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37107d93d172baba/RESEARCH/Efficient portfolios/"/>
    </mc:Choice>
  </mc:AlternateContent>
  <xr:revisionPtr revIDLastSave="21" documentId="8_{6D4CA784-503C-45FB-83BC-E5D4A259299E}" xr6:coauthVersionLast="47" xr6:coauthVersionMax="47" xr10:uidLastSave="{86D0BEC9-D733-40C2-8307-8921DC6EF1AF}"/>
  <bookViews>
    <workbookView xWindow="28680" yWindow="-120" windowWidth="29040" windowHeight="15720" xr2:uid="{7A9B9CB4-0D16-4671-970F-E38A2FAD44A8}"/>
  </bookViews>
  <sheets>
    <sheet name="Fama French" sheetId="1" r:id="rId1"/>
    <sheet name="Carhart-Momentum" sheetId="2" r:id="rId2"/>
    <sheet name="HD - Three Factor Model" sheetId="3" r:id="rId3"/>
    <sheet name="HD - Four Factor Model" sheetId="4" r:id="rId4"/>
    <sheet name="HD - Five Factor Model" sheetId="5" r:id="rId5"/>
  </sheets>
  <definedNames>
    <definedName name="_xlnm._FilterDatabase" localSheetId="4" hidden="1">'HD - Five Factor Model'!#REF!</definedName>
    <definedName name="_xlnm._FilterDatabase" localSheetId="3" hidden="1">'HD - Four Factor Model'!#REF!</definedName>
    <definedName name="_xlnm._FilterDatabase" localSheetId="2" hidden="1">'HD - Three Factor Model'!#REF!</definedName>
    <definedName name="_xlnm.Criteria" localSheetId="4">'HD - Five Factor Model'!#REF!</definedName>
    <definedName name="_xlnm.Criteria" localSheetId="3">'HD - Four Factor Model'!#REF!</definedName>
    <definedName name="_xlnm.Criteria" localSheetId="2">'HD - Three Factor Model'!#REF!</definedName>
    <definedName name="_xlnm.Extract" localSheetId="4">'HD - Five Factor Model'!$A$1:$A$1</definedName>
    <definedName name="_xlnm.Extract" localSheetId="3">'HD - Four Factor Model'!$A$1:$A$1</definedName>
    <definedName name="_xlnm.Extract" localSheetId="2">'HD - Three Factor Model'!$A$1:$A$1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60" i="5" l="1"/>
  <c r="J1260" i="5" s="1"/>
  <c r="J1259" i="5"/>
  <c r="C1259" i="5"/>
  <c r="C1258" i="5"/>
  <c r="J1258" i="5" s="1"/>
  <c r="C1257" i="5"/>
  <c r="J1257" i="5" s="1"/>
  <c r="C1256" i="5"/>
  <c r="J1256" i="5" s="1"/>
  <c r="J1255" i="5"/>
  <c r="C1255" i="5"/>
  <c r="C1254" i="5"/>
  <c r="J1254" i="5" s="1"/>
  <c r="C1253" i="5"/>
  <c r="J1253" i="5" s="1"/>
  <c r="C1252" i="5"/>
  <c r="J1252" i="5" s="1"/>
  <c r="C1251" i="5"/>
  <c r="J1251" i="5" s="1"/>
  <c r="C1250" i="5"/>
  <c r="J1250" i="5" s="1"/>
  <c r="C1249" i="5"/>
  <c r="J1249" i="5" s="1"/>
  <c r="C1248" i="5"/>
  <c r="J1248" i="5" s="1"/>
  <c r="J1247" i="5"/>
  <c r="C1247" i="5"/>
  <c r="C1246" i="5"/>
  <c r="J1246" i="5" s="1"/>
  <c r="J1245" i="5"/>
  <c r="C1245" i="5"/>
  <c r="C1244" i="5"/>
  <c r="J1244" i="5" s="1"/>
  <c r="C1243" i="5"/>
  <c r="J1243" i="5" s="1"/>
  <c r="C1242" i="5"/>
  <c r="J1242" i="5" s="1"/>
  <c r="C1241" i="5"/>
  <c r="J1241" i="5" s="1"/>
  <c r="C1240" i="5"/>
  <c r="J1240" i="5" s="1"/>
  <c r="J1239" i="5"/>
  <c r="C1239" i="5"/>
  <c r="C1238" i="5"/>
  <c r="J1238" i="5" s="1"/>
  <c r="C1237" i="5"/>
  <c r="J1237" i="5" s="1"/>
  <c r="C1236" i="5"/>
  <c r="J1236" i="5" s="1"/>
  <c r="C1235" i="5"/>
  <c r="J1235" i="5" s="1"/>
  <c r="C1234" i="5"/>
  <c r="J1234" i="5" s="1"/>
  <c r="C1233" i="5"/>
  <c r="J1233" i="5" s="1"/>
  <c r="C1232" i="5"/>
  <c r="J1232" i="5" s="1"/>
  <c r="J1231" i="5"/>
  <c r="C1231" i="5"/>
  <c r="C1230" i="5"/>
  <c r="J1230" i="5" s="1"/>
  <c r="J1229" i="5"/>
  <c r="C1229" i="5"/>
  <c r="C1228" i="5"/>
  <c r="J1228" i="5" s="1"/>
  <c r="C1227" i="5"/>
  <c r="J1227" i="5" s="1"/>
  <c r="C1226" i="5"/>
  <c r="J1226" i="5" s="1"/>
  <c r="C1225" i="5"/>
  <c r="J1225" i="5" s="1"/>
  <c r="C1224" i="5"/>
  <c r="J1224" i="5" s="1"/>
  <c r="J1223" i="5"/>
  <c r="C1223" i="5"/>
  <c r="C1222" i="5"/>
  <c r="J1222" i="5" s="1"/>
  <c r="C1221" i="5"/>
  <c r="J1221" i="5" s="1"/>
  <c r="C1220" i="5"/>
  <c r="J1220" i="5" s="1"/>
  <c r="C1219" i="5"/>
  <c r="J1219" i="5" s="1"/>
  <c r="C1218" i="5"/>
  <c r="J1218" i="5" s="1"/>
  <c r="C1217" i="5"/>
  <c r="J1217" i="5" s="1"/>
  <c r="C1216" i="5"/>
  <c r="J1216" i="5" s="1"/>
  <c r="J1215" i="5"/>
  <c r="C1215" i="5"/>
  <c r="C1214" i="5"/>
  <c r="J1214" i="5" s="1"/>
  <c r="J1213" i="5"/>
  <c r="C1213" i="5"/>
  <c r="C1212" i="5"/>
  <c r="J1212" i="5" s="1"/>
  <c r="C1211" i="5"/>
  <c r="J1211" i="5" s="1"/>
  <c r="C1210" i="5"/>
  <c r="J1210" i="5" s="1"/>
  <c r="C1209" i="5"/>
  <c r="J1209" i="5" s="1"/>
  <c r="C1208" i="5"/>
  <c r="J1208" i="5" s="1"/>
  <c r="J1207" i="5"/>
  <c r="C1207" i="5"/>
  <c r="C1206" i="5"/>
  <c r="J1206" i="5" s="1"/>
  <c r="C1205" i="5"/>
  <c r="J1205" i="5" s="1"/>
  <c r="C1204" i="5"/>
  <c r="J1204" i="5" s="1"/>
  <c r="C1203" i="5"/>
  <c r="J1203" i="5" s="1"/>
  <c r="C1202" i="5"/>
  <c r="J1202" i="5" s="1"/>
  <c r="C1201" i="5"/>
  <c r="J1201" i="5" s="1"/>
  <c r="C1200" i="5"/>
  <c r="J1200" i="5" s="1"/>
  <c r="J1199" i="5"/>
  <c r="C1199" i="5"/>
  <c r="C1198" i="5"/>
  <c r="J1198" i="5" s="1"/>
  <c r="J1197" i="5"/>
  <c r="C1197" i="5"/>
  <c r="C1196" i="5"/>
  <c r="J1196" i="5" s="1"/>
  <c r="C1195" i="5"/>
  <c r="J1195" i="5" s="1"/>
  <c r="C1194" i="5"/>
  <c r="J1194" i="5" s="1"/>
  <c r="C1193" i="5"/>
  <c r="J1193" i="5" s="1"/>
  <c r="C1192" i="5"/>
  <c r="J1192" i="5" s="1"/>
  <c r="J1191" i="5"/>
  <c r="C1191" i="5"/>
  <c r="C1190" i="5"/>
  <c r="J1190" i="5" s="1"/>
  <c r="C1189" i="5"/>
  <c r="J1189" i="5" s="1"/>
  <c r="C1188" i="5"/>
  <c r="J1188" i="5" s="1"/>
  <c r="C1187" i="5"/>
  <c r="J1187" i="5" s="1"/>
  <c r="C1186" i="5"/>
  <c r="J1186" i="5" s="1"/>
  <c r="C1185" i="5"/>
  <c r="J1185" i="5" s="1"/>
  <c r="C1184" i="5"/>
  <c r="J1184" i="5" s="1"/>
  <c r="J1183" i="5"/>
  <c r="C1183" i="5"/>
  <c r="C1182" i="5"/>
  <c r="J1182" i="5" s="1"/>
  <c r="J1181" i="5"/>
  <c r="C1181" i="5"/>
  <c r="C1180" i="5"/>
  <c r="J1180" i="5" s="1"/>
  <c r="C1179" i="5"/>
  <c r="J1179" i="5" s="1"/>
  <c r="C1178" i="5"/>
  <c r="J1178" i="5" s="1"/>
  <c r="C1177" i="5"/>
  <c r="J1177" i="5" s="1"/>
  <c r="C1176" i="5"/>
  <c r="J1176" i="5" s="1"/>
  <c r="J1175" i="5"/>
  <c r="C1175" i="5"/>
  <c r="C1174" i="5"/>
  <c r="J1174" i="5" s="1"/>
  <c r="C1173" i="5"/>
  <c r="J1173" i="5" s="1"/>
  <c r="C1172" i="5"/>
  <c r="J1172" i="5" s="1"/>
  <c r="C1171" i="5"/>
  <c r="J1171" i="5" s="1"/>
  <c r="C1170" i="5"/>
  <c r="J1170" i="5" s="1"/>
  <c r="C1169" i="5"/>
  <c r="J1169" i="5" s="1"/>
  <c r="C1168" i="5"/>
  <c r="J1168" i="5" s="1"/>
  <c r="J1167" i="5"/>
  <c r="C1167" i="5"/>
  <c r="C1166" i="5"/>
  <c r="J1166" i="5" s="1"/>
  <c r="J1165" i="5"/>
  <c r="C1165" i="5"/>
  <c r="C1164" i="5"/>
  <c r="J1164" i="5" s="1"/>
  <c r="C1163" i="5"/>
  <c r="J1163" i="5" s="1"/>
  <c r="C1162" i="5"/>
  <c r="J1162" i="5" s="1"/>
  <c r="C1161" i="5"/>
  <c r="J1161" i="5" s="1"/>
  <c r="C1160" i="5"/>
  <c r="J1160" i="5" s="1"/>
  <c r="J1159" i="5"/>
  <c r="C1159" i="5"/>
  <c r="C1158" i="5"/>
  <c r="J1158" i="5" s="1"/>
  <c r="C1157" i="5"/>
  <c r="J1157" i="5" s="1"/>
  <c r="C1156" i="5"/>
  <c r="J1156" i="5" s="1"/>
  <c r="C1155" i="5"/>
  <c r="J1155" i="5" s="1"/>
  <c r="C1154" i="5"/>
  <c r="J1154" i="5" s="1"/>
  <c r="C1153" i="5"/>
  <c r="J1153" i="5" s="1"/>
  <c r="C1152" i="5"/>
  <c r="J1152" i="5" s="1"/>
  <c r="J1151" i="5"/>
  <c r="C1151" i="5"/>
  <c r="C1150" i="5"/>
  <c r="J1150" i="5" s="1"/>
  <c r="J1149" i="5"/>
  <c r="C1149" i="5"/>
  <c r="C1148" i="5"/>
  <c r="J1148" i="5" s="1"/>
  <c r="C1147" i="5"/>
  <c r="J1147" i="5" s="1"/>
  <c r="C1146" i="5"/>
  <c r="J1146" i="5" s="1"/>
  <c r="C1145" i="5"/>
  <c r="J1145" i="5" s="1"/>
  <c r="C1144" i="5"/>
  <c r="J1144" i="5" s="1"/>
  <c r="J1143" i="5"/>
  <c r="C1143" i="5"/>
  <c r="C1142" i="5"/>
  <c r="J1142" i="5" s="1"/>
  <c r="C1141" i="5"/>
  <c r="J1141" i="5" s="1"/>
  <c r="C1140" i="5"/>
  <c r="J1140" i="5" s="1"/>
  <c r="C1139" i="5"/>
  <c r="J1139" i="5" s="1"/>
  <c r="C1138" i="5"/>
  <c r="J1138" i="5" s="1"/>
  <c r="C1137" i="5"/>
  <c r="J1137" i="5" s="1"/>
  <c r="C1136" i="5"/>
  <c r="J1136" i="5" s="1"/>
  <c r="J1135" i="5"/>
  <c r="C1135" i="5"/>
  <c r="C1134" i="5"/>
  <c r="J1134" i="5" s="1"/>
  <c r="J1133" i="5"/>
  <c r="C1133" i="5"/>
  <c r="C1132" i="5"/>
  <c r="J1132" i="5" s="1"/>
  <c r="C1131" i="5"/>
  <c r="J1131" i="5" s="1"/>
  <c r="C1130" i="5"/>
  <c r="J1130" i="5" s="1"/>
  <c r="C1129" i="5"/>
  <c r="J1129" i="5" s="1"/>
  <c r="C1128" i="5"/>
  <c r="J1128" i="5" s="1"/>
  <c r="J1127" i="5"/>
  <c r="C1127" i="5"/>
  <c r="C1126" i="5"/>
  <c r="J1126" i="5" s="1"/>
  <c r="C1125" i="5"/>
  <c r="J1125" i="5" s="1"/>
  <c r="C1124" i="5"/>
  <c r="J1124" i="5" s="1"/>
  <c r="C1123" i="5"/>
  <c r="J1123" i="5" s="1"/>
  <c r="C1122" i="5"/>
  <c r="J1122" i="5" s="1"/>
  <c r="C1121" i="5"/>
  <c r="J1121" i="5" s="1"/>
  <c r="C1120" i="5"/>
  <c r="J1120" i="5" s="1"/>
  <c r="J1119" i="5"/>
  <c r="C1119" i="5"/>
  <c r="C1118" i="5"/>
  <c r="J1118" i="5" s="1"/>
  <c r="J1117" i="5"/>
  <c r="C1117" i="5"/>
  <c r="C1116" i="5"/>
  <c r="J1116" i="5" s="1"/>
  <c r="C1115" i="5"/>
  <c r="J1115" i="5" s="1"/>
  <c r="C1114" i="5"/>
  <c r="J1114" i="5" s="1"/>
  <c r="C1113" i="5"/>
  <c r="J1113" i="5" s="1"/>
  <c r="C1112" i="5"/>
  <c r="J1112" i="5" s="1"/>
  <c r="J1111" i="5"/>
  <c r="C1111" i="5"/>
  <c r="C1110" i="5"/>
  <c r="J1110" i="5" s="1"/>
  <c r="C1109" i="5"/>
  <c r="J1109" i="5" s="1"/>
  <c r="C1108" i="5"/>
  <c r="J1108" i="5" s="1"/>
  <c r="C1107" i="5"/>
  <c r="J1107" i="5" s="1"/>
  <c r="C1106" i="5"/>
  <c r="J1106" i="5" s="1"/>
  <c r="C1105" i="5"/>
  <c r="J1105" i="5" s="1"/>
  <c r="C1104" i="5"/>
  <c r="J1104" i="5" s="1"/>
  <c r="J1103" i="5"/>
  <c r="C1103" i="5"/>
  <c r="C1102" i="5"/>
  <c r="J1102" i="5" s="1"/>
  <c r="J1101" i="5"/>
  <c r="C1101" i="5"/>
  <c r="C1100" i="5"/>
  <c r="J1100" i="5" s="1"/>
  <c r="C1099" i="5"/>
  <c r="J1099" i="5" s="1"/>
  <c r="C1098" i="5"/>
  <c r="J1098" i="5" s="1"/>
  <c r="C1097" i="5"/>
  <c r="J1097" i="5" s="1"/>
  <c r="C1096" i="5"/>
  <c r="J1096" i="5" s="1"/>
  <c r="J1095" i="5"/>
  <c r="C1095" i="5"/>
  <c r="C1094" i="5"/>
  <c r="J1094" i="5" s="1"/>
  <c r="C1093" i="5"/>
  <c r="J1093" i="5" s="1"/>
  <c r="C1092" i="5"/>
  <c r="J1092" i="5" s="1"/>
  <c r="C1091" i="5"/>
  <c r="J1091" i="5" s="1"/>
  <c r="J1090" i="5"/>
  <c r="C1090" i="5"/>
  <c r="C1089" i="5"/>
  <c r="J1089" i="5" s="1"/>
  <c r="J1088" i="5"/>
  <c r="C1088" i="5"/>
  <c r="C1087" i="5"/>
  <c r="J1087" i="5" s="1"/>
  <c r="J1086" i="5"/>
  <c r="C1086" i="5"/>
  <c r="C1085" i="5"/>
  <c r="J1085" i="5" s="1"/>
  <c r="J1084" i="5"/>
  <c r="C1084" i="5"/>
  <c r="C1083" i="5"/>
  <c r="J1083" i="5" s="1"/>
  <c r="J1082" i="5"/>
  <c r="C1082" i="5"/>
  <c r="C1081" i="5"/>
  <c r="J1081" i="5" s="1"/>
  <c r="J1080" i="5"/>
  <c r="C1080" i="5"/>
  <c r="C1079" i="5"/>
  <c r="J1079" i="5" s="1"/>
  <c r="J1078" i="5"/>
  <c r="C1078" i="5"/>
  <c r="C1077" i="5"/>
  <c r="J1077" i="5" s="1"/>
  <c r="J1076" i="5"/>
  <c r="C1076" i="5"/>
  <c r="C1075" i="5"/>
  <c r="J1075" i="5" s="1"/>
  <c r="J1074" i="5"/>
  <c r="C1074" i="5"/>
  <c r="C1073" i="5"/>
  <c r="J1073" i="5" s="1"/>
  <c r="J1072" i="5"/>
  <c r="C1072" i="5"/>
  <c r="C1071" i="5"/>
  <c r="J1071" i="5" s="1"/>
  <c r="J1070" i="5"/>
  <c r="C1070" i="5"/>
  <c r="C1069" i="5"/>
  <c r="J1069" i="5" s="1"/>
  <c r="J1068" i="5"/>
  <c r="C1068" i="5"/>
  <c r="C1067" i="5"/>
  <c r="J1067" i="5" s="1"/>
  <c r="J1066" i="5"/>
  <c r="C1066" i="5"/>
  <c r="C1065" i="5"/>
  <c r="J1065" i="5" s="1"/>
  <c r="J1064" i="5"/>
  <c r="C1064" i="5"/>
  <c r="C1063" i="5"/>
  <c r="J1063" i="5" s="1"/>
  <c r="J1062" i="5"/>
  <c r="C1062" i="5"/>
  <c r="C1061" i="5"/>
  <c r="J1061" i="5" s="1"/>
  <c r="J1060" i="5"/>
  <c r="C1060" i="5"/>
  <c r="C1059" i="5"/>
  <c r="J1059" i="5" s="1"/>
  <c r="J1058" i="5"/>
  <c r="C1058" i="5"/>
  <c r="C1057" i="5"/>
  <c r="J1057" i="5" s="1"/>
  <c r="J1056" i="5"/>
  <c r="C1056" i="5"/>
  <c r="C1055" i="5"/>
  <c r="J1055" i="5" s="1"/>
  <c r="J1054" i="5"/>
  <c r="C1054" i="5"/>
  <c r="C1053" i="5"/>
  <c r="J1053" i="5" s="1"/>
  <c r="J1052" i="5"/>
  <c r="C1052" i="5"/>
  <c r="C1051" i="5"/>
  <c r="J1051" i="5" s="1"/>
  <c r="J1050" i="5"/>
  <c r="C1050" i="5"/>
  <c r="C1049" i="5"/>
  <c r="J1049" i="5" s="1"/>
  <c r="J1048" i="5"/>
  <c r="C1048" i="5"/>
  <c r="C1047" i="5"/>
  <c r="J1047" i="5" s="1"/>
  <c r="J1046" i="5"/>
  <c r="C1046" i="5"/>
  <c r="C1045" i="5"/>
  <c r="J1045" i="5" s="1"/>
  <c r="J1044" i="5"/>
  <c r="C1044" i="5"/>
  <c r="C1043" i="5"/>
  <c r="J1043" i="5" s="1"/>
  <c r="J1042" i="5"/>
  <c r="C1042" i="5"/>
  <c r="C1041" i="5"/>
  <c r="J1041" i="5" s="1"/>
  <c r="J1040" i="5"/>
  <c r="C1040" i="5"/>
  <c r="C1039" i="5"/>
  <c r="J1039" i="5" s="1"/>
  <c r="J1038" i="5"/>
  <c r="C1038" i="5"/>
  <c r="C1037" i="5"/>
  <c r="J1037" i="5" s="1"/>
  <c r="J1036" i="5"/>
  <c r="C1036" i="5"/>
  <c r="C1035" i="5"/>
  <c r="J1035" i="5" s="1"/>
  <c r="J1034" i="5"/>
  <c r="C1034" i="5"/>
  <c r="C1033" i="5"/>
  <c r="J1033" i="5" s="1"/>
  <c r="J1032" i="5"/>
  <c r="C1032" i="5"/>
  <c r="C1031" i="5"/>
  <c r="J1031" i="5" s="1"/>
  <c r="J1030" i="5"/>
  <c r="C1030" i="5"/>
  <c r="C1029" i="5"/>
  <c r="J1029" i="5" s="1"/>
  <c r="J1028" i="5"/>
  <c r="C1028" i="5"/>
  <c r="C1027" i="5"/>
  <c r="J1027" i="5" s="1"/>
  <c r="J1026" i="5"/>
  <c r="C1026" i="5"/>
  <c r="C1025" i="5"/>
  <c r="J1025" i="5" s="1"/>
  <c r="J1024" i="5"/>
  <c r="C1024" i="5"/>
  <c r="C1023" i="5"/>
  <c r="J1023" i="5" s="1"/>
  <c r="J1022" i="5"/>
  <c r="C1022" i="5"/>
  <c r="C1021" i="5"/>
  <c r="J1021" i="5" s="1"/>
  <c r="J1020" i="5"/>
  <c r="C1020" i="5"/>
  <c r="C1019" i="5"/>
  <c r="J1019" i="5" s="1"/>
  <c r="J1018" i="5"/>
  <c r="C1018" i="5"/>
  <c r="C1017" i="5"/>
  <c r="J1017" i="5" s="1"/>
  <c r="J1016" i="5"/>
  <c r="C1016" i="5"/>
  <c r="C1015" i="5"/>
  <c r="J1015" i="5" s="1"/>
  <c r="J1014" i="5"/>
  <c r="C1014" i="5"/>
  <c r="C1013" i="5"/>
  <c r="J1013" i="5" s="1"/>
  <c r="J1012" i="5"/>
  <c r="C1012" i="5"/>
  <c r="C1011" i="5"/>
  <c r="J1011" i="5" s="1"/>
  <c r="J1010" i="5"/>
  <c r="C1010" i="5"/>
  <c r="C1009" i="5"/>
  <c r="J1009" i="5" s="1"/>
  <c r="J1008" i="5"/>
  <c r="C1008" i="5"/>
  <c r="C1007" i="5"/>
  <c r="J1007" i="5" s="1"/>
  <c r="J1006" i="5"/>
  <c r="C1006" i="5"/>
  <c r="C1005" i="5"/>
  <c r="J1005" i="5" s="1"/>
  <c r="J1004" i="5"/>
  <c r="C1004" i="5"/>
  <c r="C1003" i="5"/>
  <c r="J1003" i="5" s="1"/>
  <c r="J1002" i="5"/>
  <c r="C1002" i="5"/>
  <c r="C1001" i="5"/>
  <c r="J1001" i="5" s="1"/>
  <c r="J1000" i="5"/>
  <c r="C1000" i="5"/>
  <c r="C999" i="5"/>
  <c r="J999" i="5" s="1"/>
  <c r="J998" i="5"/>
  <c r="C998" i="5"/>
  <c r="C997" i="5"/>
  <c r="J997" i="5" s="1"/>
  <c r="J996" i="5"/>
  <c r="C996" i="5"/>
  <c r="C995" i="5"/>
  <c r="J995" i="5" s="1"/>
  <c r="J994" i="5"/>
  <c r="C994" i="5"/>
  <c r="C993" i="5"/>
  <c r="J993" i="5" s="1"/>
  <c r="J992" i="5"/>
  <c r="C992" i="5"/>
  <c r="C991" i="5"/>
  <c r="J991" i="5" s="1"/>
  <c r="J990" i="5"/>
  <c r="C990" i="5"/>
  <c r="C989" i="5"/>
  <c r="J989" i="5" s="1"/>
  <c r="J988" i="5"/>
  <c r="C988" i="5"/>
  <c r="C987" i="5"/>
  <c r="J987" i="5" s="1"/>
  <c r="J986" i="5"/>
  <c r="C986" i="5"/>
  <c r="C985" i="5"/>
  <c r="J985" i="5" s="1"/>
  <c r="J984" i="5"/>
  <c r="C984" i="5"/>
  <c r="C983" i="5"/>
  <c r="J983" i="5" s="1"/>
  <c r="J982" i="5"/>
  <c r="C982" i="5"/>
  <c r="C981" i="5"/>
  <c r="J981" i="5" s="1"/>
  <c r="J980" i="5"/>
  <c r="C980" i="5"/>
  <c r="C979" i="5"/>
  <c r="J979" i="5" s="1"/>
  <c r="J978" i="5"/>
  <c r="C978" i="5"/>
  <c r="C977" i="5"/>
  <c r="J977" i="5" s="1"/>
  <c r="J976" i="5"/>
  <c r="C976" i="5"/>
  <c r="C975" i="5"/>
  <c r="J975" i="5" s="1"/>
  <c r="J974" i="5"/>
  <c r="C974" i="5"/>
  <c r="C973" i="5"/>
  <c r="J973" i="5" s="1"/>
  <c r="J972" i="5"/>
  <c r="C972" i="5"/>
  <c r="C971" i="5"/>
  <c r="J971" i="5" s="1"/>
  <c r="J970" i="5"/>
  <c r="C970" i="5"/>
  <c r="C969" i="5"/>
  <c r="J969" i="5" s="1"/>
  <c r="J968" i="5"/>
  <c r="C968" i="5"/>
  <c r="C967" i="5"/>
  <c r="J967" i="5" s="1"/>
  <c r="J966" i="5"/>
  <c r="C966" i="5"/>
  <c r="C965" i="5"/>
  <c r="J965" i="5" s="1"/>
  <c r="J964" i="5"/>
  <c r="C964" i="5"/>
  <c r="C963" i="5"/>
  <c r="J963" i="5" s="1"/>
  <c r="J962" i="5"/>
  <c r="C962" i="5"/>
  <c r="J961" i="5"/>
  <c r="C961" i="5"/>
  <c r="J960" i="5"/>
  <c r="C960" i="5"/>
  <c r="J959" i="5"/>
  <c r="C959" i="5"/>
  <c r="J958" i="5"/>
  <c r="C958" i="5"/>
  <c r="J957" i="5"/>
  <c r="C957" i="5"/>
  <c r="J956" i="5"/>
  <c r="C956" i="5"/>
  <c r="J955" i="5"/>
  <c r="C955" i="5"/>
  <c r="J954" i="5"/>
  <c r="C954" i="5"/>
  <c r="J953" i="5"/>
  <c r="C953" i="5"/>
  <c r="J952" i="5"/>
  <c r="C952" i="5"/>
  <c r="J951" i="5"/>
  <c r="C951" i="5"/>
  <c r="J950" i="5"/>
  <c r="C950" i="5"/>
  <c r="J949" i="5"/>
  <c r="C949" i="5"/>
  <c r="J948" i="5"/>
  <c r="C948" i="5"/>
  <c r="J947" i="5"/>
  <c r="C947" i="5"/>
  <c r="J946" i="5"/>
  <c r="C946" i="5"/>
  <c r="J945" i="5"/>
  <c r="C945" i="5"/>
  <c r="J944" i="5"/>
  <c r="C944" i="5"/>
  <c r="J943" i="5"/>
  <c r="C943" i="5"/>
  <c r="J942" i="5"/>
  <c r="C942" i="5"/>
  <c r="J941" i="5"/>
  <c r="C941" i="5"/>
  <c r="J940" i="5"/>
  <c r="C940" i="5"/>
  <c r="J939" i="5"/>
  <c r="C939" i="5"/>
  <c r="J938" i="5"/>
  <c r="C938" i="5"/>
  <c r="J937" i="5"/>
  <c r="C937" i="5"/>
  <c r="J936" i="5"/>
  <c r="C936" i="5"/>
  <c r="J935" i="5"/>
  <c r="C935" i="5"/>
  <c r="J934" i="5"/>
  <c r="C934" i="5"/>
  <c r="J933" i="5"/>
  <c r="C933" i="5"/>
  <c r="J932" i="5"/>
  <c r="C932" i="5"/>
  <c r="J931" i="5"/>
  <c r="C931" i="5"/>
  <c r="J930" i="5"/>
  <c r="C930" i="5"/>
  <c r="J929" i="5"/>
  <c r="C929" i="5"/>
  <c r="J928" i="5"/>
  <c r="C928" i="5"/>
  <c r="J927" i="5"/>
  <c r="C927" i="5"/>
  <c r="J926" i="5"/>
  <c r="C926" i="5"/>
  <c r="J925" i="5"/>
  <c r="C925" i="5"/>
  <c r="J924" i="5"/>
  <c r="C924" i="5"/>
  <c r="J923" i="5"/>
  <c r="C923" i="5"/>
  <c r="J922" i="5"/>
  <c r="C922" i="5"/>
  <c r="J921" i="5"/>
  <c r="C921" i="5"/>
  <c r="J920" i="5"/>
  <c r="C920" i="5"/>
  <c r="J919" i="5"/>
  <c r="C919" i="5"/>
  <c r="J918" i="5"/>
  <c r="C918" i="5"/>
  <c r="J917" i="5"/>
  <c r="C917" i="5"/>
  <c r="J916" i="5"/>
  <c r="C916" i="5"/>
  <c r="J915" i="5"/>
  <c r="C915" i="5"/>
  <c r="J914" i="5"/>
  <c r="C914" i="5"/>
  <c r="J913" i="5"/>
  <c r="C913" i="5"/>
  <c r="J912" i="5"/>
  <c r="C912" i="5"/>
  <c r="J911" i="5"/>
  <c r="C911" i="5"/>
  <c r="J910" i="5"/>
  <c r="C910" i="5"/>
  <c r="J909" i="5"/>
  <c r="C909" i="5"/>
  <c r="J908" i="5"/>
  <c r="C908" i="5"/>
  <c r="J907" i="5"/>
  <c r="C907" i="5"/>
  <c r="J906" i="5"/>
  <c r="C906" i="5"/>
  <c r="J905" i="5"/>
  <c r="C905" i="5"/>
  <c r="J904" i="5"/>
  <c r="C904" i="5"/>
  <c r="J903" i="5"/>
  <c r="C903" i="5"/>
  <c r="J902" i="5"/>
  <c r="C902" i="5"/>
  <c r="J901" i="5"/>
  <c r="C901" i="5"/>
  <c r="J900" i="5"/>
  <c r="C900" i="5"/>
  <c r="J899" i="5"/>
  <c r="C899" i="5"/>
  <c r="J898" i="5"/>
  <c r="C898" i="5"/>
  <c r="J897" i="5"/>
  <c r="C897" i="5"/>
  <c r="J896" i="5"/>
  <c r="C896" i="5"/>
  <c r="J895" i="5"/>
  <c r="C895" i="5"/>
  <c r="J894" i="5"/>
  <c r="C894" i="5"/>
  <c r="J893" i="5"/>
  <c r="C893" i="5"/>
  <c r="J892" i="5"/>
  <c r="C892" i="5"/>
  <c r="J891" i="5"/>
  <c r="C891" i="5"/>
  <c r="J890" i="5"/>
  <c r="C890" i="5"/>
  <c r="J889" i="5"/>
  <c r="C889" i="5"/>
  <c r="J888" i="5"/>
  <c r="C888" i="5"/>
  <c r="J887" i="5"/>
  <c r="C887" i="5"/>
  <c r="J886" i="5"/>
  <c r="C886" i="5"/>
  <c r="J885" i="5"/>
  <c r="C885" i="5"/>
  <c r="J884" i="5"/>
  <c r="C884" i="5"/>
  <c r="J883" i="5"/>
  <c r="C883" i="5"/>
  <c r="J882" i="5"/>
  <c r="C882" i="5"/>
  <c r="J881" i="5"/>
  <c r="C881" i="5"/>
  <c r="J880" i="5"/>
  <c r="C880" i="5"/>
  <c r="J879" i="5"/>
  <c r="C879" i="5"/>
  <c r="J878" i="5"/>
  <c r="C878" i="5"/>
  <c r="J877" i="5"/>
  <c r="C877" i="5"/>
  <c r="J876" i="5"/>
  <c r="C876" i="5"/>
  <c r="J875" i="5"/>
  <c r="C875" i="5"/>
  <c r="J874" i="5"/>
  <c r="C874" i="5"/>
  <c r="J873" i="5"/>
  <c r="C873" i="5"/>
  <c r="J872" i="5"/>
  <c r="C872" i="5"/>
  <c r="J871" i="5"/>
  <c r="C871" i="5"/>
  <c r="J870" i="5"/>
  <c r="C870" i="5"/>
  <c r="J869" i="5"/>
  <c r="C869" i="5"/>
  <c r="J868" i="5"/>
  <c r="C868" i="5"/>
  <c r="J867" i="5"/>
  <c r="C867" i="5"/>
  <c r="J866" i="5"/>
  <c r="C866" i="5"/>
  <c r="J865" i="5"/>
  <c r="C865" i="5"/>
  <c r="J864" i="5"/>
  <c r="C864" i="5"/>
  <c r="J863" i="5"/>
  <c r="C863" i="5"/>
  <c r="J862" i="5"/>
  <c r="C862" i="5"/>
  <c r="J861" i="5"/>
  <c r="C861" i="5"/>
  <c r="J860" i="5"/>
  <c r="C860" i="5"/>
  <c r="J859" i="5"/>
  <c r="C859" i="5"/>
  <c r="J858" i="5"/>
  <c r="C858" i="5"/>
  <c r="J857" i="5"/>
  <c r="C857" i="5"/>
  <c r="J856" i="5"/>
  <c r="C856" i="5"/>
  <c r="J855" i="5"/>
  <c r="C855" i="5"/>
  <c r="J854" i="5"/>
  <c r="C854" i="5"/>
  <c r="J853" i="5"/>
  <c r="C853" i="5"/>
  <c r="J852" i="5"/>
  <c r="C852" i="5"/>
  <c r="J851" i="5"/>
  <c r="C851" i="5"/>
  <c r="J850" i="5"/>
  <c r="C850" i="5"/>
  <c r="J849" i="5"/>
  <c r="C849" i="5"/>
  <c r="J848" i="5"/>
  <c r="C848" i="5"/>
  <c r="J847" i="5"/>
  <c r="C847" i="5"/>
  <c r="J846" i="5"/>
  <c r="C846" i="5"/>
  <c r="J845" i="5"/>
  <c r="C845" i="5"/>
  <c r="J844" i="5"/>
  <c r="C844" i="5"/>
  <c r="J843" i="5"/>
  <c r="C843" i="5"/>
  <c r="J842" i="5"/>
  <c r="C842" i="5"/>
  <c r="J841" i="5"/>
  <c r="C841" i="5"/>
  <c r="J840" i="5"/>
  <c r="C840" i="5"/>
  <c r="J839" i="5"/>
  <c r="C839" i="5"/>
  <c r="J838" i="5"/>
  <c r="C838" i="5"/>
  <c r="J837" i="5"/>
  <c r="C837" i="5"/>
  <c r="J836" i="5"/>
  <c r="C836" i="5"/>
  <c r="J835" i="5"/>
  <c r="C835" i="5"/>
  <c r="J834" i="5"/>
  <c r="C834" i="5"/>
  <c r="J833" i="5"/>
  <c r="C833" i="5"/>
  <c r="J832" i="5"/>
  <c r="C832" i="5"/>
  <c r="J831" i="5"/>
  <c r="C831" i="5"/>
  <c r="J830" i="5"/>
  <c r="C830" i="5"/>
  <c r="J829" i="5"/>
  <c r="C829" i="5"/>
  <c r="J828" i="5"/>
  <c r="C828" i="5"/>
  <c r="J827" i="5"/>
  <c r="C827" i="5"/>
  <c r="J826" i="5"/>
  <c r="C826" i="5"/>
  <c r="J825" i="5"/>
  <c r="C825" i="5"/>
  <c r="J824" i="5"/>
  <c r="C824" i="5"/>
  <c r="J823" i="5"/>
  <c r="C823" i="5"/>
  <c r="J822" i="5"/>
  <c r="C822" i="5"/>
  <c r="J821" i="5"/>
  <c r="C821" i="5"/>
  <c r="J820" i="5"/>
  <c r="C820" i="5"/>
  <c r="J819" i="5"/>
  <c r="C819" i="5"/>
  <c r="J818" i="5"/>
  <c r="C818" i="5"/>
  <c r="J817" i="5"/>
  <c r="C817" i="5"/>
  <c r="J816" i="5"/>
  <c r="C816" i="5"/>
  <c r="J815" i="5"/>
  <c r="C815" i="5"/>
  <c r="J814" i="5"/>
  <c r="C814" i="5"/>
  <c r="J813" i="5"/>
  <c r="C813" i="5"/>
  <c r="J812" i="5"/>
  <c r="C812" i="5"/>
  <c r="J811" i="5"/>
  <c r="C811" i="5"/>
  <c r="J810" i="5"/>
  <c r="C810" i="5"/>
  <c r="J809" i="5"/>
  <c r="C809" i="5"/>
  <c r="J808" i="5"/>
  <c r="C808" i="5"/>
  <c r="J807" i="5"/>
  <c r="C807" i="5"/>
  <c r="J806" i="5"/>
  <c r="C806" i="5"/>
  <c r="J805" i="5"/>
  <c r="C805" i="5"/>
  <c r="J804" i="5"/>
  <c r="C804" i="5"/>
  <c r="J803" i="5"/>
  <c r="C803" i="5"/>
  <c r="J802" i="5"/>
  <c r="C802" i="5"/>
  <c r="J801" i="5"/>
  <c r="C801" i="5"/>
  <c r="J800" i="5"/>
  <c r="C800" i="5"/>
  <c r="J799" i="5"/>
  <c r="C799" i="5"/>
  <c r="J798" i="5"/>
  <c r="C798" i="5"/>
  <c r="J797" i="5"/>
  <c r="C797" i="5"/>
  <c r="J796" i="5"/>
  <c r="C796" i="5"/>
  <c r="J795" i="5"/>
  <c r="C795" i="5"/>
  <c r="J794" i="5"/>
  <c r="C794" i="5"/>
  <c r="J793" i="5"/>
  <c r="C793" i="5"/>
  <c r="J792" i="5"/>
  <c r="C792" i="5"/>
  <c r="J791" i="5"/>
  <c r="C791" i="5"/>
  <c r="J790" i="5"/>
  <c r="C790" i="5"/>
  <c r="J789" i="5"/>
  <c r="C789" i="5"/>
  <c r="J788" i="5"/>
  <c r="C788" i="5"/>
  <c r="J787" i="5"/>
  <c r="C787" i="5"/>
  <c r="J786" i="5"/>
  <c r="C786" i="5"/>
  <c r="J785" i="5"/>
  <c r="C785" i="5"/>
  <c r="J784" i="5"/>
  <c r="C784" i="5"/>
  <c r="J783" i="5"/>
  <c r="C783" i="5"/>
  <c r="J782" i="5"/>
  <c r="C782" i="5"/>
  <c r="J781" i="5"/>
  <c r="C781" i="5"/>
  <c r="J780" i="5"/>
  <c r="C780" i="5"/>
  <c r="J779" i="5"/>
  <c r="C779" i="5"/>
  <c r="J778" i="5"/>
  <c r="C778" i="5"/>
  <c r="J777" i="5"/>
  <c r="C777" i="5"/>
  <c r="J776" i="5"/>
  <c r="C776" i="5"/>
  <c r="J775" i="5"/>
  <c r="C775" i="5"/>
  <c r="J774" i="5"/>
  <c r="C774" i="5"/>
  <c r="J773" i="5"/>
  <c r="C773" i="5"/>
  <c r="J772" i="5"/>
  <c r="C772" i="5"/>
  <c r="J771" i="5"/>
  <c r="C771" i="5"/>
  <c r="J770" i="5"/>
  <c r="C770" i="5"/>
  <c r="J769" i="5"/>
  <c r="C769" i="5"/>
  <c r="J768" i="5"/>
  <c r="C768" i="5"/>
  <c r="J767" i="5"/>
  <c r="C767" i="5"/>
  <c r="J766" i="5"/>
  <c r="C766" i="5"/>
  <c r="J765" i="5"/>
  <c r="C765" i="5"/>
  <c r="J764" i="5"/>
  <c r="C764" i="5"/>
  <c r="J763" i="5"/>
  <c r="C763" i="5"/>
  <c r="J762" i="5"/>
  <c r="C762" i="5"/>
  <c r="J761" i="5"/>
  <c r="C761" i="5"/>
  <c r="J760" i="5"/>
  <c r="C760" i="5"/>
  <c r="J759" i="5"/>
  <c r="C759" i="5"/>
  <c r="J758" i="5"/>
  <c r="C758" i="5"/>
  <c r="J757" i="5"/>
  <c r="C757" i="5"/>
  <c r="J756" i="5"/>
  <c r="C756" i="5"/>
  <c r="J755" i="5"/>
  <c r="C755" i="5"/>
  <c r="J754" i="5"/>
  <c r="C754" i="5"/>
  <c r="J753" i="5"/>
  <c r="C753" i="5"/>
  <c r="J752" i="5"/>
  <c r="C752" i="5"/>
  <c r="J751" i="5"/>
  <c r="C751" i="5"/>
  <c r="J750" i="5"/>
  <c r="C750" i="5"/>
  <c r="J749" i="5"/>
  <c r="C749" i="5"/>
  <c r="J748" i="5"/>
  <c r="C748" i="5"/>
  <c r="J747" i="5"/>
  <c r="C747" i="5"/>
  <c r="J746" i="5"/>
  <c r="C746" i="5"/>
  <c r="J745" i="5"/>
  <c r="C745" i="5"/>
  <c r="J744" i="5"/>
  <c r="C744" i="5"/>
  <c r="J743" i="5"/>
  <c r="C743" i="5"/>
  <c r="J742" i="5"/>
  <c r="C742" i="5"/>
  <c r="J741" i="5"/>
  <c r="C741" i="5"/>
  <c r="J740" i="5"/>
  <c r="C740" i="5"/>
  <c r="J739" i="5"/>
  <c r="C739" i="5"/>
  <c r="J738" i="5"/>
  <c r="C738" i="5"/>
  <c r="J737" i="5"/>
  <c r="C737" i="5"/>
  <c r="J736" i="5"/>
  <c r="C736" i="5"/>
  <c r="J735" i="5"/>
  <c r="C735" i="5"/>
  <c r="J734" i="5"/>
  <c r="C734" i="5"/>
  <c r="J733" i="5"/>
  <c r="C733" i="5"/>
  <c r="J732" i="5"/>
  <c r="C732" i="5"/>
  <c r="J731" i="5"/>
  <c r="C731" i="5"/>
  <c r="J730" i="5"/>
  <c r="C730" i="5"/>
  <c r="J729" i="5"/>
  <c r="C729" i="5"/>
  <c r="J728" i="5"/>
  <c r="C728" i="5"/>
  <c r="J727" i="5"/>
  <c r="C727" i="5"/>
  <c r="J726" i="5"/>
  <c r="C726" i="5"/>
  <c r="J725" i="5"/>
  <c r="C725" i="5"/>
  <c r="J724" i="5"/>
  <c r="C724" i="5"/>
  <c r="J723" i="5"/>
  <c r="C723" i="5"/>
  <c r="J722" i="5"/>
  <c r="C722" i="5"/>
  <c r="J721" i="5"/>
  <c r="C721" i="5"/>
  <c r="J720" i="5"/>
  <c r="C720" i="5"/>
  <c r="J719" i="5"/>
  <c r="C719" i="5"/>
  <c r="J718" i="5"/>
  <c r="C718" i="5"/>
  <c r="J717" i="5"/>
  <c r="C717" i="5"/>
  <c r="J716" i="5"/>
  <c r="C716" i="5"/>
  <c r="J715" i="5"/>
  <c r="C715" i="5"/>
  <c r="J714" i="5"/>
  <c r="C714" i="5"/>
  <c r="J713" i="5"/>
  <c r="C713" i="5"/>
  <c r="J712" i="5"/>
  <c r="C712" i="5"/>
  <c r="J711" i="5"/>
  <c r="C711" i="5"/>
  <c r="J710" i="5"/>
  <c r="C710" i="5"/>
  <c r="J709" i="5"/>
  <c r="C709" i="5"/>
  <c r="J708" i="5"/>
  <c r="C708" i="5"/>
  <c r="J707" i="5"/>
  <c r="C707" i="5"/>
  <c r="J706" i="5"/>
  <c r="C706" i="5"/>
  <c r="J705" i="5"/>
  <c r="C705" i="5"/>
  <c r="J704" i="5"/>
  <c r="C704" i="5"/>
  <c r="J703" i="5"/>
  <c r="C703" i="5"/>
  <c r="J702" i="5"/>
  <c r="C702" i="5"/>
  <c r="J701" i="5"/>
  <c r="C701" i="5"/>
  <c r="J700" i="5"/>
  <c r="C700" i="5"/>
  <c r="J699" i="5"/>
  <c r="C699" i="5"/>
  <c r="J698" i="5"/>
  <c r="C698" i="5"/>
  <c r="J697" i="5"/>
  <c r="C697" i="5"/>
  <c r="J696" i="5"/>
  <c r="C696" i="5"/>
  <c r="J695" i="5"/>
  <c r="C695" i="5"/>
  <c r="J694" i="5"/>
  <c r="C694" i="5"/>
  <c r="J693" i="5"/>
  <c r="C693" i="5"/>
  <c r="J692" i="5"/>
  <c r="C692" i="5"/>
  <c r="J691" i="5"/>
  <c r="C691" i="5"/>
  <c r="J690" i="5"/>
  <c r="C690" i="5"/>
  <c r="J689" i="5"/>
  <c r="C689" i="5"/>
  <c r="J688" i="5"/>
  <c r="C688" i="5"/>
  <c r="J687" i="5"/>
  <c r="C687" i="5"/>
  <c r="J686" i="5"/>
  <c r="C686" i="5"/>
  <c r="J685" i="5"/>
  <c r="C685" i="5"/>
  <c r="J684" i="5"/>
  <c r="C684" i="5"/>
  <c r="J683" i="5"/>
  <c r="C683" i="5"/>
  <c r="J682" i="5"/>
  <c r="C682" i="5"/>
  <c r="J681" i="5"/>
  <c r="C681" i="5"/>
  <c r="J680" i="5"/>
  <c r="C680" i="5"/>
  <c r="J679" i="5"/>
  <c r="C679" i="5"/>
  <c r="J678" i="5"/>
  <c r="C678" i="5"/>
  <c r="J677" i="5"/>
  <c r="C677" i="5"/>
  <c r="J676" i="5"/>
  <c r="C676" i="5"/>
  <c r="J675" i="5"/>
  <c r="C675" i="5"/>
  <c r="J674" i="5"/>
  <c r="C674" i="5"/>
  <c r="J673" i="5"/>
  <c r="C673" i="5"/>
  <c r="J672" i="5"/>
  <c r="C672" i="5"/>
  <c r="J671" i="5"/>
  <c r="C671" i="5"/>
  <c r="J670" i="5"/>
  <c r="C670" i="5"/>
  <c r="J669" i="5"/>
  <c r="C669" i="5"/>
  <c r="J668" i="5"/>
  <c r="C668" i="5"/>
  <c r="J667" i="5"/>
  <c r="C667" i="5"/>
  <c r="J666" i="5"/>
  <c r="C666" i="5"/>
  <c r="J665" i="5"/>
  <c r="C665" i="5"/>
  <c r="J664" i="5"/>
  <c r="C664" i="5"/>
  <c r="J663" i="5"/>
  <c r="C663" i="5"/>
  <c r="J662" i="5"/>
  <c r="C662" i="5"/>
  <c r="J661" i="5"/>
  <c r="C661" i="5"/>
  <c r="J660" i="5"/>
  <c r="C660" i="5"/>
  <c r="J659" i="5"/>
  <c r="C659" i="5"/>
  <c r="J658" i="5"/>
  <c r="C658" i="5"/>
  <c r="J657" i="5"/>
  <c r="C657" i="5"/>
  <c r="J656" i="5"/>
  <c r="C656" i="5"/>
  <c r="J655" i="5"/>
  <c r="C655" i="5"/>
  <c r="J654" i="5"/>
  <c r="C654" i="5"/>
  <c r="J653" i="5"/>
  <c r="C653" i="5"/>
  <c r="J652" i="5"/>
  <c r="C652" i="5"/>
  <c r="J651" i="5"/>
  <c r="C651" i="5"/>
  <c r="J650" i="5"/>
  <c r="C650" i="5"/>
  <c r="J649" i="5"/>
  <c r="C649" i="5"/>
  <c r="J648" i="5"/>
  <c r="C648" i="5"/>
  <c r="J647" i="5"/>
  <c r="C647" i="5"/>
  <c r="J646" i="5"/>
  <c r="C646" i="5"/>
  <c r="J645" i="5"/>
  <c r="C645" i="5"/>
  <c r="J644" i="5"/>
  <c r="C644" i="5"/>
  <c r="J643" i="5"/>
  <c r="C643" i="5"/>
  <c r="J642" i="5"/>
  <c r="C642" i="5"/>
  <c r="J641" i="5"/>
  <c r="C641" i="5"/>
  <c r="J640" i="5"/>
  <c r="C640" i="5"/>
  <c r="J639" i="5"/>
  <c r="C639" i="5"/>
  <c r="J638" i="5"/>
  <c r="C638" i="5"/>
  <c r="J637" i="5"/>
  <c r="C637" i="5"/>
  <c r="J636" i="5"/>
  <c r="C636" i="5"/>
  <c r="J635" i="5"/>
  <c r="C635" i="5"/>
  <c r="J634" i="5"/>
  <c r="C634" i="5"/>
  <c r="J633" i="5"/>
  <c r="C633" i="5"/>
  <c r="J632" i="5"/>
  <c r="C632" i="5"/>
  <c r="J631" i="5"/>
  <c r="C631" i="5"/>
  <c r="J630" i="5"/>
  <c r="C630" i="5"/>
  <c r="J629" i="5"/>
  <c r="C629" i="5"/>
  <c r="J628" i="5"/>
  <c r="C628" i="5"/>
  <c r="J627" i="5"/>
  <c r="C627" i="5"/>
  <c r="J626" i="5"/>
  <c r="C626" i="5"/>
  <c r="J625" i="5"/>
  <c r="C625" i="5"/>
  <c r="J624" i="5"/>
  <c r="C624" i="5"/>
  <c r="J623" i="5"/>
  <c r="C623" i="5"/>
  <c r="J622" i="5"/>
  <c r="C622" i="5"/>
  <c r="J621" i="5"/>
  <c r="C621" i="5"/>
  <c r="J620" i="5"/>
  <c r="C620" i="5"/>
  <c r="J619" i="5"/>
  <c r="C619" i="5"/>
  <c r="J618" i="5"/>
  <c r="C618" i="5"/>
  <c r="J617" i="5"/>
  <c r="C617" i="5"/>
  <c r="J616" i="5"/>
  <c r="C616" i="5"/>
  <c r="J615" i="5"/>
  <c r="C615" i="5"/>
  <c r="J614" i="5"/>
  <c r="C614" i="5"/>
  <c r="J613" i="5"/>
  <c r="C613" i="5"/>
  <c r="J612" i="5"/>
  <c r="C612" i="5"/>
  <c r="J611" i="5"/>
  <c r="C611" i="5"/>
  <c r="J610" i="5"/>
  <c r="C610" i="5"/>
  <c r="J609" i="5"/>
  <c r="C609" i="5"/>
  <c r="J608" i="5"/>
  <c r="C608" i="5"/>
  <c r="J607" i="5"/>
  <c r="C607" i="5"/>
  <c r="J606" i="5"/>
  <c r="C606" i="5"/>
  <c r="J605" i="5"/>
  <c r="C605" i="5"/>
  <c r="J604" i="5"/>
  <c r="C604" i="5"/>
  <c r="J603" i="5"/>
  <c r="C603" i="5"/>
  <c r="J602" i="5"/>
  <c r="C602" i="5"/>
  <c r="J601" i="5"/>
  <c r="C601" i="5"/>
  <c r="J600" i="5"/>
  <c r="C600" i="5"/>
  <c r="J599" i="5"/>
  <c r="C599" i="5"/>
  <c r="J598" i="5"/>
  <c r="C598" i="5"/>
  <c r="J597" i="5"/>
  <c r="C597" i="5"/>
  <c r="J596" i="5"/>
  <c r="C596" i="5"/>
  <c r="J595" i="5"/>
  <c r="C595" i="5"/>
  <c r="J594" i="5"/>
  <c r="C594" i="5"/>
  <c r="J593" i="5"/>
  <c r="C593" i="5"/>
  <c r="J592" i="5"/>
  <c r="C592" i="5"/>
  <c r="J591" i="5"/>
  <c r="C591" i="5"/>
  <c r="J590" i="5"/>
  <c r="C590" i="5"/>
  <c r="J589" i="5"/>
  <c r="C589" i="5"/>
  <c r="J588" i="5"/>
  <c r="C588" i="5"/>
  <c r="J587" i="5"/>
  <c r="C587" i="5"/>
  <c r="J586" i="5"/>
  <c r="C586" i="5"/>
  <c r="J585" i="5"/>
  <c r="C585" i="5"/>
  <c r="J584" i="5"/>
  <c r="C584" i="5"/>
  <c r="J583" i="5"/>
  <c r="C583" i="5"/>
  <c r="J582" i="5"/>
  <c r="C582" i="5"/>
  <c r="J581" i="5"/>
  <c r="C581" i="5"/>
  <c r="J580" i="5"/>
  <c r="C580" i="5"/>
  <c r="J579" i="5"/>
  <c r="C579" i="5"/>
  <c r="J578" i="5"/>
  <c r="C578" i="5"/>
  <c r="J577" i="5"/>
  <c r="C577" i="5"/>
  <c r="J576" i="5"/>
  <c r="C576" i="5"/>
  <c r="J575" i="5"/>
  <c r="C575" i="5"/>
  <c r="J574" i="5"/>
  <c r="C574" i="5"/>
  <c r="J573" i="5"/>
  <c r="C573" i="5"/>
  <c r="J572" i="5"/>
  <c r="C572" i="5"/>
  <c r="J571" i="5"/>
  <c r="C571" i="5"/>
  <c r="J570" i="5"/>
  <c r="C570" i="5"/>
  <c r="J569" i="5"/>
  <c r="C569" i="5"/>
  <c r="J568" i="5"/>
  <c r="C568" i="5"/>
  <c r="J567" i="5"/>
  <c r="C567" i="5"/>
  <c r="J566" i="5"/>
  <c r="C566" i="5"/>
  <c r="J565" i="5"/>
  <c r="C565" i="5"/>
  <c r="J564" i="5"/>
  <c r="C564" i="5"/>
  <c r="J563" i="5"/>
  <c r="C563" i="5"/>
  <c r="J562" i="5"/>
  <c r="C562" i="5"/>
  <c r="J561" i="5"/>
  <c r="C561" i="5"/>
  <c r="J560" i="5"/>
  <c r="C560" i="5"/>
  <c r="J559" i="5"/>
  <c r="C559" i="5"/>
  <c r="J558" i="5"/>
  <c r="C558" i="5"/>
  <c r="J557" i="5"/>
  <c r="C557" i="5"/>
  <c r="J556" i="5"/>
  <c r="C556" i="5"/>
  <c r="J555" i="5"/>
  <c r="C555" i="5"/>
  <c r="J554" i="5"/>
  <c r="C554" i="5"/>
  <c r="J553" i="5"/>
  <c r="C553" i="5"/>
  <c r="J552" i="5"/>
  <c r="C552" i="5"/>
  <c r="J551" i="5"/>
  <c r="C551" i="5"/>
  <c r="J550" i="5"/>
  <c r="C550" i="5"/>
  <c r="J549" i="5"/>
  <c r="C549" i="5"/>
  <c r="J548" i="5"/>
  <c r="C548" i="5"/>
  <c r="J547" i="5"/>
  <c r="C547" i="5"/>
  <c r="J546" i="5"/>
  <c r="C546" i="5"/>
  <c r="J545" i="5"/>
  <c r="C545" i="5"/>
  <c r="J544" i="5"/>
  <c r="C544" i="5"/>
  <c r="J543" i="5"/>
  <c r="C543" i="5"/>
  <c r="J542" i="5"/>
  <c r="C542" i="5"/>
  <c r="J541" i="5"/>
  <c r="C541" i="5"/>
  <c r="J540" i="5"/>
  <c r="C540" i="5"/>
  <c r="J539" i="5"/>
  <c r="C539" i="5"/>
  <c r="J538" i="5"/>
  <c r="C538" i="5"/>
  <c r="J537" i="5"/>
  <c r="C537" i="5"/>
  <c r="J536" i="5"/>
  <c r="C536" i="5"/>
  <c r="J535" i="5"/>
  <c r="C535" i="5"/>
  <c r="J534" i="5"/>
  <c r="C534" i="5"/>
  <c r="J533" i="5"/>
  <c r="C533" i="5"/>
  <c r="J532" i="5"/>
  <c r="C532" i="5"/>
  <c r="J531" i="5"/>
  <c r="C531" i="5"/>
  <c r="J530" i="5"/>
  <c r="C530" i="5"/>
  <c r="J529" i="5"/>
  <c r="C529" i="5"/>
  <c r="J528" i="5"/>
  <c r="C528" i="5"/>
  <c r="J527" i="5"/>
  <c r="C527" i="5"/>
  <c r="J526" i="5"/>
  <c r="C526" i="5"/>
  <c r="J525" i="5"/>
  <c r="C525" i="5"/>
  <c r="J524" i="5"/>
  <c r="C524" i="5"/>
  <c r="J523" i="5"/>
  <c r="C523" i="5"/>
  <c r="J522" i="5"/>
  <c r="C522" i="5"/>
  <c r="J521" i="5"/>
  <c r="C521" i="5"/>
  <c r="J520" i="5"/>
  <c r="C520" i="5"/>
  <c r="J519" i="5"/>
  <c r="C519" i="5"/>
  <c r="J518" i="5"/>
  <c r="C518" i="5"/>
  <c r="J517" i="5"/>
  <c r="C517" i="5"/>
  <c r="J516" i="5"/>
  <c r="C516" i="5"/>
  <c r="J515" i="5"/>
  <c r="C515" i="5"/>
  <c r="J514" i="5"/>
  <c r="C514" i="5"/>
  <c r="J513" i="5"/>
  <c r="C513" i="5"/>
  <c r="J512" i="5"/>
  <c r="C512" i="5"/>
  <c r="J511" i="5"/>
  <c r="C511" i="5"/>
  <c r="J510" i="5"/>
  <c r="C510" i="5"/>
  <c r="J509" i="5"/>
  <c r="C509" i="5"/>
  <c r="J508" i="5"/>
  <c r="C508" i="5"/>
  <c r="J507" i="5"/>
  <c r="C507" i="5"/>
  <c r="J506" i="5"/>
  <c r="C506" i="5"/>
  <c r="J505" i="5"/>
  <c r="C505" i="5"/>
  <c r="J504" i="5"/>
  <c r="C504" i="5"/>
  <c r="J503" i="5"/>
  <c r="C503" i="5"/>
  <c r="J502" i="5"/>
  <c r="C502" i="5"/>
  <c r="J501" i="5"/>
  <c r="C501" i="5"/>
  <c r="J500" i="5"/>
  <c r="C500" i="5"/>
  <c r="J499" i="5"/>
  <c r="C499" i="5"/>
  <c r="J498" i="5"/>
  <c r="C498" i="5"/>
  <c r="J497" i="5"/>
  <c r="C497" i="5"/>
  <c r="J496" i="5"/>
  <c r="C496" i="5"/>
  <c r="J495" i="5"/>
  <c r="C495" i="5"/>
  <c r="J494" i="5"/>
  <c r="C494" i="5"/>
  <c r="J493" i="5"/>
  <c r="C493" i="5"/>
  <c r="J492" i="5"/>
  <c r="C492" i="5"/>
  <c r="J491" i="5"/>
  <c r="C491" i="5"/>
  <c r="J490" i="5"/>
  <c r="C490" i="5"/>
  <c r="J489" i="5"/>
  <c r="C489" i="5"/>
  <c r="J488" i="5"/>
  <c r="C488" i="5"/>
  <c r="J487" i="5"/>
  <c r="C487" i="5"/>
  <c r="J486" i="5"/>
  <c r="C486" i="5"/>
  <c r="J485" i="5"/>
  <c r="C485" i="5"/>
  <c r="J484" i="5"/>
  <c r="C484" i="5"/>
  <c r="J483" i="5"/>
  <c r="C483" i="5"/>
  <c r="J482" i="5"/>
  <c r="C482" i="5"/>
  <c r="J481" i="5"/>
  <c r="C481" i="5"/>
  <c r="J480" i="5"/>
  <c r="C480" i="5"/>
  <c r="J479" i="5"/>
  <c r="C479" i="5"/>
  <c r="J478" i="5"/>
  <c r="C478" i="5"/>
  <c r="J477" i="5"/>
  <c r="C477" i="5"/>
  <c r="J476" i="5"/>
  <c r="C476" i="5"/>
  <c r="J475" i="5"/>
  <c r="C475" i="5"/>
  <c r="J474" i="5"/>
  <c r="C474" i="5"/>
  <c r="J473" i="5"/>
  <c r="C473" i="5"/>
  <c r="J472" i="5"/>
  <c r="C472" i="5"/>
  <c r="J471" i="5"/>
  <c r="C471" i="5"/>
  <c r="J470" i="5"/>
  <c r="C470" i="5"/>
  <c r="J469" i="5"/>
  <c r="C469" i="5"/>
  <c r="J468" i="5"/>
  <c r="C468" i="5"/>
  <c r="J467" i="5"/>
  <c r="C467" i="5"/>
  <c r="J466" i="5"/>
  <c r="C466" i="5"/>
  <c r="J465" i="5"/>
  <c r="C465" i="5"/>
  <c r="J464" i="5"/>
  <c r="C464" i="5"/>
  <c r="J463" i="5"/>
  <c r="C463" i="5"/>
  <c r="J462" i="5"/>
  <c r="C462" i="5"/>
  <c r="J461" i="5"/>
  <c r="C461" i="5"/>
  <c r="J460" i="5"/>
  <c r="C460" i="5"/>
  <c r="J459" i="5"/>
  <c r="C459" i="5"/>
  <c r="J458" i="5"/>
  <c r="C458" i="5"/>
  <c r="J457" i="5"/>
  <c r="C457" i="5"/>
  <c r="J456" i="5"/>
  <c r="C456" i="5"/>
  <c r="J455" i="5"/>
  <c r="C455" i="5"/>
  <c r="J454" i="5"/>
  <c r="C454" i="5"/>
  <c r="J453" i="5"/>
  <c r="C453" i="5"/>
  <c r="J452" i="5"/>
  <c r="C452" i="5"/>
  <c r="J451" i="5"/>
  <c r="C451" i="5"/>
  <c r="J450" i="5"/>
  <c r="C450" i="5"/>
  <c r="J449" i="5"/>
  <c r="C449" i="5"/>
  <c r="J448" i="5"/>
  <c r="C448" i="5"/>
  <c r="J447" i="5"/>
  <c r="C447" i="5"/>
  <c r="J446" i="5"/>
  <c r="C446" i="5"/>
  <c r="J445" i="5"/>
  <c r="C445" i="5"/>
  <c r="J444" i="5"/>
  <c r="C444" i="5"/>
  <c r="J443" i="5"/>
  <c r="C443" i="5"/>
  <c r="J442" i="5"/>
  <c r="C442" i="5"/>
  <c r="J441" i="5"/>
  <c r="C441" i="5"/>
  <c r="J440" i="5"/>
  <c r="C440" i="5"/>
  <c r="J439" i="5"/>
  <c r="C439" i="5"/>
  <c r="J438" i="5"/>
  <c r="C438" i="5"/>
  <c r="J437" i="5"/>
  <c r="C437" i="5"/>
  <c r="J436" i="5"/>
  <c r="C436" i="5"/>
  <c r="J435" i="5"/>
  <c r="C435" i="5"/>
  <c r="J434" i="5"/>
  <c r="C434" i="5"/>
  <c r="J433" i="5"/>
  <c r="C433" i="5"/>
  <c r="J432" i="5"/>
  <c r="C432" i="5"/>
  <c r="J431" i="5"/>
  <c r="C431" i="5"/>
  <c r="J430" i="5"/>
  <c r="C430" i="5"/>
  <c r="J429" i="5"/>
  <c r="C429" i="5"/>
  <c r="J428" i="5"/>
  <c r="C428" i="5"/>
  <c r="J427" i="5"/>
  <c r="C427" i="5"/>
  <c r="J426" i="5"/>
  <c r="C426" i="5"/>
  <c r="J425" i="5"/>
  <c r="C425" i="5"/>
  <c r="J424" i="5"/>
  <c r="C424" i="5"/>
  <c r="J423" i="5"/>
  <c r="C423" i="5"/>
  <c r="C422" i="5"/>
  <c r="J422" i="5" s="1"/>
  <c r="J421" i="5"/>
  <c r="C421" i="5"/>
  <c r="C420" i="5"/>
  <c r="J420" i="5" s="1"/>
  <c r="J419" i="5"/>
  <c r="C419" i="5"/>
  <c r="C418" i="5"/>
  <c r="J418" i="5" s="1"/>
  <c r="J417" i="5"/>
  <c r="C417" i="5"/>
  <c r="C416" i="5"/>
  <c r="J416" i="5" s="1"/>
  <c r="J415" i="5"/>
  <c r="C415" i="5"/>
  <c r="C414" i="5"/>
  <c r="J414" i="5" s="1"/>
  <c r="J413" i="5"/>
  <c r="C413" i="5"/>
  <c r="C412" i="5"/>
  <c r="J412" i="5" s="1"/>
  <c r="J411" i="5"/>
  <c r="C411" i="5"/>
  <c r="C410" i="5"/>
  <c r="J410" i="5" s="1"/>
  <c r="J409" i="5"/>
  <c r="C409" i="5"/>
  <c r="C408" i="5"/>
  <c r="J408" i="5" s="1"/>
  <c r="J407" i="5"/>
  <c r="C407" i="5"/>
  <c r="C406" i="5"/>
  <c r="J406" i="5" s="1"/>
  <c r="J405" i="5"/>
  <c r="C405" i="5"/>
  <c r="C404" i="5"/>
  <c r="J404" i="5" s="1"/>
  <c r="J403" i="5"/>
  <c r="C403" i="5"/>
  <c r="C402" i="5"/>
  <c r="J402" i="5" s="1"/>
  <c r="J401" i="5"/>
  <c r="C401" i="5"/>
  <c r="C400" i="5"/>
  <c r="J400" i="5" s="1"/>
  <c r="J399" i="5"/>
  <c r="C399" i="5"/>
  <c r="C398" i="5"/>
  <c r="J398" i="5" s="1"/>
  <c r="J397" i="5"/>
  <c r="C397" i="5"/>
  <c r="C396" i="5"/>
  <c r="J396" i="5" s="1"/>
  <c r="J395" i="5"/>
  <c r="C395" i="5"/>
  <c r="C394" i="5"/>
  <c r="J394" i="5" s="1"/>
  <c r="J393" i="5"/>
  <c r="C393" i="5"/>
  <c r="C392" i="5"/>
  <c r="J392" i="5" s="1"/>
  <c r="J391" i="5"/>
  <c r="C391" i="5"/>
  <c r="C390" i="5"/>
  <c r="J390" i="5" s="1"/>
  <c r="J389" i="5"/>
  <c r="C389" i="5"/>
  <c r="C388" i="5"/>
  <c r="J388" i="5" s="1"/>
  <c r="J387" i="5"/>
  <c r="C387" i="5"/>
  <c r="C386" i="5"/>
  <c r="J386" i="5" s="1"/>
  <c r="J385" i="5"/>
  <c r="C385" i="5"/>
  <c r="C384" i="5"/>
  <c r="J384" i="5" s="1"/>
  <c r="J383" i="5"/>
  <c r="C383" i="5"/>
  <c r="C382" i="5"/>
  <c r="J382" i="5" s="1"/>
  <c r="J381" i="5"/>
  <c r="C381" i="5"/>
  <c r="C380" i="5"/>
  <c r="J380" i="5" s="1"/>
  <c r="J379" i="5"/>
  <c r="C379" i="5"/>
  <c r="C378" i="5"/>
  <c r="J378" i="5" s="1"/>
  <c r="J377" i="5"/>
  <c r="C377" i="5"/>
  <c r="C376" i="5"/>
  <c r="J376" i="5" s="1"/>
  <c r="J375" i="5"/>
  <c r="C375" i="5"/>
  <c r="C374" i="5"/>
  <c r="J374" i="5" s="1"/>
  <c r="J373" i="5"/>
  <c r="C373" i="5"/>
  <c r="C372" i="5"/>
  <c r="J372" i="5" s="1"/>
  <c r="J371" i="5"/>
  <c r="C371" i="5"/>
  <c r="C370" i="5"/>
  <c r="J370" i="5" s="1"/>
  <c r="J369" i="5"/>
  <c r="C369" i="5"/>
  <c r="C368" i="5"/>
  <c r="J368" i="5" s="1"/>
  <c r="J367" i="5"/>
  <c r="C367" i="5"/>
  <c r="C366" i="5"/>
  <c r="J366" i="5" s="1"/>
  <c r="J365" i="5"/>
  <c r="C365" i="5"/>
  <c r="C364" i="5"/>
  <c r="J364" i="5" s="1"/>
  <c r="J363" i="5"/>
  <c r="C363" i="5"/>
  <c r="C362" i="5"/>
  <c r="J362" i="5" s="1"/>
  <c r="J361" i="5"/>
  <c r="C361" i="5"/>
  <c r="C360" i="5"/>
  <c r="J360" i="5" s="1"/>
  <c r="J359" i="5"/>
  <c r="C359" i="5"/>
  <c r="C358" i="5"/>
  <c r="J358" i="5" s="1"/>
  <c r="J357" i="5"/>
  <c r="C357" i="5"/>
  <c r="C356" i="5"/>
  <c r="J356" i="5" s="1"/>
  <c r="J355" i="5"/>
  <c r="C355" i="5"/>
  <c r="C354" i="5"/>
  <c r="J354" i="5" s="1"/>
  <c r="J353" i="5"/>
  <c r="C353" i="5"/>
  <c r="C352" i="5"/>
  <c r="J352" i="5" s="1"/>
  <c r="J351" i="5"/>
  <c r="C351" i="5"/>
  <c r="C350" i="5"/>
  <c r="J350" i="5" s="1"/>
  <c r="J349" i="5"/>
  <c r="C349" i="5"/>
  <c r="C348" i="5"/>
  <c r="J348" i="5" s="1"/>
  <c r="J347" i="5"/>
  <c r="C347" i="5"/>
  <c r="C346" i="5"/>
  <c r="J346" i="5" s="1"/>
  <c r="J345" i="5"/>
  <c r="C345" i="5"/>
  <c r="C344" i="5"/>
  <c r="J344" i="5" s="1"/>
  <c r="J343" i="5"/>
  <c r="C343" i="5"/>
  <c r="C342" i="5"/>
  <c r="J342" i="5" s="1"/>
  <c r="J341" i="5"/>
  <c r="C341" i="5"/>
  <c r="C340" i="5"/>
  <c r="J340" i="5" s="1"/>
  <c r="J339" i="5"/>
  <c r="C339" i="5"/>
  <c r="C338" i="5"/>
  <c r="J338" i="5" s="1"/>
  <c r="J337" i="5"/>
  <c r="C337" i="5"/>
  <c r="C336" i="5"/>
  <c r="J336" i="5" s="1"/>
  <c r="J335" i="5"/>
  <c r="C335" i="5"/>
  <c r="C334" i="5"/>
  <c r="J334" i="5" s="1"/>
  <c r="J333" i="5"/>
  <c r="C333" i="5"/>
  <c r="C332" i="5"/>
  <c r="J332" i="5" s="1"/>
  <c r="J331" i="5"/>
  <c r="C331" i="5"/>
  <c r="C330" i="5"/>
  <c r="J330" i="5" s="1"/>
  <c r="J329" i="5"/>
  <c r="C329" i="5"/>
  <c r="C328" i="5"/>
  <c r="J328" i="5" s="1"/>
  <c r="J327" i="5"/>
  <c r="C327" i="5"/>
  <c r="C326" i="5"/>
  <c r="J326" i="5" s="1"/>
  <c r="J325" i="5"/>
  <c r="C325" i="5"/>
  <c r="C324" i="5"/>
  <c r="J324" i="5" s="1"/>
  <c r="J323" i="5"/>
  <c r="C323" i="5"/>
  <c r="C322" i="5"/>
  <c r="J322" i="5" s="1"/>
  <c r="J321" i="5"/>
  <c r="C321" i="5"/>
  <c r="C320" i="5"/>
  <c r="J320" i="5" s="1"/>
  <c r="J319" i="5"/>
  <c r="C319" i="5"/>
  <c r="C318" i="5"/>
  <c r="J318" i="5" s="1"/>
  <c r="J317" i="5"/>
  <c r="C317" i="5"/>
  <c r="C316" i="5"/>
  <c r="J316" i="5" s="1"/>
  <c r="J315" i="5"/>
  <c r="C315" i="5"/>
  <c r="C314" i="5"/>
  <c r="J314" i="5" s="1"/>
  <c r="J313" i="5"/>
  <c r="C313" i="5"/>
  <c r="C312" i="5"/>
  <c r="J312" i="5" s="1"/>
  <c r="J311" i="5"/>
  <c r="C311" i="5"/>
  <c r="C310" i="5"/>
  <c r="J310" i="5" s="1"/>
  <c r="J309" i="5"/>
  <c r="C309" i="5"/>
  <c r="C308" i="5"/>
  <c r="J308" i="5" s="1"/>
  <c r="J307" i="5"/>
  <c r="C307" i="5"/>
  <c r="C306" i="5"/>
  <c r="J306" i="5" s="1"/>
  <c r="J305" i="5"/>
  <c r="C305" i="5"/>
  <c r="C304" i="5"/>
  <c r="J304" i="5" s="1"/>
  <c r="J303" i="5"/>
  <c r="C303" i="5"/>
  <c r="C302" i="5"/>
  <c r="J302" i="5" s="1"/>
  <c r="J301" i="5"/>
  <c r="C301" i="5"/>
  <c r="C300" i="5"/>
  <c r="J300" i="5" s="1"/>
  <c r="J299" i="5"/>
  <c r="C299" i="5"/>
  <c r="C298" i="5"/>
  <c r="J298" i="5" s="1"/>
  <c r="J297" i="5"/>
  <c r="C297" i="5"/>
  <c r="C296" i="5"/>
  <c r="J296" i="5" s="1"/>
  <c r="J295" i="5"/>
  <c r="C295" i="5"/>
  <c r="C294" i="5"/>
  <c r="J294" i="5" s="1"/>
  <c r="J293" i="5"/>
  <c r="C293" i="5"/>
  <c r="C292" i="5"/>
  <c r="J292" i="5" s="1"/>
  <c r="J291" i="5"/>
  <c r="C291" i="5"/>
  <c r="C290" i="5"/>
  <c r="J290" i="5" s="1"/>
  <c r="J289" i="5"/>
  <c r="C289" i="5"/>
  <c r="C288" i="5"/>
  <c r="J288" i="5" s="1"/>
  <c r="J287" i="5"/>
  <c r="C287" i="5"/>
  <c r="C286" i="5"/>
  <c r="J286" i="5" s="1"/>
  <c r="J285" i="5"/>
  <c r="C285" i="5"/>
  <c r="C284" i="5"/>
  <c r="J284" i="5" s="1"/>
  <c r="J283" i="5"/>
  <c r="C283" i="5"/>
  <c r="C282" i="5"/>
  <c r="J282" i="5" s="1"/>
  <c r="J281" i="5"/>
  <c r="C281" i="5"/>
  <c r="C280" i="5"/>
  <c r="J280" i="5" s="1"/>
  <c r="J279" i="5"/>
  <c r="C279" i="5"/>
  <c r="C278" i="5"/>
  <c r="J278" i="5" s="1"/>
  <c r="J277" i="5"/>
  <c r="C277" i="5"/>
  <c r="C276" i="5"/>
  <c r="J276" i="5" s="1"/>
  <c r="J275" i="5"/>
  <c r="C275" i="5"/>
  <c r="C274" i="5"/>
  <c r="J274" i="5" s="1"/>
  <c r="J273" i="5"/>
  <c r="C273" i="5"/>
  <c r="C272" i="5"/>
  <c r="J272" i="5" s="1"/>
  <c r="J271" i="5"/>
  <c r="C271" i="5"/>
  <c r="C270" i="5"/>
  <c r="J270" i="5" s="1"/>
  <c r="J269" i="5"/>
  <c r="C269" i="5"/>
  <c r="C268" i="5"/>
  <c r="J268" i="5" s="1"/>
  <c r="J267" i="5"/>
  <c r="C267" i="5"/>
  <c r="C266" i="5"/>
  <c r="J266" i="5" s="1"/>
  <c r="J265" i="5"/>
  <c r="C265" i="5"/>
  <c r="C264" i="5"/>
  <c r="J264" i="5" s="1"/>
  <c r="J263" i="5"/>
  <c r="C263" i="5"/>
  <c r="C262" i="5"/>
  <c r="J262" i="5" s="1"/>
  <c r="J261" i="5"/>
  <c r="C261" i="5"/>
  <c r="C260" i="5"/>
  <c r="J260" i="5" s="1"/>
  <c r="J259" i="5"/>
  <c r="C259" i="5"/>
  <c r="C258" i="5"/>
  <c r="J258" i="5" s="1"/>
  <c r="J257" i="5"/>
  <c r="C257" i="5"/>
  <c r="C256" i="5"/>
  <c r="J256" i="5" s="1"/>
  <c r="J255" i="5"/>
  <c r="C255" i="5"/>
  <c r="C254" i="5"/>
  <c r="J254" i="5" s="1"/>
  <c r="J253" i="5"/>
  <c r="C253" i="5"/>
  <c r="C252" i="5"/>
  <c r="J252" i="5" s="1"/>
  <c r="J251" i="5"/>
  <c r="C251" i="5"/>
  <c r="C250" i="5"/>
  <c r="J250" i="5" s="1"/>
  <c r="J249" i="5"/>
  <c r="C249" i="5"/>
  <c r="C248" i="5"/>
  <c r="J248" i="5" s="1"/>
  <c r="J247" i="5"/>
  <c r="C247" i="5"/>
  <c r="C246" i="5"/>
  <c r="J246" i="5" s="1"/>
  <c r="J245" i="5"/>
  <c r="C245" i="5"/>
  <c r="C244" i="5"/>
  <c r="J244" i="5" s="1"/>
  <c r="J243" i="5"/>
  <c r="C243" i="5"/>
  <c r="C242" i="5"/>
  <c r="J242" i="5" s="1"/>
  <c r="J241" i="5"/>
  <c r="C241" i="5"/>
  <c r="C240" i="5"/>
  <c r="J240" i="5" s="1"/>
  <c r="J239" i="5"/>
  <c r="C239" i="5"/>
  <c r="C238" i="5"/>
  <c r="J238" i="5" s="1"/>
  <c r="J237" i="5"/>
  <c r="C237" i="5"/>
  <c r="C236" i="5"/>
  <c r="J236" i="5" s="1"/>
  <c r="J235" i="5"/>
  <c r="C235" i="5"/>
  <c r="C234" i="5"/>
  <c r="J234" i="5" s="1"/>
  <c r="J233" i="5"/>
  <c r="C233" i="5"/>
  <c r="C232" i="5"/>
  <c r="J232" i="5" s="1"/>
  <c r="J231" i="5"/>
  <c r="C231" i="5"/>
  <c r="C230" i="5"/>
  <c r="J230" i="5" s="1"/>
  <c r="J229" i="5"/>
  <c r="C229" i="5"/>
  <c r="C228" i="5"/>
  <c r="J228" i="5" s="1"/>
  <c r="J227" i="5"/>
  <c r="C227" i="5"/>
  <c r="C226" i="5"/>
  <c r="J226" i="5" s="1"/>
  <c r="J225" i="5"/>
  <c r="C225" i="5"/>
  <c r="C224" i="5"/>
  <c r="J224" i="5" s="1"/>
  <c r="J223" i="5"/>
  <c r="C223" i="5"/>
  <c r="C222" i="5"/>
  <c r="J222" i="5" s="1"/>
  <c r="J221" i="5"/>
  <c r="C221" i="5"/>
  <c r="C220" i="5"/>
  <c r="J220" i="5" s="1"/>
  <c r="J219" i="5"/>
  <c r="C219" i="5"/>
  <c r="C218" i="5"/>
  <c r="J218" i="5" s="1"/>
  <c r="J217" i="5"/>
  <c r="C217" i="5"/>
  <c r="C216" i="5"/>
  <c r="J216" i="5" s="1"/>
  <c r="J215" i="5"/>
  <c r="C215" i="5"/>
  <c r="C214" i="5"/>
  <c r="J214" i="5" s="1"/>
  <c r="J213" i="5"/>
  <c r="C213" i="5"/>
  <c r="C212" i="5"/>
  <c r="J212" i="5" s="1"/>
  <c r="J211" i="5"/>
  <c r="C211" i="5"/>
  <c r="C210" i="5"/>
  <c r="J210" i="5" s="1"/>
  <c r="J209" i="5"/>
  <c r="C209" i="5"/>
  <c r="C208" i="5"/>
  <c r="J208" i="5" s="1"/>
  <c r="J207" i="5"/>
  <c r="C207" i="5"/>
  <c r="C206" i="5"/>
  <c r="J206" i="5" s="1"/>
  <c r="J205" i="5"/>
  <c r="C205" i="5"/>
  <c r="C204" i="5"/>
  <c r="J204" i="5" s="1"/>
  <c r="J203" i="5"/>
  <c r="C203" i="5"/>
  <c r="C202" i="5"/>
  <c r="J202" i="5" s="1"/>
  <c r="J201" i="5"/>
  <c r="C201" i="5"/>
  <c r="C200" i="5"/>
  <c r="J200" i="5" s="1"/>
  <c r="J199" i="5"/>
  <c r="C199" i="5"/>
  <c r="C198" i="5"/>
  <c r="J198" i="5" s="1"/>
  <c r="J197" i="5"/>
  <c r="C197" i="5"/>
  <c r="C196" i="5"/>
  <c r="J196" i="5" s="1"/>
  <c r="J195" i="5"/>
  <c r="C195" i="5"/>
  <c r="C194" i="5"/>
  <c r="J194" i="5" s="1"/>
  <c r="J193" i="5"/>
  <c r="C193" i="5"/>
  <c r="C192" i="5"/>
  <c r="J192" i="5" s="1"/>
  <c r="J191" i="5"/>
  <c r="C191" i="5"/>
  <c r="C190" i="5"/>
  <c r="J190" i="5" s="1"/>
  <c r="J189" i="5"/>
  <c r="C189" i="5"/>
  <c r="C188" i="5"/>
  <c r="J188" i="5" s="1"/>
  <c r="J187" i="5"/>
  <c r="C187" i="5"/>
  <c r="C186" i="5"/>
  <c r="J186" i="5" s="1"/>
  <c r="J185" i="5"/>
  <c r="C185" i="5"/>
  <c r="C184" i="5"/>
  <c r="J184" i="5" s="1"/>
  <c r="J183" i="5"/>
  <c r="C183" i="5"/>
  <c r="C182" i="5"/>
  <c r="J182" i="5" s="1"/>
  <c r="J181" i="5"/>
  <c r="C181" i="5"/>
  <c r="C180" i="5"/>
  <c r="J180" i="5" s="1"/>
  <c r="J179" i="5"/>
  <c r="C179" i="5"/>
  <c r="C178" i="5"/>
  <c r="J178" i="5" s="1"/>
  <c r="C177" i="5"/>
  <c r="J177" i="5" s="1"/>
  <c r="C176" i="5"/>
  <c r="J176" i="5" s="1"/>
  <c r="J175" i="5"/>
  <c r="C175" i="5"/>
  <c r="C174" i="5"/>
  <c r="J174" i="5" s="1"/>
  <c r="J173" i="5"/>
  <c r="C173" i="5"/>
  <c r="C172" i="5"/>
  <c r="J172" i="5" s="1"/>
  <c r="C171" i="5"/>
  <c r="J171" i="5" s="1"/>
  <c r="C170" i="5"/>
  <c r="J170" i="5" s="1"/>
  <c r="C169" i="5"/>
  <c r="J169" i="5" s="1"/>
  <c r="C168" i="5"/>
  <c r="J168" i="5" s="1"/>
  <c r="J167" i="5"/>
  <c r="C167" i="5"/>
  <c r="C166" i="5"/>
  <c r="J166" i="5" s="1"/>
  <c r="J165" i="5"/>
  <c r="C165" i="5"/>
  <c r="C164" i="5"/>
  <c r="J164" i="5" s="1"/>
  <c r="C163" i="5"/>
  <c r="J163" i="5" s="1"/>
  <c r="C162" i="5"/>
  <c r="J162" i="5" s="1"/>
  <c r="C161" i="5"/>
  <c r="J161" i="5" s="1"/>
  <c r="C160" i="5"/>
  <c r="J160" i="5" s="1"/>
  <c r="J159" i="5"/>
  <c r="C159" i="5"/>
  <c r="C158" i="5"/>
  <c r="J158" i="5" s="1"/>
  <c r="J157" i="5"/>
  <c r="C157" i="5"/>
  <c r="C156" i="5"/>
  <c r="J156" i="5" s="1"/>
  <c r="C155" i="5"/>
  <c r="J155" i="5" s="1"/>
  <c r="C154" i="5"/>
  <c r="J154" i="5" s="1"/>
  <c r="C153" i="5"/>
  <c r="J153" i="5" s="1"/>
  <c r="C152" i="5"/>
  <c r="J152" i="5" s="1"/>
  <c r="J151" i="5"/>
  <c r="C151" i="5"/>
  <c r="C150" i="5"/>
  <c r="J150" i="5" s="1"/>
  <c r="J149" i="5"/>
  <c r="C149" i="5"/>
  <c r="C148" i="5"/>
  <c r="J148" i="5" s="1"/>
  <c r="C147" i="5"/>
  <c r="J147" i="5" s="1"/>
  <c r="C146" i="5"/>
  <c r="J146" i="5" s="1"/>
  <c r="C145" i="5"/>
  <c r="J145" i="5" s="1"/>
  <c r="C144" i="5"/>
  <c r="J144" i="5" s="1"/>
  <c r="J143" i="5"/>
  <c r="C143" i="5"/>
  <c r="C142" i="5"/>
  <c r="J142" i="5" s="1"/>
  <c r="J141" i="5"/>
  <c r="C141" i="5"/>
  <c r="C140" i="5"/>
  <c r="J140" i="5" s="1"/>
  <c r="C139" i="5"/>
  <c r="J139" i="5" s="1"/>
  <c r="C138" i="5"/>
  <c r="J138" i="5" s="1"/>
  <c r="C137" i="5"/>
  <c r="J137" i="5" s="1"/>
  <c r="C136" i="5"/>
  <c r="J136" i="5" s="1"/>
  <c r="J135" i="5"/>
  <c r="C135" i="5"/>
  <c r="C134" i="5"/>
  <c r="J134" i="5" s="1"/>
  <c r="J133" i="5"/>
  <c r="C133" i="5"/>
  <c r="C132" i="5"/>
  <c r="J132" i="5" s="1"/>
  <c r="C131" i="5"/>
  <c r="J131" i="5" s="1"/>
  <c r="C130" i="5"/>
  <c r="J130" i="5" s="1"/>
  <c r="C129" i="5"/>
  <c r="J129" i="5" s="1"/>
  <c r="C128" i="5"/>
  <c r="J128" i="5" s="1"/>
  <c r="J127" i="5"/>
  <c r="C127" i="5"/>
  <c r="C126" i="5"/>
  <c r="J126" i="5" s="1"/>
  <c r="J125" i="5"/>
  <c r="C125" i="5"/>
  <c r="C124" i="5"/>
  <c r="J124" i="5" s="1"/>
  <c r="C123" i="5"/>
  <c r="J123" i="5" s="1"/>
  <c r="C122" i="5"/>
  <c r="J122" i="5" s="1"/>
  <c r="C121" i="5"/>
  <c r="J121" i="5" s="1"/>
  <c r="C120" i="5"/>
  <c r="J120" i="5" s="1"/>
  <c r="J119" i="5"/>
  <c r="C119" i="5"/>
  <c r="C118" i="5"/>
  <c r="J118" i="5" s="1"/>
  <c r="J117" i="5"/>
  <c r="C117" i="5"/>
  <c r="C116" i="5"/>
  <c r="J116" i="5" s="1"/>
  <c r="C115" i="5"/>
  <c r="J115" i="5" s="1"/>
  <c r="C114" i="5"/>
  <c r="J114" i="5" s="1"/>
  <c r="C113" i="5"/>
  <c r="J113" i="5" s="1"/>
  <c r="C112" i="5"/>
  <c r="J112" i="5" s="1"/>
  <c r="J111" i="5"/>
  <c r="C111" i="5"/>
  <c r="C110" i="5"/>
  <c r="J110" i="5" s="1"/>
  <c r="J109" i="5"/>
  <c r="C109" i="5"/>
  <c r="C108" i="5"/>
  <c r="J108" i="5" s="1"/>
  <c r="C107" i="5"/>
  <c r="J107" i="5" s="1"/>
  <c r="C106" i="5"/>
  <c r="J106" i="5" s="1"/>
  <c r="C105" i="5"/>
  <c r="J105" i="5" s="1"/>
  <c r="J104" i="5"/>
  <c r="C104" i="5"/>
  <c r="C103" i="5"/>
  <c r="J103" i="5" s="1"/>
  <c r="J102" i="5"/>
  <c r="C102" i="5"/>
  <c r="C101" i="5"/>
  <c r="J101" i="5" s="1"/>
  <c r="J100" i="5"/>
  <c r="C100" i="5"/>
  <c r="C99" i="5"/>
  <c r="J99" i="5" s="1"/>
  <c r="J98" i="5"/>
  <c r="C98" i="5"/>
  <c r="C97" i="5"/>
  <c r="J97" i="5" s="1"/>
  <c r="J96" i="5"/>
  <c r="C96" i="5"/>
  <c r="C95" i="5"/>
  <c r="J95" i="5" s="1"/>
  <c r="J94" i="5"/>
  <c r="C94" i="5"/>
  <c r="C93" i="5"/>
  <c r="J93" i="5" s="1"/>
  <c r="J92" i="5"/>
  <c r="C92" i="5"/>
  <c r="C91" i="5"/>
  <c r="J91" i="5" s="1"/>
  <c r="J90" i="5"/>
  <c r="C90" i="5"/>
  <c r="C89" i="5"/>
  <c r="J89" i="5" s="1"/>
  <c r="J88" i="5"/>
  <c r="C88" i="5"/>
  <c r="C87" i="5"/>
  <c r="J87" i="5" s="1"/>
  <c r="J86" i="5"/>
  <c r="C86" i="5"/>
  <c r="C85" i="5"/>
  <c r="J85" i="5" s="1"/>
  <c r="J84" i="5"/>
  <c r="C84" i="5"/>
  <c r="C83" i="5"/>
  <c r="J83" i="5" s="1"/>
  <c r="J82" i="5"/>
  <c r="C82" i="5"/>
  <c r="C81" i="5"/>
  <c r="J81" i="5" s="1"/>
  <c r="J80" i="5"/>
  <c r="C80" i="5"/>
  <c r="C79" i="5"/>
  <c r="J79" i="5" s="1"/>
  <c r="J78" i="5"/>
  <c r="C78" i="5"/>
  <c r="C77" i="5"/>
  <c r="J77" i="5" s="1"/>
  <c r="J76" i="5"/>
  <c r="C76" i="5"/>
  <c r="C75" i="5"/>
  <c r="J75" i="5" s="1"/>
  <c r="J74" i="5"/>
  <c r="C74" i="5"/>
  <c r="C73" i="5"/>
  <c r="J73" i="5" s="1"/>
  <c r="J72" i="5"/>
  <c r="C72" i="5"/>
  <c r="C71" i="5"/>
  <c r="J71" i="5" s="1"/>
  <c r="J70" i="5"/>
  <c r="C70" i="5"/>
  <c r="C69" i="5"/>
  <c r="J69" i="5" s="1"/>
  <c r="J68" i="5"/>
  <c r="C68" i="5"/>
  <c r="C67" i="5"/>
  <c r="J67" i="5" s="1"/>
  <c r="J66" i="5"/>
  <c r="C66" i="5"/>
  <c r="C65" i="5"/>
  <c r="J65" i="5" s="1"/>
  <c r="J64" i="5"/>
  <c r="C64" i="5"/>
  <c r="C63" i="5"/>
  <c r="J63" i="5" s="1"/>
  <c r="J62" i="5"/>
  <c r="C62" i="5"/>
  <c r="C61" i="5"/>
  <c r="J61" i="5" s="1"/>
  <c r="J60" i="5"/>
  <c r="C60" i="5"/>
  <c r="C59" i="5"/>
  <c r="J59" i="5" s="1"/>
  <c r="J58" i="5"/>
  <c r="C58" i="5"/>
  <c r="C57" i="5"/>
  <c r="J57" i="5" s="1"/>
  <c r="J56" i="5"/>
  <c r="C56" i="5"/>
  <c r="C55" i="5"/>
  <c r="J55" i="5" s="1"/>
  <c r="J54" i="5"/>
  <c r="C54" i="5"/>
  <c r="C53" i="5"/>
  <c r="J53" i="5" s="1"/>
  <c r="J52" i="5"/>
  <c r="C52" i="5"/>
  <c r="C51" i="5"/>
  <c r="J51" i="5" s="1"/>
  <c r="J50" i="5"/>
  <c r="C50" i="5"/>
  <c r="C49" i="5"/>
  <c r="J49" i="5" s="1"/>
  <c r="J48" i="5"/>
  <c r="C48" i="5"/>
  <c r="C47" i="5"/>
  <c r="J47" i="5" s="1"/>
  <c r="J46" i="5"/>
  <c r="C46" i="5"/>
  <c r="C45" i="5"/>
  <c r="J45" i="5" s="1"/>
  <c r="J44" i="5"/>
  <c r="C44" i="5"/>
  <c r="C43" i="5"/>
  <c r="J43" i="5" s="1"/>
  <c r="Q42" i="5"/>
  <c r="J42" i="5"/>
  <c r="C42" i="5"/>
  <c r="J41" i="5"/>
  <c r="C41" i="5"/>
  <c r="Q40" i="5"/>
  <c r="Q41" i="5" s="1"/>
  <c r="C40" i="5"/>
  <c r="J40" i="5" s="1"/>
  <c r="C39" i="5"/>
  <c r="J39" i="5" s="1"/>
  <c r="C38" i="5"/>
  <c r="J38" i="5" s="1"/>
  <c r="C37" i="5"/>
  <c r="J37" i="5" s="1"/>
  <c r="C36" i="5"/>
  <c r="J36" i="5" s="1"/>
  <c r="C35" i="5"/>
  <c r="J35" i="5" s="1"/>
  <c r="C34" i="5"/>
  <c r="J34" i="5" s="1"/>
  <c r="C33" i="5"/>
  <c r="J33" i="5" s="1"/>
  <c r="C32" i="5"/>
  <c r="J32" i="5" s="1"/>
  <c r="C31" i="5"/>
  <c r="J31" i="5" s="1"/>
  <c r="C30" i="5"/>
  <c r="J30" i="5" s="1"/>
  <c r="C29" i="5"/>
  <c r="J29" i="5" s="1"/>
  <c r="C28" i="5"/>
  <c r="J28" i="5" s="1"/>
  <c r="C27" i="5"/>
  <c r="J27" i="5" s="1"/>
  <c r="C26" i="5"/>
  <c r="J26" i="5" s="1"/>
  <c r="C25" i="5"/>
  <c r="J25" i="5" s="1"/>
  <c r="C24" i="5"/>
  <c r="J24" i="5" s="1"/>
  <c r="C23" i="5"/>
  <c r="J23" i="5" s="1"/>
  <c r="C22" i="5"/>
  <c r="J22" i="5" s="1"/>
  <c r="C21" i="5"/>
  <c r="J21" i="5" s="1"/>
  <c r="C20" i="5"/>
  <c r="J20" i="5" s="1"/>
  <c r="C19" i="5"/>
  <c r="J19" i="5" s="1"/>
  <c r="C18" i="5"/>
  <c r="J18" i="5" s="1"/>
  <c r="C17" i="5"/>
  <c r="J17" i="5" s="1"/>
  <c r="C16" i="5"/>
  <c r="J16" i="5" s="1"/>
  <c r="C15" i="5"/>
  <c r="J15" i="5" s="1"/>
  <c r="C14" i="5"/>
  <c r="J14" i="5" s="1"/>
  <c r="C13" i="5"/>
  <c r="J13" i="5" s="1"/>
  <c r="C12" i="5"/>
  <c r="J12" i="5" s="1"/>
  <c r="C11" i="5"/>
  <c r="J11" i="5" s="1"/>
  <c r="J10" i="5"/>
  <c r="C10" i="5"/>
  <c r="J9" i="5"/>
  <c r="C9" i="5"/>
  <c r="C8" i="5"/>
  <c r="J8" i="5" s="1"/>
  <c r="C7" i="5"/>
  <c r="J7" i="5" s="1"/>
  <c r="C6" i="5"/>
  <c r="J6" i="5" s="1"/>
  <c r="R5" i="5"/>
  <c r="Q5" i="5"/>
  <c r="P5" i="5"/>
  <c r="O5" i="5"/>
  <c r="N5" i="5"/>
  <c r="M5" i="5"/>
  <c r="C5" i="5"/>
  <c r="J5" i="5" s="1"/>
  <c r="J4" i="5"/>
  <c r="C4" i="5"/>
  <c r="J3" i="5"/>
  <c r="C3" i="5"/>
  <c r="I1260" i="4"/>
  <c r="C1260" i="4"/>
  <c r="I1259" i="4"/>
  <c r="C1259" i="4"/>
  <c r="I1258" i="4"/>
  <c r="C1258" i="4"/>
  <c r="I1257" i="4"/>
  <c r="C1257" i="4"/>
  <c r="I1256" i="4"/>
  <c r="C1256" i="4"/>
  <c r="I1255" i="4"/>
  <c r="C1255" i="4"/>
  <c r="I1254" i="4"/>
  <c r="C1254" i="4"/>
  <c r="I1253" i="4"/>
  <c r="C1253" i="4"/>
  <c r="I1252" i="4"/>
  <c r="C1252" i="4"/>
  <c r="I1251" i="4"/>
  <c r="C1251" i="4"/>
  <c r="I1250" i="4"/>
  <c r="C1250" i="4"/>
  <c r="I1249" i="4"/>
  <c r="C1249" i="4"/>
  <c r="I1248" i="4"/>
  <c r="C1248" i="4"/>
  <c r="I1247" i="4"/>
  <c r="C1247" i="4"/>
  <c r="I1246" i="4"/>
  <c r="C1246" i="4"/>
  <c r="I1245" i="4"/>
  <c r="C1245" i="4"/>
  <c r="I1244" i="4"/>
  <c r="C1244" i="4"/>
  <c r="I1243" i="4"/>
  <c r="C1243" i="4"/>
  <c r="I1242" i="4"/>
  <c r="C1242" i="4"/>
  <c r="I1241" i="4"/>
  <c r="C1241" i="4"/>
  <c r="I1240" i="4"/>
  <c r="C1240" i="4"/>
  <c r="I1239" i="4"/>
  <c r="C1239" i="4"/>
  <c r="I1238" i="4"/>
  <c r="C1238" i="4"/>
  <c r="I1237" i="4"/>
  <c r="C1237" i="4"/>
  <c r="I1236" i="4"/>
  <c r="C1236" i="4"/>
  <c r="I1235" i="4"/>
  <c r="C1235" i="4"/>
  <c r="I1234" i="4"/>
  <c r="C1234" i="4"/>
  <c r="I1233" i="4"/>
  <c r="C1233" i="4"/>
  <c r="I1232" i="4"/>
  <c r="C1232" i="4"/>
  <c r="I1231" i="4"/>
  <c r="C1231" i="4"/>
  <c r="I1230" i="4"/>
  <c r="C1230" i="4"/>
  <c r="I1229" i="4"/>
  <c r="C1229" i="4"/>
  <c r="I1228" i="4"/>
  <c r="C1228" i="4"/>
  <c r="I1227" i="4"/>
  <c r="C1227" i="4"/>
  <c r="I1226" i="4"/>
  <c r="C1226" i="4"/>
  <c r="I1225" i="4"/>
  <c r="C1225" i="4"/>
  <c r="I1224" i="4"/>
  <c r="C1224" i="4"/>
  <c r="I1223" i="4"/>
  <c r="C1223" i="4"/>
  <c r="I1222" i="4"/>
  <c r="C1222" i="4"/>
  <c r="I1221" i="4"/>
  <c r="C1221" i="4"/>
  <c r="I1220" i="4"/>
  <c r="C1220" i="4"/>
  <c r="I1219" i="4"/>
  <c r="C1219" i="4"/>
  <c r="I1218" i="4"/>
  <c r="C1218" i="4"/>
  <c r="I1217" i="4"/>
  <c r="C1217" i="4"/>
  <c r="I1216" i="4"/>
  <c r="C1216" i="4"/>
  <c r="I1215" i="4"/>
  <c r="C1215" i="4"/>
  <c r="I1214" i="4"/>
  <c r="C1214" i="4"/>
  <c r="I1213" i="4"/>
  <c r="C1213" i="4"/>
  <c r="I1212" i="4"/>
  <c r="C1212" i="4"/>
  <c r="I1211" i="4"/>
  <c r="C1211" i="4"/>
  <c r="I1210" i="4"/>
  <c r="C1210" i="4"/>
  <c r="I1209" i="4"/>
  <c r="C1209" i="4"/>
  <c r="I1208" i="4"/>
  <c r="C1208" i="4"/>
  <c r="I1207" i="4"/>
  <c r="C1207" i="4"/>
  <c r="I1206" i="4"/>
  <c r="C1206" i="4"/>
  <c r="I1205" i="4"/>
  <c r="C1205" i="4"/>
  <c r="I1204" i="4"/>
  <c r="C1204" i="4"/>
  <c r="I1203" i="4"/>
  <c r="C1203" i="4"/>
  <c r="I1202" i="4"/>
  <c r="C1202" i="4"/>
  <c r="I1201" i="4"/>
  <c r="C1201" i="4"/>
  <c r="I1200" i="4"/>
  <c r="C1200" i="4"/>
  <c r="I1199" i="4"/>
  <c r="C1199" i="4"/>
  <c r="I1198" i="4"/>
  <c r="C1198" i="4"/>
  <c r="I1197" i="4"/>
  <c r="C1197" i="4"/>
  <c r="I1196" i="4"/>
  <c r="C1196" i="4"/>
  <c r="I1195" i="4"/>
  <c r="C1195" i="4"/>
  <c r="I1194" i="4"/>
  <c r="C1194" i="4"/>
  <c r="I1193" i="4"/>
  <c r="C1193" i="4"/>
  <c r="I1192" i="4"/>
  <c r="C1192" i="4"/>
  <c r="I1191" i="4"/>
  <c r="C1191" i="4"/>
  <c r="I1190" i="4"/>
  <c r="C1190" i="4"/>
  <c r="I1189" i="4"/>
  <c r="C1189" i="4"/>
  <c r="I1188" i="4"/>
  <c r="C1188" i="4"/>
  <c r="I1187" i="4"/>
  <c r="C1187" i="4"/>
  <c r="I1186" i="4"/>
  <c r="C1186" i="4"/>
  <c r="I1185" i="4"/>
  <c r="C1185" i="4"/>
  <c r="I1184" i="4"/>
  <c r="C1184" i="4"/>
  <c r="I1183" i="4"/>
  <c r="C1183" i="4"/>
  <c r="I1182" i="4"/>
  <c r="C1182" i="4"/>
  <c r="I1181" i="4"/>
  <c r="C1181" i="4"/>
  <c r="I1180" i="4"/>
  <c r="C1180" i="4"/>
  <c r="I1179" i="4"/>
  <c r="C1179" i="4"/>
  <c r="I1178" i="4"/>
  <c r="C1178" i="4"/>
  <c r="I1177" i="4"/>
  <c r="C1177" i="4"/>
  <c r="I1176" i="4"/>
  <c r="C1176" i="4"/>
  <c r="I1175" i="4"/>
  <c r="C1175" i="4"/>
  <c r="I1174" i="4"/>
  <c r="C1174" i="4"/>
  <c r="I1173" i="4"/>
  <c r="C1173" i="4"/>
  <c r="I1172" i="4"/>
  <c r="C1172" i="4"/>
  <c r="I1171" i="4"/>
  <c r="C1171" i="4"/>
  <c r="I1170" i="4"/>
  <c r="C1170" i="4"/>
  <c r="I1169" i="4"/>
  <c r="C1169" i="4"/>
  <c r="I1168" i="4"/>
  <c r="C1168" i="4"/>
  <c r="I1167" i="4"/>
  <c r="C1167" i="4"/>
  <c r="I1166" i="4"/>
  <c r="C1166" i="4"/>
  <c r="I1165" i="4"/>
  <c r="C1165" i="4"/>
  <c r="I1164" i="4"/>
  <c r="C1164" i="4"/>
  <c r="I1163" i="4"/>
  <c r="C1163" i="4"/>
  <c r="I1162" i="4"/>
  <c r="C1162" i="4"/>
  <c r="I1161" i="4"/>
  <c r="C1161" i="4"/>
  <c r="I1160" i="4"/>
  <c r="C1160" i="4"/>
  <c r="I1159" i="4"/>
  <c r="C1159" i="4"/>
  <c r="I1158" i="4"/>
  <c r="C1158" i="4"/>
  <c r="I1157" i="4"/>
  <c r="C1157" i="4"/>
  <c r="I1156" i="4"/>
  <c r="C1156" i="4"/>
  <c r="I1155" i="4"/>
  <c r="C1155" i="4"/>
  <c r="I1154" i="4"/>
  <c r="C1154" i="4"/>
  <c r="I1153" i="4"/>
  <c r="C1153" i="4"/>
  <c r="I1152" i="4"/>
  <c r="C1152" i="4"/>
  <c r="I1151" i="4"/>
  <c r="C1151" i="4"/>
  <c r="I1150" i="4"/>
  <c r="C1150" i="4"/>
  <c r="I1149" i="4"/>
  <c r="C1149" i="4"/>
  <c r="I1148" i="4"/>
  <c r="C1148" i="4"/>
  <c r="I1147" i="4"/>
  <c r="C1147" i="4"/>
  <c r="I1146" i="4"/>
  <c r="C1146" i="4"/>
  <c r="I1145" i="4"/>
  <c r="C1145" i="4"/>
  <c r="I1144" i="4"/>
  <c r="C1144" i="4"/>
  <c r="I1143" i="4"/>
  <c r="C1143" i="4"/>
  <c r="I1142" i="4"/>
  <c r="C1142" i="4"/>
  <c r="I1141" i="4"/>
  <c r="C1141" i="4"/>
  <c r="I1140" i="4"/>
  <c r="C1140" i="4"/>
  <c r="I1139" i="4"/>
  <c r="C1139" i="4"/>
  <c r="I1138" i="4"/>
  <c r="C1138" i="4"/>
  <c r="I1137" i="4"/>
  <c r="C1137" i="4"/>
  <c r="I1136" i="4"/>
  <c r="C1136" i="4"/>
  <c r="I1135" i="4"/>
  <c r="C1135" i="4"/>
  <c r="I1134" i="4"/>
  <c r="C1134" i="4"/>
  <c r="I1133" i="4"/>
  <c r="C1133" i="4"/>
  <c r="I1132" i="4"/>
  <c r="C1132" i="4"/>
  <c r="I1131" i="4"/>
  <c r="C1131" i="4"/>
  <c r="I1130" i="4"/>
  <c r="C1130" i="4"/>
  <c r="I1129" i="4"/>
  <c r="C1129" i="4"/>
  <c r="I1128" i="4"/>
  <c r="C1128" i="4"/>
  <c r="I1127" i="4"/>
  <c r="C1127" i="4"/>
  <c r="I1126" i="4"/>
  <c r="C1126" i="4"/>
  <c r="I1125" i="4"/>
  <c r="C1125" i="4"/>
  <c r="I1124" i="4"/>
  <c r="C1124" i="4"/>
  <c r="I1123" i="4"/>
  <c r="C1123" i="4"/>
  <c r="I1122" i="4"/>
  <c r="C1122" i="4"/>
  <c r="I1121" i="4"/>
  <c r="C1121" i="4"/>
  <c r="I1120" i="4"/>
  <c r="C1120" i="4"/>
  <c r="I1119" i="4"/>
  <c r="C1119" i="4"/>
  <c r="I1118" i="4"/>
  <c r="C1118" i="4"/>
  <c r="I1117" i="4"/>
  <c r="C1117" i="4"/>
  <c r="I1116" i="4"/>
  <c r="C1116" i="4"/>
  <c r="I1115" i="4"/>
  <c r="C1115" i="4"/>
  <c r="I1114" i="4"/>
  <c r="C1114" i="4"/>
  <c r="I1113" i="4"/>
  <c r="C1113" i="4"/>
  <c r="I1112" i="4"/>
  <c r="C1112" i="4"/>
  <c r="I1111" i="4"/>
  <c r="C1111" i="4"/>
  <c r="I1110" i="4"/>
  <c r="C1110" i="4"/>
  <c r="I1109" i="4"/>
  <c r="C1109" i="4"/>
  <c r="I1108" i="4"/>
  <c r="C1108" i="4"/>
  <c r="I1107" i="4"/>
  <c r="C1107" i="4"/>
  <c r="I1106" i="4"/>
  <c r="C1106" i="4"/>
  <c r="I1105" i="4"/>
  <c r="C1105" i="4"/>
  <c r="I1104" i="4"/>
  <c r="C1104" i="4"/>
  <c r="I1103" i="4"/>
  <c r="C1103" i="4"/>
  <c r="I1102" i="4"/>
  <c r="C1102" i="4"/>
  <c r="I1101" i="4"/>
  <c r="C1101" i="4"/>
  <c r="I1100" i="4"/>
  <c r="C1100" i="4"/>
  <c r="I1099" i="4"/>
  <c r="C1099" i="4"/>
  <c r="I1098" i="4"/>
  <c r="C1098" i="4"/>
  <c r="I1097" i="4"/>
  <c r="C1097" i="4"/>
  <c r="I1096" i="4"/>
  <c r="C1096" i="4"/>
  <c r="I1095" i="4"/>
  <c r="C1095" i="4"/>
  <c r="I1094" i="4"/>
  <c r="C1094" i="4"/>
  <c r="I1093" i="4"/>
  <c r="C1093" i="4"/>
  <c r="I1092" i="4"/>
  <c r="C1092" i="4"/>
  <c r="I1091" i="4"/>
  <c r="C1091" i="4"/>
  <c r="I1090" i="4"/>
  <c r="C1090" i="4"/>
  <c r="I1089" i="4"/>
  <c r="C1089" i="4"/>
  <c r="I1088" i="4"/>
  <c r="C1088" i="4"/>
  <c r="I1087" i="4"/>
  <c r="C1087" i="4"/>
  <c r="I1086" i="4"/>
  <c r="C1086" i="4"/>
  <c r="I1085" i="4"/>
  <c r="C1085" i="4"/>
  <c r="I1084" i="4"/>
  <c r="C1084" i="4"/>
  <c r="I1083" i="4"/>
  <c r="C1083" i="4"/>
  <c r="I1082" i="4"/>
  <c r="C1082" i="4"/>
  <c r="I1081" i="4"/>
  <c r="C1081" i="4"/>
  <c r="I1080" i="4"/>
  <c r="C1080" i="4"/>
  <c r="I1079" i="4"/>
  <c r="C1079" i="4"/>
  <c r="I1078" i="4"/>
  <c r="C1078" i="4"/>
  <c r="I1077" i="4"/>
  <c r="C1077" i="4"/>
  <c r="I1076" i="4"/>
  <c r="C1076" i="4"/>
  <c r="I1075" i="4"/>
  <c r="C1075" i="4"/>
  <c r="I1074" i="4"/>
  <c r="C1074" i="4"/>
  <c r="I1073" i="4"/>
  <c r="C1073" i="4"/>
  <c r="I1072" i="4"/>
  <c r="C1072" i="4"/>
  <c r="I1071" i="4"/>
  <c r="C1071" i="4"/>
  <c r="I1070" i="4"/>
  <c r="C1070" i="4"/>
  <c r="I1069" i="4"/>
  <c r="C1069" i="4"/>
  <c r="I1068" i="4"/>
  <c r="C1068" i="4"/>
  <c r="I1067" i="4"/>
  <c r="C1067" i="4"/>
  <c r="I1066" i="4"/>
  <c r="C1066" i="4"/>
  <c r="I1065" i="4"/>
  <c r="C1065" i="4"/>
  <c r="I1064" i="4"/>
  <c r="C1064" i="4"/>
  <c r="I1063" i="4"/>
  <c r="C1063" i="4"/>
  <c r="I1062" i="4"/>
  <c r="C1062" i="4"/>
  <c r="I1061" i="4"/>
  <c r="C1061" i="4"/>
  <c r="I1060" i="4"/>
  <c r="C1060" i="4"/>
  <c r="I1059" i="4"/>
  <c r="C1059" i="4"/>
  <c r="I1058" i="4"/>
  <c r="C1058" i="4"/>
  <c r="I1057" i="4"/>
  <c r="C1057" i="4"/>
  <c r="I1056" i="4"/>
  <c r="C1056" i="4"/>
  <c r="I1055" i="4"/>
  <c r="C1055" i="4"/>
  <c r="I1054" i="4"/>
  <c r="C1054" i="4"/>
  <c r="I1053" i="4"/>
  <c r="C1053" i="4"/>
  <c r="I1052" i="4"/>
  <c r="C1052" i="4"/>
  <c r="I1051" i="4"/>
  <c r="C1051" i="4"/>
  <c r="I1050" i="4"/>
  <c r="C1050" i="4"/>
  <c r="I1049" i="4"/>
  <c r="C1049" i="4"/>
  <c r="I1048" i="4"/>
  <c r="C1048" i="4"/>
  <c r="I1047" i="4"/>
  <c r="C1047" i="4"/>
  <c r="I1046" i="4"/>
  <c r="C1046" i="4"/>
  <c r="I1045" i="4"/>
  <c r="C1045" i="4"/>
  <c r="I1044" i="4"/>
  <c r="C1044" i="4"/>
  <c r="I1043" i="4"/>
  <c r="C1043" i="4"/>
  <c r="I1042" i="4"/>
  <c r="C1042" i="4"/>
  <c r="I1041" i="4"/>
  <c r="C1041" i="4"/>
  <c r="I1040" i="4"/>
  <c r="C1040" i="4"/>
  <c r="I1039" i="4"/>
  <c r="C1039" i="4"/>
  <c r="I1038" i="4"/>
  <c r="C1038" i="4"/>
  <c r="I1037" i="4"/>
  <c r="C1037" i="4"/>
  <c r="I1036" i="4"/>
  <c r="C1036" i="4"/>
  <c r="I1035" i="4"/>
  <c r="C1035" i="4"/>
  <c r="I1034" i="4"/>
  <c r="C1034" i="4"/>
  <c r="I1033" i="4"/>
  <c r="C1033" i="4"/>
  <c r="I1032" i="4"/>
  <c r="C1032" i="4"/>
  <c r="I1031" i="4"/>
  <c r="C1031" i="4"/>
  <c r="I1030" i="4"/>
  <c r="C1030" i="4"/>
  <c r="I1029" i="4"/>
  <c r="C1029" i="4"/>
  <c r="I1028" i="4"/>
  <c r="C1028" i="4"/>
  <c r="I1027" i="4"/>
  <c r="C1027" i="4"/>
  <c r="I1026" i="4"/>
  <c r="C1026" i="4"/>
  <c r="I1025" i="4"/>
  <c r="C1025" i="4"/>
  <c r="I1024" i="4"/>
  <c r="C1024" i="4"/>
  <c r="I1023" i="4"/>
  <c r="C1023" i="4"/>
  <c r="I1022" i="4"/>
  <c r="C1022" i="4"/>
  <c r="I1021" i="4"/>
  <c r="C1021" i="4"/>
  <c r="I1020" i="4"/>
  <c r="C1020" i="4"/>
  <c r="I1019" i="4"/>
  <c r="C1019" i="4"/>
  <c r="I1018" i="4"/>
  <c r="C1018" i="4"/>
  <c r="I1017" i="4"/>
  <c r="C1017" i="4"/>
  <c r="I1016" i="4"/>
  <c r="C1016" i="4"/>
  <c r="I1015" i="4"/>
  <c r="C1015" i="4"/>
  <c r="I1014" i="4"/>
  <c r="C1014" i="4"/>
  <c r="I1013" i="4"/>
  <c r="C1013" i="4"/>
  <c r="I1012" i="4"/>
  <c r="C1012" i="4"/>
  <c r="I1011" i="4"/>
  <c r="C1011" i="4"/>
  <c r="I1010" i="4"/>
  <c r="C1010" i="4"/>
  <c r="I1009" i="4"/>
  <c r="C1009" i="4"/>
  <c r="I1008" i="4"/>
  <c r="C1008" i="4"/>
  <c r="I1007" i="4"/>
  <c r="C1007" i="4"/>
  <c r="I1006" i="4"/>
  <c r="C1006" i="4"/>
  <c r="I1005" i="4"/>
  <c r="C1005" i="4"/>
  <c r="I1004" i="4"/>
  <c r="C1004" i="4"/>
  <c r="I1003" i="4"/>
  <c r="C1003" i="4"/>
  <c r="I1002" i="4"/>
  <c r="C1002" i="4"/>
  <c r="I1001" i="4"/>
  <c r="C1001" i="4"/>
  <c r="I1000" i="4"/>
  <c r="C1000" i="4"/>
  <c r="I999" i="4"/>
  <c r="C999" i="4"/>
  <c r="I998" i="4"/>
  <c r="C998" i="4"/>
  <c r="I997" i="4"/>
  <c r="C997" i="4"/>
  <c r="I996" i="4"/>
  <c r="C996" i="4"/>
  <c r="I995" i="4"/>
  <c r="C995" i="4"/>
  <c r="I994" i="4"/>
  <c r="C994" i="4"/>
  <c r="I993" i="4"/>
  <c r="C993" i="4"/>
  <c r="I992" i="4"/>
  <c r="C992" i="4"/>
  <c r="I991" i="4"/>
  <c r="C991" i="4"/>
  <c r="I990" i="4"/>
  <c r="C990" i="4"/>
  <c r="I989" i="4"/>
  <c r="C989" i="4"/>
  <c r="I988" i="4"/>
  <c r="C988" i="4"/>
  <c r="I987" i="4"/>
  <c r="C987" i="4"/>
  <c r="I986" i="4"/>
  <c r="C986" i="4"/>
  <c r="I985" i="4"/>
  <c r="C985" i="4"/>
  <c r="I984" i="4"/>
  <c r="C984" i="4"/>
  <c r="I983" i="4"/>
  <c r="C983" i="4"/>
  <c r="I982" i="4"/>
  <c r="C982" i="4"/>
  <c r="I981" i="4"/>
  <c r="C981" i="4"/>
  <c r="I980" i="4"/>
  <c r="C980" i="4"/>
  <c r="I979" i="4"/>
  <c r="C979" i="4"/>
  <c r="I978" i="4"/>
  <c r="C978" i="4"/>
  <c r="I977" i="4"/>
  <c r="C977" i="4"/>
  <c r="I976" i="4"/>
  <c r="C976" i="4"/>
  <c r="I975" i="4"/>
  <c r="C975" i="4"/>
  <c r="I974" i="4"/>
  <c r="C974" i="4"/>
  <c r="I973" i="4"/>
  <c r="C973" i="4"/>
  <c r="I972" i="4"/>
  <c r="C972" i="4"/>
  <c r="I971" i="4"/>
  <c r="C971" i="4"/>
  <c r="I970" i="4"/>
  <c r="C970" i="4"/>
  <c r="I969" i="4"/>
  <c r="C969" i="4"/>
  <c r="I968" i="4"/>
  <c r="C968" i="4"/>
  <c r="I967" i="4"/>
  <c r="C967" i="4"/>
  <c r="I966" i="4"/>
  <c r="C966" i="4"/>
  <c r="I965" i="4"/>
  <c r="C965" i="4"/>
  <c r="I964" i="4"/>
  <c r="C964" i="4"/>
  <c r="I963" i="4"/>
  <c r="C963" i="4"/>
  <c r="I962" i="4"/>
  <c r="C962" i="4"/>
  <c r="I961" i="4"/>
  <c r="C961" i="4"/>
  <c r="I960" i="4"/>
  <c r="C960" i="4"/>
  <c r="I959" i="4"/>
  <c r="C959" i="4"/>
  <c r="I958" i="4"/>
  <c r="C958" i="4"/>
  <c r="I957" i="4"/>
  <c r="C957" i="4"/>
  <c r="I956" i="4"/>
  <c r="C956" i="4"/>
  <c r="I955" i="4"/>
  <c r="C955" i="4"/>
  <c r="I954" i="4"/>
  <c r="C954" i="4"/>
  <c r="I953" i="4"/>
  <c r="C953" i="4"/>
  <c r="I952" i="4"/>
  <c r="C952" i="4"/>
  <c r="I951" i="4"/>
  <c r="C951" i="4"/>
  <c r="I950" i="4"/>
  <c r="C950" i="4"/>
  <c r="I949" i="4"/>
  <c r="C949" i="4"/>
  <c r="I948" i="4"/>
  <c r="C948" i="4"/>
  <c r="I947" i="4"/>
  <c r="C947" i="4"/>
  <c r="I946" i="4"/>
  <c r="C946" i="4"/>
  <c r="I945" i="4"/>
  <c r="C945" i="4"/>
  <c r="I944" i="4"/>
  <c r="C944" i="4"/>
  <c r="I943" i="4"/>
  <c r="C943" i="4"/>
  <c r="I942" i="4"/>
  <c r="C942" i="4"/>
  <c r="I941" i="4"/>
  <c r="C941" i="4"/>
  <c r="I940" i="4"/>
  <c r="C940" i="4"/>
  <c r="I939" i="4"/>
  <c r="C939" i="4"/>
  <c r="I938" i="4"/>
  <c r="C938" i="4"/>
  <c r="I937" i="4"/>
  <c r="C937" i="4"/>
  <c r="I936" i="4"/>
  <c r="C936" i="4"/>
  <c r="I935" i="4"/>
  <c r="C935" i="4"/>
  <c r="I934" i="4"/>
  <c r="C934" i="4"/>
  <c r="I933" i="4"/>
  <c r="C933" i="4"/>
  <c r="I932" i="4"/>
  <c r="C932" i="4"/>
  <c r="I931" i="4"/>
  <c r="C931" i="4"/>
  <c r="I930" i="4"/>
  <c r="C930" i="4"/>
  <c r="I929" i="4"/>
  <c r="C929" i="4"/>
  <c r="I928" i="4"/>
  <c r="C928" i="4"/>
  <c r="I927" i="4"/>
  <c r="C927" i="4"/>
  <c r="I926" i="4"/>
  <c r="C926" i="4"/>
  <c r="I925" i="4"/>
  <c r="C925" i="4"/>
  <c r="I924" i="4"/>
  <c r="C924" i="4"/>
  <c r="I923" i="4"/>
  <c r="C923" i="4"/>
  <c r="I922" i="4"/>
  <c r="C922" i="4"/>
  <c r="I921" i="4"/>
  <c r="C921" i="4"/>
  <c r="I920" i="4"/>
  <c r="C920" i="4"/>
  <c r="I919" i="4"/>
  <c r="C919" i="4"/>
  <c r="I918" i="4"/>
  <c r="C918" i="4"/>
  <c r="I917" i="4"/>
  <c r="C917" i="4"/>
  <c r="I916" i="4"/>
  <c r="C916" i="4"/>
  <c r="I915" i="4"/>
  <c r="C915" i="4"/>
  <c r="I914" i="4"/>
  <c r="C914" i="4"/>
  <c r="I913" i="4"/>
  <c r="C913" i="4"/>
  <c r="I912" i="4"/>
  <c r="C912" i="4"/>
  <c r="I911" i="4"/>
  <c r="C911" i="4"/>
  <c r="I910" i="4"/>
  <c r="C910" i="4"/>
  <c r="I909" i="4"/>
  <c r="C909" i="4"/>
  <c r="I908" i="4"/>
  <c r="C908" i="4"/>
  <c r="I907" i="4"/>
  <c r="C907" i="4"/>
  <c r="I906" i="4"/>
  <c r="C906" i="4"/>
  <c r="I905" i="4"/>
  <c r="C905" i="4"/>
  <c r="I904" i="4"/>
  <c r="C904" i="4"/>
  <c r="I903" i="4"/>
  <c r="C903" i="4"/>
  <c r="I902" i="4"/>
  <c r="C902" i="4"/>
  <c r="I901" i="4"/>
  <c r="C901" i="4"/>
  <c r="I900" i="4"/>
  <c r="C900" i="4"/>
  <c r="I899" i="4"/>
  <c r="C899" i="4"/>
  <c r="I898" i="4"/>
  <c r="C898" i="4"/>
  <c r="I897" i="4"/>
  <c r="C897" i="4"/>
  <c r="I896" i="4"/>
  <c r="C896" i="4"/>
  <c r="I895" i="4"/>
  <c r="C895" i="4"/>
  <c r="I894" i="4"/>
  <c r="C894" i="4"/>
  <c r="I893" i="4"/>
  <c r="C893" i="4"/>
  <c r="I892" i="4"/>
  <c r="C892" i="4"/>
  <c r="I891" i="4"/>
  <c r="C891" i="4"/>
  <c r="I890" i="4"/>
  <c r="C890" i="4"/>
  <c r="I889" i="4"/>
  <c r="C889" i="4"/>
  <c r="I888" i="4"/>
  <c r="C888" i="4"/>
  <c r="I887" i="4"/>
  <c r="C887" i="4"/>
  <c r="I886" i="4"/>
  <c r="C886" i="4"/>
  <c r="I885" i="4"/>
  <c r="C885" i="4"/>
  <c r="I884" i="4"/>
  <c r="C884" i="4"/>
  <c r="I883" i="4"/>
  <c r="C883" i="4"/>
  <c r="I882" i="4"/>
  <c r="C882" i="4"/>
  <c r="I881" i="4"/>
  <c r="C881" i="4"/>
  <c r="I880" i="4"/>
  <c r="C880" i="4"/>
  <c r="I879" i="4"/>
  <c r="C879" i="4"/>
  <c r="I878" i="4"/>
  <c r="C878" i="4"/>
  <c r="I877" i="4"/>
  <c r="C877" i="4"/>
  <c r="I876" i="4"/>
  <c r="C876" i="4"/>
  <c r="I875" i="4"/>
  <c r="C875" i="4"/>
  <c r="I874" i="4"/>
  <c r="C874" i="4"/>
  <c r="I873" i="4"/>
  <c r="C873" i="4"/>
  <c r="I872" i="4"/>
  <c r="C872" i="4"/>
  <c r="I871" i="4"/>
  <c r="C871" i="4"/>
  <c r="I870" i="4"/>
  <c r="C870" i="4"/>
  <c r="I869" i="4"/>
  <c r="C869" i="4"/>
  <c r="I868" i="4"/>
  <c r="C868" i="4"/>
  <c r="I867" i="4"/>
  <c r="C867" i="4"/>
  <c r="I866" i="4"/>
  <c r="C866" i="4"/>
  <c r="I865" i="4"/>
  <c r="C865" i="4"/>
  <c r="I864" i="4"/>
  <c r="C864" i="4"/>
  <c r="I863" i="4"/>
  <c r="C863" i="4"/>
  <c r="I862" i="4"/>
  <c r="C862" i="4"/>
  <c r="I861" i="4"/>
  <c r="C861" i="4"/>
  <c r="I860" i="4"/>
  <c r="C860" i="4"/>
  <c r="I859" i="4"/>
  <c r="C859" i="4"/>
  <c r="I858" i="4"/>
  <c r="C858" i="4"/>
  <c r="I857" i="4"/>
  <c r="C857" i="4"/>
  <c r="I856" i="4"/>
  <c r="C856" i="4"/>
  <c r="I855" i="4"/>
  <c r="C855" i="4"/>
  <c r="I854" i="4"/>
  <c r="C854" i="4"/>
  <c r="I853" i="4"/>
  <c r="C853" i="4"/>
  <c r="I852" i="4"/>
  <c r="C852" i="4"/>
  <c r="I851" i="4"/>
  <c r="C851" i="4"/>
  <c r="I850" i="4"/>
  <c r="C850" i="4"/>
  <c r="I849" i="4"/>
  <c r="C849" i="4"/>
  <c r="I848" i="4"/>
  <c r="C848" i="4"/>
  <c r="I847" i="4"/>
  <c r="C847" i="4"/>
  <c r="I846" i="4"/>
  <c r="C846" i="4"/>
  <c r="I845" i="4"/>
  <c r="C845" i="4"/>
  <c r="I844" i="4"/>
  <c r="C844" i="4"/>
  <c r="I843" i="4"/>
  <c r="C843" i="4"/>
  <c r="I842" i="4"/>
  <c r="C842" i="4"/>
  <c r="I841" i="4"/>
  <c r="C841" i="4"/>
  <c r="I840" i="4"/>
  <c r="C840" i="4"/>
  <c r="I839" i="4"/>
  <c r="C839" i="4"/>
  <c r="I838" i="4"/>
  <c r="C838" i="4"/>
  <c r="I837" i="4"/>
  <c r="C837" i="4"/>
  <c r="I836" i="4"/>
  <c r="C836" i="4"/>
  <c r="I835" i="4"/>
  <c r="C835" i="4"/>
  <c r="I834" i="4"/>
  <c r="C834" i="4"/>
  <c r="I833" i="4"/>
  <c r="C833" i="4"/>
  <c r="I832" i="4"/>
  <c r="C832" i="4"/>
  <c r="I831" i="4"/>
  <c r="C831" i="4"/>
  <c r="I830" i="4"/>
  <c r="C830" i="4"/>
  <c r="I829" i="4"/>
  <c r="C829" i="4"/>
  <c r="I828" i="4"/>
  <c r="C828" i="4"/>
  <c r="I827" i="4"/>
  <c r="C827" i="4"/>
  <c r="I826" i="4"/>
  <c r="C826" i="4"/>
  <c r="I825" i="4"/>
  <c r="C825" i="4"/>
  <c r="I824" i="4"/>
  <c r="C824" i="4"/>
  <c r="I823" i="4"/>
  <c r="C823" i="4"/>
  <c r="I822" i="4"/>
  <c r="C822" i="4"/>
  <c r="I821" i="4"/>
  <c r="C821" i="4"/>
  <c r="I820" i="4"/>
  <c r="C820" i="4"/>
  <c r="I819" i="4"/>
  <c r="C819" i="4"/>
  <c r="I818" i="4"/>
  <c r="C818" i="4"/>
  <c r="I817" i="4"/>
  <c r="C817" i="4"/>
  <c r="I816" i="4"/>
  <c r="C816" i="4"/>
  <c r="I815" i="4"/>
  <c r="C815" i="4"/>
  <c r="I814" i="4"/>
  <c r="C814" i="4"/>
  <c r="I813" i="4"/>
  <c r="C813" i="4"/>
  <c r="I812" i="4"/>
  <c r="C812" i="4"/>
  <c r="I811" i="4"/>
  <c r="C811" i="4"/>
  <c r="I810" i="4"/>
  <c r="C810" i="4"/>
  <c r="I809" i="4"/>
  <c r="C809" i="4"/>
  <c r="I808" i="4"/>
  <c r="C808" i="4"/>
  <c r="I807" i="4"/>
  <c r="C807" i="4"/>
  <c r="I806" i="4"/>
  <c r="C806" i="4"/>
  <c r="I805" i="4"/>
  <c r="C805" i="4"/>
  <c r="I804" i="4"/>
  <c r="C804" i="4"/>
  <c r="I803" i="4"/>
  <c r="C803" i="4"/>
  <c r="I802" i="4"/>
  <c r="C802" i="4"/>
  <c r="I801" i="4"/>
  <c r="C801" i="4"/>
  <c r="I800" i="4"/>
  <c r="C800" i="4"/>
  <c r="I799" i="4"/>
  <c r="C799" i="4"/>
  <c r="I798" i="4"/>
  <c r="C798" i="4"/>
  <c r="I797" i="4"/>
  <c r="C797" i="4"/>
  <c r="I796" i="4"/>
  <c r="C796" i="4"/>
  <c r="I795" i="4"/>
  <c r="C795" i="4"/>
  <c r="I794" i="4"/>
  <c r="C794" i="4"/>
  <c r="I793" i="4"/>
  <c r="C793" i="4"/>
  <c r="I792" i="4"/>
  <c r="C792" i="4"/>
  <c r="I791" i="4"/>
  <c r="C791" i="4"/>
  <c r="I790" i="4"/>
  <c r="C790" i="4"/>
  <c r="I789" i="4"/>
  <c r="C789" i="4"/>
  <c r="I788" i="4"/>
  <c r="C788" i="4"/>
  <c r="I787" i="4"/>
  <c r="C787" i="4"/>
  <c r="I786" i="4"/>
  <c r="C786" i="4"/>
  <c r="I785" i="4"/>
  <c r="C785" i="4"/>
  <c r="I784" i="4"/>
  <c r="C784" i="4"/>
  <c r="I783" i="4"/>
  <c r="C783" i="4"/>
  <c r="I782" i="4"/>
  <c r="C782" i="4"/>
  <c r="I781" i="4"/>
  <c r="C781" i="4"/>
  <c r="I780" i="4"/>
  <c r="C780" i="4"/>
  <c r="I779" i="4"/>
  <c r="C779" i="4"/>
  <c r="I778" i="4"/>
  <c r="C778" i="4"/>
  <c r="I777" i="4"/>
  <c r="C777" i="4"/>
  <c r="I776" i="4"/>
  <c r="C776" i="4"/>
  <c r="I775" i="4"/>
  <c r="C775" i="4"/>
  <c r="I774" i="4"/>
  <c r="C774" i="4"/>
  <c r="I773" i="4"/>
  <c r="C773" i="4"/>
  <c r="I772" i="4"/>
  <c r="C772" i="4"/>
  <c r="I771" i="4"/>
  <c r="C771" i="4"/>
  <c r="I770" i="4"/>
  <c r="C770" i="4"/>
  <c r="I769" i="4"/>
  <c r="C769" i="4"/>
  <c r="I768" i="4"/>
  <c r="C768" i="4"/>
  <c r="I767" i="4"/>
  <c r="C767" i="4"/>
  <c r="I766" i="4"/>
  <c r="C766" i="4"/>
  <c r="I765" i="4"/>
  <c r="C765" i="4"/>
  <c r="I764" i="4"/>
  <c r="C764" i="4"/>
  <c r="I763" i="4"/>
  <c r="C763" i="4"/>
  <c r="I762" i="4"/>
  <c r="C762" i="4"/>
  <c r="I761" i="4"/>
  <c r="C761" i="4"/>
  <c r="I760" i="4"/>
  <c r="C760" i="4"/>
  <c r="I759" i="4"/>
  <c r="C759" i="4"/>
  <c r="I758" i="4"/>
  <c r="C758" i="4"/>
  <c r="I757" i="4"/>
  <c r="C757" i="4"/>
  <c r="I756" i="4"/>
  <c r="C756" i="4"/>
  <c r="I755" i="4"/>
  <c r="C755" i="4"/>
  <c r="I754" i="4"/>
  <c r="C754" i="4"/>
  <c r="I753" i="4"/>
  <c r="C753" i="4"/>
  <c r="I752" i="4"/>
  <c r="C752" i="4"/>
  <c r="I751" i="4"/>
  <c r="C751" i="4"/>
  <c r="I750" i="4"/>
  <c r="C750" i="4"/>
  <c r="I749" i="4"/>
  <c r="C749" i="4"/>
  <c r="I748" i="4"/>
  <c r="C748" i="4"/>
  <c r="I747" i="4"/>
  <c r="C747" i="4"/>
  <c r="I746" i="4"/>
  <c r="C746" i="4"/>
  <c r="I745" i="4"/>
  <c r="C745" i="4"/>
  <c r="I744" i="4"/>
  <c r="C744" i="4"/>
  <c r="I743" i="4"/>
  <c r="C743" i="4"/>
  <c r="I742" i="4"/>
  <c r="C742" i="4"/>
  <c r="I741" i="4"/>
  <c r="C741" i="4"/>
  <c r="I740" i="4"/>
  <c r="C740" i="4"/>
  <c r="I739" i="4"/>
  <c r="C739" i="4"/>
  <c r="I738" i="4"/>
  <c r="C738" i="4"/>
  <c r="I737" i="4"/>
  <c r="C737" i="4"/>
  <c r="I736" i="4"/>
  <c r="C736" i="4"/>
  <c r="I735" i="4"/>
  <c r="C735" i="4"/>
  <c r="I734" i="4"/>
  <c r="C734" i="4"/>
  <c r="I733" i="4"/>
  <c r="C733" i="4"/>
  <c r="I732" i="4"/>
  <c r="C732" i="4"/>
  <c r="I731" i="4"/>
  <c r="C731" i="4"/>
  <c r="I730" i="4"/>
  <c r="C730" i="4"/>
  <c r="I729" i="4"/>
  <c r="C729" i="4"/>
  <c r="I728" i="4"/>
  <c r="C728" i="4"/>
  <c r="I727" i="4"/>
  <c r="C727" i="4"/>
  <c r="I726" i="4"/>
  <c r="C726" i="4"/>
  <c r="I725" i="4"/>
  <c r="C725" i="4"/>
  <c r="I724" i="4"/>
  <c r="C724" i="4"/>
  <c r="I723" i="4"/>
  <c r="C723" i="4"/>
  <c r="I722" i="4"/>
  <c r="C722" i="4"/>
  <c r="I721" i="4"/>
  <c r="C721" i="4"/>
  <c r="I720" i="4"/>
  <c r="C720" i="4"/>
  <c r="I719" i="4"/>
  <c r="C719" i="4"/>
  <c r="I718" i="4"/>
  <c r="C718" i="4"/>
  <c r="I717" i="4"/>
  <c r="C717" i="4"/>
  <c r="I716" i="4"/>
  <c r="C716" i="4"/>
  <c r="I715" i="4"/>
  <c r="C715" i="4"/>
  <c r="I714" i="4"/>
  <c r="C714" i="4"/>
  <c r="I713" i="4"/>
  <c r="C713" i="4"/>
  <c r="I712" i="4"/>
  <c r="C712" i="4"/>
  <c r="I711" i="4"/>
  <c r="C711" i="4"/>
  <c r="I710" i="4"/>
  <c r="C710" i="4"/>
  <c r="I709" i="4"/>
  <c r="C709" i="4"/>
  <c r="I708" i="4"/>
  <c r="C708" i="4"/>
  <c r="I707" i="4"/>
  <c r="C707" i="4"/>
  <c r="I706" i="4"/>
  <c r="C706" i="4"/>
  <c r="I705" i="4"/>
  <c r="C705" i="4"/>
  <c r="I704" i="4"/>
  <c r="C704" i="4"/>
  <c r="I703" i="4"/>
  <c r="C703" i="4"/>
  <c r="I702" i="4"/>
  <c r="C702" i="4"/>
  <c r="I701" i="4"/>
  <c r="C701" i="4"/>
  <c r="I700" i="4"/>
  <c r="C700" i="4"/>
  <c r="I699" i="4"/>
  <c r="C699" i="4"/>
  <c r="I698" i="4"/>
  <c r="C698" i="4"/>
  <c r="I697" i="4"/>
  <c r="C697" i="4"/>
  <c r="I696" i="4"/>
  <c r="C696" i="4"/>
  <c r="I695" i="4"/>
  <c r="C695" i="4"/>
  <c r="I694" i="4"/>
  <c r="C694" i="4"/>
  <c r="I693" i="4"/>
  <c r="C693" i="4"/>
  <c r="I692" i="4"/>
  <c r="C692" i="4"/>
  <c r="I691" i="4"/>
  <c r="C691" i="4"/>
  <c r="I690" i="4"/>
  <c r="C690" i="4"/>
  <c r="I689" i="4"/>
  <c r="C689" i="4"/>
  <c r="I688" i="4"/>
  <c r="C688" i="4"/>
  <c r="I687" i="4"/>
  <c r="C687" i="4"/>
  <c r="I686" i="4"/>
  <c r="C686" i="4"/>
  <c r="I685" i="4"/>
  <c r="C685" i="4"/>
  <c r="I684" i="4"/>
  <c r="C684" i="4"/>
  <c r="I683" i="4"/>
  <c r="C683" i="4"/>
  <c r="I682" i="4"/>
  <c r="C682" i="4"/>
  <c r="I681" i="4"/>
  <c r="C681" i="4"/>
  <c r="I680" i="4"/>
  <c r="C680" i="4"/>
  <c r="I679" i="4"/>
  <c r="C679" i="4"/>
  <c r="I678" i="4"/>
  <c r="C678" i="4"/>
  <c r="I677" i="4"/>
  <c r="C677" i="4"/>
  <c r="I676" i="4"/>
  <c r="C676" i="4"/>
  <c r="I675" i="4"/>
  <c r="C675" i="4"/>
  <c r="I674" i="4"/>
  <c r="C674" i="4"/>
  <c r="I673" i="4"/>
  <c r="C673" i="4"/>
  <c r="I672" i="4"/>
  <c r="C672" i="4"/>
  <c r="I671" i="4"/>
  <c r="C671" i="4"/>
  <c r="I670" i="4"/>
  <c r="C670" i="4"/>
  <c r="I669" i="4"/>
  <c r="C669" i="4"/>
  <c r="I668" i="4"/>
  <c r="C668" i="4"/>
  <c r="I667" i="4"/>
  <c r="C667" i="4"/>
  <c r="I666" i="4"/>
  <c r="C666" i="4"/>
  <c r="I665" i="4"/>
  <c r="C665" i="4"/>
  <c r="I664" i="4"/>
  <c r="C664" i="4"/>
  <c r="I663" i="4"/>
  <c r="C663" i="4"/>
  <c r="I662" i="4"/>
  <c r="C662" i="4"/>
  <c r="I661" i="4"/>
  <c r="C661" i="4"/>
  <c r="I660" i="4"/>
  <c r="C660" i="4"/>
  <c r="I659" i="4"/>
  <c r="C659" i="4"/>
  <c r="I658" i="4"/>
  <c r="C658" i="4"/>
  <c r="I657" i="4"/>
  <c r="C657" i="4"/>
  <c r="I656" i="4"/>
  <c r="C656" i="4"/>
  <c r="I655" i="4"/>
  <c r="C655" i="4"/>
  <c r="I654" i="4"/>
  <c r="C654" i="4"/>
  <c r="I653" i="4"/>
  <c r="C653" i="4"/>
  <c r="I652" i="4"/>
  <c r="C652" i="4"/>
  <c r="I651" i="4"/>
  <c r="C651" i="4"/>
  <c r="I650" i="4"/>
  <c r="C650" i="4"/>
  <c r="I649" i="4"/>
  <c r="C649" i="4"/>
  <c r="I648" i="4"/>
  <c r="C648" i="4"/>
  <c r="I647" i="4"/>
  <c r="C647" i="4"/>
  <c r="I646" i="4"/>
  <c r="C646" i="4"/>
  <c r="I645" i="4"/>
  <c r="C645" i="4"/>
  <c r="I644" i="4"/>
  <c r="C644" i="4"/>
  <c r="I643" i="4"/>
  <c r="C643" i="4"/>
  <c r="I642" i="4"/>
  <c r="C642" i="4"/>
  <c r="I641" i="4"/>
  <c r="C641" i="4"/>
  <c r="I640" i="4"/>
  <c r="C640" i="4"/>
  <c r="I639" i="4"/>
  <c r="C639" i="4"/>
  <c r="I638" i="4"/>
  <c r="C638" i="4"/>
  <c r="I637" i="4"/>
  <c r="C637" i="4"/>
  <c r="I636" i="4"/>
  <c r="C636" i="4"/>
  <c r="I635" i="4"/>
  <c r="C635" i="4"/>
  <c r="I634" i="4"/>
  <c r="C634" i="4"/>
  <c r="I633" i="4"/>
  <c r="C633" i="4"/>
  <c r="I632" i="4"/>
  <c r="C632" i="4"/>
  <c r="I631" i="4"/>
  <c r="C631" i="4"/>
  <c r="I630" i="4"/>
  <c r="C630" i="4"/>
  <c r="I629" i="4"/>
  <c r="C629" i="4"/>
  <c r="I628" i="4"/>
  <c r="C628" i="4"/>
  <c r="I627" i="4"/>
  <c r="C627" i="4"/>
  <c r="I626" i="4"/>
  <c r="C626" i="4"/>
  <c r="I625" i="4"/>
  <c r="C625" i="4"/>
  <c r="I624" i="4"/>
  <c r="C624" i="4"/>
  <c r="I623" i="4"/>
  <c r="C623" i="4"/>
  <c r="I622" i="4"/>
  <c r="C622" i="4"/>
  <c r="I621" i="4"/>
  <c r="C621" i="4"/>
  <c r="I620" i="4"/>
  <c r="C620" i="4"/>
  <c r="I619" i="4"/>
  <c r="C619" i="4"/>
  <c r="I618" i="4"/>
  <c r="C618" i="4"/>
  <c r="I617" i="4"/>
  <c r="C617" i="4"/>
  <c r="I616" i="4"/>
  <c r="C616" i="4"/>
  <c r="I615" i="4"/>
  <c r="C615" i="4"/>
  <c r="I614" i="4"/>
  <c r="C614" i="4"/>
  <c r="I613" i="4"/>
  <c r="C613" i="4"/>
  <c r="I612" i="4"/>
  <c r="C612" i="4"/>
  <c r="I611" i="4"/>
  <c r="C611" i="4"/>
  <c r="I610" i="4"/>
  <c r="C610" i="4"/>
  <c r="I609" i="4"/>
  <c r="C609" i="4"/>
  <c r="I608" i="4"/>
  <c r="C608" i="4"/>
  <c r="I607" i="4"/>
  <c r="C607" i="4"/>
  <c r="I606" i="4"/>
  <c r="C606" i="4"/>
  <c r="I605" i="4"/>
  <c r="C605" i="4"/>
  <c r="I604" i="4"/>
  <c r="C604" i="4"/>
  <c r="I603" i="4"/>
  <c r="C603" i="4"/>
  <c r="I602" i="4"/>
  <c r="C602" i="4"/>
  <c r="I601" i="4"/>
  <c r="C601" i="4"/>
  <c r="I600" i="4"/>
  <c r="C600" i="4"/>
  <c r="I599" i="4"/>
  <c r="C599" i="4"/>
  <c r="I598" i="4"/>
  <c r="C598" i="4"/>
  <c r="I597" i="4"/>
  <c r="C597" i="4"/>
  <c r="I596" i="4"/>
  <c r="C596" i="4"/>
  <c r="I595" i="4"/>
  <c r="C595" i="4"/>
  <c r="I594" i="4"/>
  <c r="C594" i="4"/>
  <c r="I593" i="4"/>
  <c r="C593" i="4"/>
  <c r="I592" i="4"/>
  <c r="C592" i="4"/>
  <c r="I591" i="4"/>
  <c r="C591" i="4"/>
  <c r="I590" i="4"/>
  <c r="C590" i="4"/>
  <c r="I589" i="4"/>
  <c r="C589" i="4"/>
  <c r="I588" i="4"/>
  <c r="C588" i="4"/>
  <c r="I587" i="4"/>
  <c r="C587" i="4"/>
  <c r="I586" i="4"/>
  <c r="C586" i="4"/>
  <c r="I585" i="4"/>
  <c r="C585" i="4"/>
  <c r="I584" i="4"/>
  <c r="C584" i="4"/>
  <c r="I583" i="4"/>
  <c r="C583" i="4"/>
  <c r="I582" i="4"/>
  <c r="C582" i="4"/>
  <c r="I581" i="4"/>
  <c r="C581" i="4"/>
  <c r="I580" i="4"/>
  <c r="C580" i="4"/>
  <c r="I579" i="4"/>
  <c r="C579" i="4"/>
  <c r="I578" i="4"/>
  <c r="C578" i="4"/>
  <c r="I577" i="4"/>
  <c r="C577" i="4"/>
  <c r="I576" i="4"/>
  <c r="C576" i="4"/>
  <c r="I575" i="4"/>
  <c r="C575" i="4"/>
  <c r="I574" i="4"/>
  <c r="C574" i="4"/>
  <c r="I573" i="4"/>
  <c r="C573" i="4"/>
  <c r="I572" i="4"/>
  <c r="C572" i="4"/>
  <c r="I571" i="4"/>
  <c r="C571" i="4"/>
  <c r="I570" i="4"/>
  <c r="C570" i="4"/>
  <c r="I569" i="4"/>
  <c r="C569" i="4"/>
  <c r="I568" i="4"/>
  <c r="C568" i="4"/>
  <c r="I567" i="4"/>
  <c r="C567" i="4"/>
  <c r="I566" i="4"/>
  <c r="C566" i="4"/>
  <c r="I565" i="4"/>
  <c r="C565" i="4"/>
  <c r="I564" i="4"/>
  <c r="C564" i="4"/>
  <c r="I563" i="4"/>
  <c r="C563" i="4"/>
  <c r="I562" i="4"/>
  <c r="C562" i="4"/>
  <c r="I561" i="4"/>
  <c r="C561" i="4"/>
  <c r="I560" i="4"/>
  <c r="C560" i="4"/>
  <c r="I559" i="4"/>
  <c r="C559" i="4"/>
  <c r="I558" i="4"/>
  <c r="C558" i="4"/>
  <c r="I557" i="4"/>
  <c r="C557" i="4"/>
  <c r="I556" i="4"/>
  <c r="C556" i="4"/>
  <c r="I555" i="4"/>
  <c r="C555" i="4"/>
  <c r="I554" i="4"/>
  <c r="C554" i="4"/>
  <c r="I553" i="4"/>
  <c r="C553" i="4"/>
  <c r="I552" i="4"/>
  <c r="C552" i="4"/>
  <c r="I551" i="4"/>
  <c r="C551" i="4"/>
  <c r="I550" i="4"/>
  <c r="C550" i="4"/>
  <c r="I549" i="4"/>
  <c r="C549" i="4"/>
  <c r="I548" i="4"/>
  <c r="C548" i="4"/>
  <c r="I547" i="4"/>
  <c r="C547" i="4"/>
  <c r="I546" i="4"/>
  <c r="C546" i="4"/>
  <c r="I545" i="4"/>
  <c r="C545" i="4"/>
  <c r="I544" i="4"/>
  <c r="C544" i="4"/>
  <c r="I543" i="4"/>
  <c r="C543" i="4"/>
  <c r="I542" i="4"/>
  <c r="C542" i="4"/>
  <c r="I541" i="4"/>
  <c r="C541" i="4"/>
  <c r="I540" i="4"/>
  <c r="C540" i="4"/>
  <c r="I539" i="4"/>
  <c r="C539" i="4"/>
  <c r="I538" i="4"/>
  <c r="C538" i="4"/>
  <c r="I537" i="4"/>
  <c r="C537" i="4"/>
  <c r="I536" i="4"/>
  <c r="C536" i="4"/>
  <c r="I535" i="4"/>
  <c r="C535" i="4"/>
  <c r="I534" i="4"/>
  <c r="C534" i="4"/>
  <c r="I533" i="4"/>
  <c r="C533" i="4"/>
  <c r="I532" i="4"/>
  <c r="C532" i="4"/>
  <c r="I531" i="4"/>
  <c r="C531" i="4"/>
  <c r="I530" i="4"/>
  <c r="C530" i="4"/>
  <c r="I529" i="4"/>
  <c r="C529" i="4"/>
  <c r="I528" i="4"/>
  <c r="C528" i="4"/>
  <c r="I527" i="4"/>
  <c r="C527" i="4"/>
  <c r="I526" i="4"/>
  <c r="C526" i="4"/>
  <c r="I525" i="4"/>
  <c r="C525" i="4"/>
  <c r="I524" i="4"/>
  <c r="C524" i="4"/>
  <c r="I523" i="4"/>
  <c r="C523" i="4"/>
  <c r="I522" i="4"/>
  <c r="C522" i="4"/>
  <c r="I521" i="4"/>
  <c r="C521" i="4"/>
  <c r="I520" i="4"/>
  <c r="C520" i="4"/>
  <c r="I519" i="4"/>
  <c r="C519" i="4"/>
  <c r="I518" i="4"/>
  <c r="C518" i="4"/>
  <c r="I517" i="4"/>
  <c r="C517" i="4"/>
  <c r="I516" i="4"/>
  <c r="C516" i="4"/>
  <c r="I515" i="4"/>
  <c r="C515" i="4"/>
  <c r="I514" i="4"/>
  <c r="C514" i="4"/>
  <c r="I513" i="4"/>
  <c r="C513" i="4"/>
  <c r="I512" i="4"/>
  <c r="C512" i="4"/>
  <c r="I511" i="4"/>
  <c r="C511" i="4"/>
  <c r="I510" i="4"/>
  <c r="C510" i="4"/>
  <c r="I509" i="4"/>
  <c r="C509" i="4"/>
  <c r="I508" i="4"/>
  <c r="C508" i="4"/>
  <c r="I507" i="4"/>
  <c r="C507" i="4"/>
  <c r="I506" i="4"/>
  <c r="C506" i="4"/>
  <c r="I505" i="4"/>
  <c r="C505" i="4"/>
  <c r="I504" i="4"/>
  <c r="C504" i="4"/>
  <c r="I503" i="4"/>
  <c r="C503" i="4"/>
  <c r="I502" i="4"/>
  <c r="C502" i="4"/>
  <c r="I501" i="4"/>
  <c r="C501" i="4"/>
  <c r="I500" i="4"/>
  <c r="C500" i="4"/>
  <c r="I499" i="4"/>
  <c r="C499" i="4"/>
  <c r="I498" i="4"/>
  <c r="C498" i="4"/>
  <c r="I497" i="4"/>
  <c r="C497" i="4"/>
  <c r="I496" i="4"/>
  <c r="C496" i="4"/>
  <c r="I495" i="4"/>
  <c r="C495" i="4"/>
  <c r="I494" i="4"/>
  <c r="C494" i="4"/>
  <c r="I493" i="4"/>
  <c r="C493" i="4"/>
  <c r="I492" i="4"/>
  <c r="C492" i="4"/>
  <c r="I491" i="4"/>
  <c r="C491" i="4"/>
  <c r="I490" i="4"/>
  <c r="C490" i="4"/>
  <c r="I489" i="4"/>
  <c r="C489" i="4"/>
  <c r="I488" i="4"/>
  <c r="C488" i="4"/>
  <c r="I487" i="4"/>
  <c r="C487" i="4"/>
  <c r="I486" i="4"/>
  <c r="C486" i="4"/>
  <c r="I485" i="4"/>
  <c r="C485" i="4"/>
  <c r="I484" i="4"/>
  <c r="C484" i="4"/>
  <c r="I483" i="4"/>
  <c r="C483" i="4"/>
  <c r="I482" i="4"/>
  <c r="C482" i="4"/>
  <c r="I481" i="4"/>
  <c r="C481" i="4"/>
  <c r="I480" i="4"/>
  <c r="C480" i="4"/>
  <c r="I479" i="4"/>
  <c r="C479" i="4"/>
  <c r="I478" i="4"/>
  <c r="C478" i="4"/>
  <c r="I477" i="4"/>
  <c r="C477" i="4"/>
  <c r="I476" i="4"/>
  <c r="C476" i="4"/>
  <c r="I475" i="4"/>
  <c r="C475" i="4"/>
  <c r="I474" i="4"/>
  <c r="C474" i="4"/>
  <c r="I473" i="4"/>
  <c r="C473" i="4"/>
  <c r="I472" i="4"/>
  <c r="C472" i="4"/>
  <c r="I471" i="4"/>
  <c r="C471" i="4"/>
  <c r="I470" i="4"/>
  <c r="C470" i="4"/>
  <c r="I469" i="4"/>
  <c r="C469" i="4"/>
  <c r="I468" i="4"/>
  <c r="C468" i="4"/>
  <c r="I467" i="4"/>
  <c r="C467" i="4"/>
  <c r="I466" i="4"/>
  <c r="C466" i="4"/>
  <c r="I465" i="4"/>
  <c r="C465" i="4"/>
  <c r="I464" i="4"/>
  <c r="C464" i="4"/>
  <c r="I463" i="4"/>
  <c r="C463" i="4"/>
  <c r="I462" i="4"/>
  <c r="C462" i="4"/>
  <c r="I461" i="4"/>
  <c r="C461" i="4"/>
  <c r="I460" i="4"/>
  <c r="C460" i="4"/>
  <c r="I459" i="4"/>
  <c r="C459" i="4"/>
  <c r="I458" i="4"/>
  <c r="C458" i="4"/>
  <c r="I457" i="4"/>
  <c r="C457" i="4"/>
  <c r="I456" i="4"/>
  <c r="C456" i="4"/>
  <c r="I455" i="4"/>
  <c r="C455" i="4"/>
  <c r="I454" i="4"/>
  <c r="C454" i="4"/>
  <c r="I453" i="4"/>
  <c r="C453" i="4"/>
  <c r="I452" i="4"/>
  <c r="C452" i="4"/>
  <c r="I451" i="4"/>
  <c r="C451" i="4"/>
  <c r="I450" i="4"/>
  <c r="C450" i="4"/>
  <c r="I449" i="4"/>
  <c r="C449" i="4"/>
  <c r="I448" i="4"/>
  <c r="C448" i="4"/>
  <c r="I447" i="4"/>
  <c r="C447" i="4"/>
  <c r="I446" i="4"/>
  <c r="C446" i="4"/>
  <c r="I445" i="4"/>
  <c r="C445" i="4"/>
  <c r="I444" i="4"/>
  <c r="C444" i="4"/>
  <c r="I443" i="4"/>
  <c r="C443" i="4"/>
  <c r="I442" i="4"/>
  <c r="C442" i="4"/>
  <c r="I441" i="4"/>
  <c r="C441" i="4"/>
  <c r="I440" i="4"/>
  <c r="C440" i="4"/>
  <c r="I439" i="4"/>
  <c r="C439" i="4"/>
  <c r="I438" i="4"/>
  <c r="C438" i="4"/>
  <c r="I437" i="4"/>
  <c r="C437" i="4"/>
  <c r="I436" i="4"/>
  <c r="C436" i="4"/>
  <c r="I435" i="4"/>
  <c r="C435" i="4"/>
  <c r="I434" i="4"/>
  <c r="C434" i="4"/>
  <c r="I433" i="4"/>
  <c r="C433" i="4"/>
  <c r="I432" i="4"/>
  <c r="C432" i="4"/>
  <c r="I431" i="4"/>
  <c r="C431" i="4"/>
  <c r="I430" i="4"/>
  <c r="C430" i="4"/>
  <c r="I429" i="4"/>
  <c r="C429" i="4"/>
  <c r="I428" i="4"/>
  <c r="C428" i="4"/>
  <c r="I427" i="4"/>
  <c r="C427" i="4"/>
  <c r="I426" i="4"/>
  <c r="C426" i="4"/>
  <c r="I425" i="4"/>
  <c r="C425" i="4"/>
  <c r="I424" i="4"/>
  <c r="C424" i="4"/>
  <c r="I423" i="4"/>
  <c r="C423" i="4"/>
  <c r="I422" i="4"/>
  <c r="C422" i="4"/>
  <c r="I421" i="4"/>
  <c r="C421" i="4"/>
  <c r="I420" i="4"/>
  <c r="C420" i="4"/>
  <c r="I419" i="4"/>
  <c r="C419" i="4"/>
  <c r="I418" i="4"/>
  <c r="C418" i="4"/>
  <c r="I417" i="4"/>
  <c r="C417" i="4"/>
  <c r="I416" i="4"/>
  <c r="C416" i="4"/>
  <c r="I415" i="4"/>
  <c r="C415" i="4"/>
  <c r="I414" i="4"/>
  <c r="C414" i="4"/>
  <c r="I413" i="4"/>
  <c r="C413" i="4"/>
  <c r="I412" i="4"/>
  <c r="C412" i="4"/>
  <c r="I411" i="4"/>
  <c r="C411" i="4"/>
  <c r="I410" i="4"/>
  <c r="C410" i="4"/>
  <c r="I409" i="4"/>
  <c r="C409" i="4"/>
  <c r="I408" i="4"/>
  <c r="C408" i="4"/>
  <c r="I407" i="4"/>
  <c r="C407" i="4"/>
  <c r="I406" i="4"/>
  <c r="C406" i="4"/>
  <c r="I405" i="4"/>
  <c r="C405" i="4"/>
  <c r="I404" i="4"/>
  <c r="C404" i="4"/>
  <c r="I403" i="4"/>
  <c r="C403" i="4"/>
  <c r="I402" i="4"/>
  <c r="C402" i="4"/>
  <c r="I401" i="4"/>
  <c r="C401" i="4"/>
  <c r="I400" i="4"/>
  <c r="C400" i="4"/>
  <c r="I399" i="4"/>
  <c r="C399" i="4"/>
  <c r="I398" i="4"/>
  <c r="C398" i="4"/>
  <c r="I397" i="4"/>
  <c r="C397" i="4"/>
  <c r="I396" i="4"/>
  <c r="C396" i="4"/>
  <c r="I395" i="4"/>
  <c r="C395" i="4"/>
  <c r="I394" i="4"/>
  <c r="C394" i="4"/>
  <c r="I393" i="4"/>
  <c r="C393" i="4"/>
  <c r="I392" i="4"/>
  <c r="C392" i="4"/>
  <c r="I391" i="4"/>
  <c r="C391" i="4"/>
  <c r="I390" i="4"/>
  <c r="C390" i="4"/>
  <c r="I389" i="4"/>
  <c r="C389" i="4"/>
  <c r="I388" i="4"/>
  <c r="C388" i="4"/>
  <c r="I387" i="4"/>
  <c r="C387" i="4"/>
  <c r="I386" i="4"/>
  <c r="C386" i="4"/>
  <c r="I385" i="4"/>
  <c r="C385" i="4"/>
  <c r="I384" i="4"/>
  <c r="C384" i="4"/>
  <c r="I383" i="4"/>
  <c r="C383" i="4"/>
  <c r="I382" i="4"/>
  <c r="C382" i="4"/>
  <c r="I381" i="4"/>
  <c r="C381" i="4"/>
  <c r="I380" i="4"/>
  <c r="C380" i="4"/>
  <c r="I379" i="4"/>
  <c r="C379" i="4"/>
  <c r="I378" i="4"/>
  <c r="C378" i="4"/>
  <c r="I377" i="4"/>
  <c r="C377" i="4"/>
  <c r="I376" i="4"/>
  <c r="C376" i="4"/>
  <c r="I375" i="4"/>
  <c r="C375" i="4"/>
  <c r="I374" i="4"/>
  <c r="C374" i="4"/>
  <c r="I373" i="4"/>
  <c r="C373" i="4"/>
  <c r="I372" i="4"/>
  <c r="C372" i="4"/>
  <c r="I371" i="4"/>
  <c r="C371" i="4"/>
  <c r="I370" i="4"/>
  <c r="C370" i="4"/>
  <c r="I369" i="4"/>
  <c r="C369" i="4"/>
  <c r="I368" i="4"/>
  <c r="C368" i="4"/>
  <c r="I367" i="4"/>
  <c r="C367" i="4"/>
  <c r="I366" i="4"/>
  <c r="C366" i="4"/>
  <c r="I365" i="4"/>
  <c r="C365" i="4"/>
  <c r="I364" i="4"/>
  <c r="C364" i="4"/>
  <c r="I363" i="4"/>
  <c r="C363" i="4"/>
  <c r="I362" i="4"/>
  <c r="C362" i="4"/>
  <c r="I361" i="4"/>
  <c r="C361" i="4"/>
  <c r="I360" i="4"/>
  <c r="C360" i="4"/>
  <c r="I359" i="4"/>
  <c r="C359" i="4"/>
  <c r="I358" i="4"/>
  <c r="C358" i="4"/>
  <c r="I357" i="4"/>
  <c r="C357" i="4"/>
  <c r="I356" i="4"/>
  <c r="C356" i="4"/>
  <c r="I355" i="4"/>
  <c r="C355" i="4"/>
  <c r="I354" i="4"/>
  <c r="C354" i="4"/>
  <c r="I353" i="4"/>
  <c r="C353" i="4"/>
  <c r="I352" i="4"/>
  <c r="C352" i="4"/>
  <c r="I351" i="4"/>
  <c r="C351" i="4"/>
  <c r="I350" i="4"/>
  <c r="C350" i="4"/>
  <c r="I349" i="4"/>
  <c r="C349" i="4"/>
  <c r="I348" i="4"/>
  <c r="C348" i="4"/>
  <c r="I347" i="4"/>
  <c r="C347" i="4"/>
  <c r="I346" i="4"/>
  <c r="C346" i="4"/>
  <c r="I345" i="4"/>
  <c r="C345" i="4"/>
  <c r="I344" i="4"/>
  <c r="C344" i="4"/>
  <c r="I343" i="4"/>
  <c r="C343" i="4"/>
  <c r="I342" i="4"/>
  <c r="C342" i="4"/>
  <c r="I341" i="4"/>
  <c r="C341" i="4"/>
  <c r="I340" i="4"/>
  <c r="C340" i="4"/>
  <c r="I339" i="4"/>
  <c r="C339" i="4"/>
  <c r="I338" i="4"/>
  <c r="C338" i="4"/>
  <c r="I337" i="4"/>
  <c r="C337" i="4"/>
  <c r="I336" i="4"/>
  <c r="C336" i="4"/>
  <c r="I335" i="4"/>
  <c r="C335" i="4"/>
  <c r="I334" i="4"/>
  <c r="C334" i="4"/>
  <c r="I333" i="4"/>
  <c r="C333" i="4"/>
  <c r="I332" i="4"/>
  <c r="C332" i="4"/>
  <c r="I331" i="4"/>
  <c r="C331" i="4"/>
  <c r="I330" i="4"/>
  <c r="C330" i="4"/>
  <c r="I329" i="4"/>
  <c r="C329" i="4"/>
  <c r="I328" i="4"/>
  <c r="C328" i="4"/>
  <c r="I327" i="4"/>
  <c r="C327" i="4"/>
  <c r="I326" i="4"/>
  <c r="C326" i="4"/>
  <c r="I325" i="4"/>
  <c r="C325" i="4"/>
  <c r="I324" i="4"/>
  <c r="C324" i="4"/>
  <c r="I323" i="4"/>
  <c r="C323" i="4"/>
  <c r="I322" i="4"/>
  <c r="C322" i="4"/>
  <c r="I321" i="4"/>
  <c r="C321" i="4"/>
  <c r="I320" i="4"/>
  <c r="C320" i="4"/>
  <c r="I319" i="4"/>
  <c r="C319" i="4"/>
  <c r="I318" i="4"/>
  <c r="C318" i="4"/>
  <c r="I317" i="4"/>
  <c r="C317" i="4"/>
  <c r="I316" i="4"/>
  <c r="C316" i="4"/>
  <c r="I315" i="4"/>
  <c r="C315" i="4"/>
  <c r="I314" i="4"/>
  <c r="C314" i="4"/>
  <c r="I313" i="4"/>
  <c r="C313" i="4"/>
  <c r="I312" i="4"/>
  <c r="C312" i="4"/>
  <c r="I311" i="4"/>
  <c r="C311" i="4"/>
  <c r="I310" i="4"/>
  <c r="C310" i="4"/>
  <c r="I309" i="4"/>
  <c r="C309" i="4"/>
  <c r="I308" i="4"/>
  <c r="C308" i="4"/>
  <c r="I307" i="4"/>
  <c r="C307" i="4"/>
  <c r="I306" i="4"/>
  <c r="C306" i="4"/>
  <c r="I305" i="4"/>
  <c r="C305" i="4"/>
  <c r="I304" i="4"/>
  <c r="C304" i="4"/>
  <c r="I303" i="4"/>
  <c r="C303" i="4"/>
  <c r="I302" i="4"/>
  <c r="C302" i="4"/>
  <c r="I301" i="4"/>
  <c r="C301" i="4"/>
  <c r="I300" i="4"/>
  <c r="C300" i="4"/>
  <c r="I299" i="4"/>
  <c r="C299" i="4"/>
  <c r="I298" i="4"/>
  <c r="C298" i="4"/>
  <c r="I297" i="4"/>
  <c r="C297" i="4"/>
  <c r="I296" i="4"/>
  <c r="C296" i="4"/>
  <c r="I295" i="4"/>
  <c r="C295" i="4"/>
  <c r="I294" i="4"/>
  <c r="C294" i="4"/>
  <c r="I293" i="4"/>
  <c r="C293" i="4"/>
  <c r="I292" i="4"/>
  <c r="C292" i="4"/>
  <c r="I291" i="4"/>
  <c r="C291" i="4"/>
  <c r="I290" i="4"/>
  <c r="C290" i="4"/>
  <c r="I289" i="4"/>
  <c r="C289" i="4"/>
  <c r="I288" i="4"/>
  <c r="C288" i="4"/>
  <c r="I287" i="4"/>
  <c r="C287" i="4"/>
  <c r="I286" i="4"/>
  <c r="C286" i="4"/>
  <c r="I285" i="4"/>
  <c r="C285" i="4"/>
  <c r="I284" i="4"/>
  <c r="C284" i="4"/>
  <c r="I283" i="4"/>
  <c r="C283" i="4"/>
  <c r="I282" i="4"/>
  <c r="C282" i="4"/>
  <c r="I281" i="4"/>
  <c r="C281" i="4"/>
  <c r="I280" i="4"/>
  <c r="C280" i="4"/>
  <c r="I279" i="4"/>
  <c r="C279" i="4"/>
  <c r="I278" i="4"/>
  <c r="C278" i="4"/>
  <c r="I277" i="4"/>
  <c r="C277" i="4"/>
  <c r="I276" i="4"/>
  <c r="C276" i="4"/>
  <c r="I275" i="4"/>
  <c r="C275" i="4"/>
  <c r="I274" i="4"/>
  <c r="C274" i="4"/>
  <c r="I273" i="4"/>
  <c r="C273" i="4"/>
  <c r="I272" i="4"/>
  <c r="C272" i="4"/>
  <c r="I271" i="4"/>
  <c r="C271" i="4"/>
  <c r="I270" i="4"/>
  <c r="C270" i="4"/>
  <c r="I269" i="4"/>
  <c r="C269" i="4"/>
  <c r="I268" i="4"/>
  <c r="C268" i="4"/>
  <c r="I267" i="4"/>
  <c r="C267" i="4"/>
  <c r="I266" i="4"/>
  <c r="C266" i="4"/>
  <c r="I265" i="4"/>
  <c r="C265" i="4"/>
  <c r="I264" i="4"/>
  <c r="C264" i="4"/>
  <c r="I263" i="4"/>
  <c r="C263" i="4"/>
  <c r="I262" i="4"/>
  <c r="C262" i="4"/>
  <c r="I261" i="4"/>
  <c r="C261" i="4"/>
  <c r="I260" i="4"/>
  <c r="C260" i="4"/>
  <c r="I259" i="4"/>
  <c r="C259" i="4"/>
  <c r="I258" i="4"/>
  <c r="C258" i="4"/>
  <c r="I257" i="4"/>
  <c r="C257" i="4"/>
  <c r="I256" i="4"/>
  <c r="C256" i="4"/>
  <c r="I255" i="4"/>
  <c r="C255" i="4"/>
  <c r="I254" i="4"/>
  <c r="C254" i="4"/>
  <c r="I253" i="4"/>
  <c r="C253" i="4"/>
  <c r="I252" i="4"/>
  <c r="C252" i="4"/>
  <c r="I251" i="4"/>
  <c r="C251" i="4"/>
  <c r="I250" i="4"/>
  <c r="C250" i="4"/>
  <c r="I249" i="4"/>
  <c r="C249" i="4"/>
  <c r="I248" i="4"/>
  <c r="C248" i="4"/>
  <c r="I247" i="4"/>
  <c r="C247" i="4"/>
  <c r="I246" i="4"/>
  <c r="C246" i="4"/>
  <c r="I245" i="4"/>
  <c r="C245" i="4"/>
  <c r="I244" i="4"/>
  <c r="C244" i="4"/>
  <c r="I243" i="4"/>
  <c r="C243" i="4"/>
  <c r="I242" i="4"/>
  <c r="C242" i="4"/>
  <c r="I241" i="4"/>
  <c r="C241" i="4"/>
  <c r="I240" i="4"/>
  <c r="C240" i="4"/>
  <c r="I239" i="4"/>
  <c r="C239" i="4"/>
  <c r="I238" i="4"/>
  <c r="C238" i="4"/>
  <c r="I237" i="4"/>
  <c r="C237" i="4"/>
  <c r="I236" i="4"/>
  <c r="C236" i="4"/>
  <c r="I235" i="4"/>
  <c r="C235" i="4"/>
  <c r="I234" i="4"/>
  <c r="C234" i="4"/>
  <c r="I233" i="4"/>
  <c r="C233" i="4"/>
  <c r="I232" i="4"/>
  <c r="C232" i="4"/>
  <c r="I231" i="4"/>
  <c r="C231" i="4"/>
  <c r="I230" i="4"/>
  <c r="C230" i="4"/>
  <c r="I229" i="4"/>
  <c r="C229" i="4"/>
  <c r="I228" i="4"/>
  <c r="C228" i="4"/>
  <c r="I227" i="4"/>
  <c r="C227" i="4"/>
  <c r="I226" i="4"/>
  <c r="C226" i="4"/>
  <c r="I225" i="4"/>
  <c r="C225" i="4"/>
  <c r="I224" i="4"/>
  <c r="C224" i="4"/>
  <c r="I223" i="4"/>
  <c r="C223" i="4"/>
  <c r="I222" i="4"/>
  <c r="C222" i="4"/>
  <c r="I221" i="4"/>
  <c r="C221" i="4"/>
  <c r="I220" i="4"/>
  <c r="C220" i="4"/>
  <c r="I219" i="4"/>
  <c r="C219" i="4"/>
  <c r="I218" i="4"/>
  <c r="C218" i="4"/>
  <c r="I217" i="4"/>
  <c r="C217" i="4"/>
  <c r="I216" i="4"/>
  <c r="C216" i="4"/>
  <c r="I215" i="4"/>
  <c r="C215" i="4"/>
  <c r="I214" i="4"/>
  <c r="C214" i="4"/>
  <c r="I213" i="4"/>
  <c r="C213" i="4"/>
  <c r="I212" i="4"/>
  <c r="C212" i="4"/>
  <c r="I211" i="4"/>
  <c r="C211" i="4"/>
  <c r="I210" i="4"/>
  <c r="C210" i="4"/>
  <c r="I209" i="4"/>
  <c r="C209" i="4"/>
  <c r="I208" i="4"/>
  <c r="C208" i="4"/>
  <c r="I207" i="4"/>
  <c r="C207" i="4"/>
  <c r="I206" i="4"/>
  <c r="C206" i="4"/>
  <c r="I205" i="4"/>
  <c r="C205" i="4"/>
  <c r="I204" i="4"/>
  <c r="C204" i="4"/>
  <c r="I203" i="4"/>
  <c r="C203" i="4"/>
  <c r="I202" i="4"/>
  <c r="C202" i="4"/>
  <c r="I201" i="4"/>
  <c r="C201" i="4"/>
  <c r="I200" i="4"/>
  <c r="C200" i="4"/>
  <c r="I199" i="4"/>
  <c r="C199" i="4"/>
  <c r="I198" i="4"/>
  <c r="C198" i="4"/>
  <c r="I197" i="4"/>
  <c r="C197" i="4"/>
  <c r="I196" i="4"/>
  <c r="C196" i="4"/>
  <c r="I195" i="4"/>
  <c r="C195" i="4"/>
  <c r="I194" i="4"/>
  <c r="C194" i="4"/>
  <c r="I193" i="4"/>
  <c r="C193" i="4"/>
  <c r="I192" i="4"/>
  <c r="C192" i="4"/>
  <c r="I191" i="4"/>
  <c r="C191" i="4"/>
  <c r="I190" i="4"/>
  <c r="C190" i="4"/>
  <c r="I189" i="4"/>
  <c r="C189" i="4"/>
  <c r="I188" i="4"/>
  <c r="C188" i="4"/>
  <c r="I187" i="4"/>
  <c r="C187" i="4"/>
  <c r="I186" i="4"/>
  <c r="C186" i="4"/>
  <c r="I185" i="4"/>
  <c r="C185" i="4"/>
  <c r="I184" i="4"/>
  <c r="C184" i="4"/>
  <c r="I183" i="4"/>
  <c r="C183" i="4"/>
  <c r="I182" i="4"/>
  <c r="C182" i="4"/>
  <c r="I181" i="4"/>
  <c r="C181" i="4"/>
  <c r="I180" i="4"/>
  <c r="C180" i="4"/>
  <c r="I179" i="4"/>
  <c r="C179" i="4"/>
  <c r="I178" i="4"/>
  <c r="C178" i="4"/>
  <c r="I177" i="4"/>
  <c r="C177" i="4"/>
  <c r="I176" i="4"/>
  <c r="C176" i="4"/>
  <c r="I175" i="4"/>
  <c r="C175" i="4"/>
  <c r="I174" i="4"/>
  <c r="C174" i="4"/>
  <c r="I173" i="4"/>
  <c r="C173" i="4"/>
  <c r="I172" i="4"/>
  <c r="C172" i="4"/>
  <c r="I171" i="4"/>
  <c r="C171" i="4"/>
  <c r="I170" i="4"/>
  <c r="C170" i="4"/>
  <c r="I169" i="4"/>
  <c r="C169" i="4"/>
  <c r="I168" i="4"/>
  <c r="C168" i="4"/>
  <c r="I167" i="4"/>
  <c r="C167" i="4"/>
  <c r="I166" i="4"/>
  <c r="C166" i="4"/>
  <c r="I165" i="4"/>
  <c r="C165" i="4"/>
  <c r="I164" i="4"/>
  <c r="C164" i="4"/>
  <c r="I163" i="4"/>
  <c r="C163" i="4"/>
  <c r="I162" i="4"/>
  <c r="C162" i="4"/>
  <c r="I161" i="4"/>
  <c r="C161" i="4"/>
  <c r="I160" i="4"/>
  <c r="C160" i="4"/>
  <c r="I159" i="4"/>
  <c r="C159" i="4"/>
  <c r="I158" i="4"/>
  <c r="C158" i="4"/>
  <c r="I157" i="4"/>
  <c r="C157" i="4"/>
  <c r="I156" i="4"/>
  <c r="C156" i="4"/>
  <c r="I155" i="4"/>
  <c r="C155" i="4"/>
  <c r="I154" i="4"/>
  <c r="C154" i="4"/>
  <c r="I153" i="4"/>
  <c r="C153" i="4"/>
  <c r="I152" i="4"/>
  <c r="C152" i="4"/>
  <c r="I151" i="4"/>
  <c r="C151" i="4"/>
  <c r="I150" i="4"/>
  <c r="C150" i="4"/>
  <c r="I149" i="4"/>
  <c r="C149" i="4"/>
  <c r="I148" i="4"/>
  <c r="C148" i="4"/>
  <c r="I147" i="4"/>
  <c r="C147" i="4"/>
  <c r="I146" i="4"/>
  <c r="C146" i="4"/>
  <c r="I145" i="4"/>
  <c r="C145" i="4"/>
  <c r="I144" i="4"/>
  <c r="C144" i="4"/>
  <c r="I143" i="4"/>
  <c r="C143" i="4"/>
  <c r="I142" i="4"/>
  <c r="C142" i="4"/>
  <c r="I141" i="4"/>
  <c r="C141" i="4"/>
  <c r="I140" i="4"/>
  <c r="C140" i="4"/>
  <c r="I139" i="4"/>
  <c r="C139" i="4"/>
  <c r="I138" i="4"/>
  <c r="C138" i="4"/>
  <c r="I137" i="4"/>
  <c r="C137" i="4"/>
  <c r="I136" i="4"/>
  <c r="C136" i="4"/>
  <c r="I135" i="4"/>
  <c r="C135" i="4"/>
  <c r="I134" i="4"/>
  <c r="C134" i="4"/>
  <c r="I133" i="4"/>
  <c r="C133" i="4"/>
  <c r="I132" i="4"/>
  <c r="C132" i="4"/>
  <c r="I131" i="4"/>
  <c r="C131" i="4"/>
  <c r="I130" i="4"/>
  <c r="C130" i="4"/>
  <c r="I129" i="4"/>
  <c r="C129" i="4"/>
  <c r="I128" i="4"/>
  <c r="C128" i="4"/>
  <c r="I127" i="4"/>
  <c r="C127" i="4"/>
  <c r="I126" i="4"/>
  <c r="C126" i="4"/>
  <c r="I125" i="4"/>
  <c r="C125" i="4"/>
  <c r="I124" i="4"/>
  <c r="C124" i="4"/>
  <c r="I123" i="4"/>
  <c r="C123" i="4"/>
  <c r="I122" i="4"/>
  <c r="C122" i="4"/>
  <c r="I121" i="4"/>
  <c r="C121" i="4"/>
  <c r="I120" i="4"/>
  <c r="C120" i="4"/>
  <c r="I119" i="4"/>
  <c r="C119" i="4"/>
  <c r="I118" i="4"/>
  <c r="C118" i="4"/>
  <c r="I117" i="4"/>
  <c r="C117" i="4"/>
  <c r="I116" i="4"/>
  <c r="C116" i="4"/>
  <c r="I115" i="4"/>
  <c r="C115" i="4"/>
  <c r="I114" i="4"/>
  <c r="C114" i="4"/>
  <c r="I113" i="4"/>
  <c r="C113" i="4"/>
  <c r="I112" i="4"/>
  <c r="C112" i="4"/>
  <c r="I111" i="4"/>
  <c r="C111" i="4"/>
  <c r="I110" i="4"/>
  <c r="C110" i="4"/>
  <c r="I109" i="4"/>
  <c r="C109" i="4"/>
  <c r="I108" i="4"/>
  <c r="C108" i="4"/>
  <c r="I107" i="4"/>
  <c r="C107" i="4"/>
  <c r="I106" i="4"/>
  <c r="C106" i="4"/>
  <c r="I105" i="4"/>
  <c r="C105" i="4"/>
  <c r="I104" i="4"/>
  <c r="C104" i="4"/>
  <c r="I103" i="4"/>
  <c r="C103" i="4"/>
  <c r="I102" i="4"/>
  <c r="C102" i="4"/>
  <c r="I101" i="4"/>
  <c r="C101" i="4"/>
  <c r="I100" i="4"/>
  <c r="C100" i="4"/>
  <c r="I99" i="4"/>
  <c r="C99" i="4"/>
  <c r="I98" i="4"/>
  <c r="C98" i="4"/>
  <c r="I97" i="4"/>
  <c r="C97" i="4"/>
  <c r="I96" i="4"/>
  <c r="C96" i="4"/>
  <c r="I95" i="4"/>
  <c r="C95" i="4"/>
  <c r="I94" i="4"/>
  <c r="C94" i="4"/>
  <c r="I93" i="4"/>
  <c r="C93" i="4"/>
  <c r="I92" i="4"/>
  <c r="C92" i="4"/>
  <c r="I91" i="4"/>
  <c r="C91" i="4"/>
  <c r="I90" i="4"/>
  <c r="C90" i="4"/>
  <c r="I89" i="4"/>
  <c r="C89" i="4"/>
  <c r="I88" i="4"/>
  <c r="C88" i="4"/>
  <c r="I87" i="4"/>
  <c r="C87" i="4"/>
  <c r="I86" i="4"/>
  <c r="C86" i="4"/>
  <c r="I85" i="4"/>
  <c r="C85" i="4"/>
  <c r="I84" i="4"/>
  <c r="C84" i="4"/>
  <c r="I83" i="4"/>
  <c r="C83" i="4"/>
  <c r="I82" i="4"/>
  <c r="C82" i="4"/>
  <c r="I81" i="4"/>
  <c r="C81" i="4"/>
  <c r="I80" i="4"/>
  <c r="C80" i="4"/>
  <c r="I79" i="4"/>
  <c r="C79" i="4"/>
  <c r="I78" i="4"/>
  <c r="C78" i="4"/>
  <c r="I77" i="4"/>
  <c r="C77" i="4"/>
  <c r="I76" i="4"/>
  <c r="C76" i="4"/>
  <c r="I75" i="4"/>
  <c r="C75" i="4"/>
  <c r="I74" i="4"/>
  <c r="C74" i="4"/>
  <c r="I73" i="4"/>
  <c r="C73" i="4"/>
  <c r="I72" i="4"/>
  <c r="C72" i="4"/>
  <c r="I71" i="4"/>
  <c r="C71" i="4"/>
  <c r="I70" i="4"/>
  <c r="C70" i="4"/>
  <c r="I69" i="4"/>
  <c r="C69" i="4"/>
  <c r="I68" i="4"/>
  <c r="C68" i="4"/>
  <c r="I67" i="4"/>
  <c r="C67" i="4"/>
  <c r="I66" i="4"/>
  <c r="C66" i="4"/>
  <c r="I65" i="4"/>
  <c r="C65" i="4"/>
  <c r="I64" i="4"/>
  <c r="C64" i="4"/>
  <c r="I63" i="4"/>
  <c r="C63" i="4"/>
  <c r="I62" i="4"/>
  <c r="C62" i="4"/>
  <c r="I61" i="4"/>
  <c r="C61" i="4"/>
  <c r="I60" i="4"/>
  <c r="C60" i="4"/>
  <c r="I59" i="4"/>
  <c r="C59" i="4"/>
  <c r="I58" i="4"/>
  <c r="C58" i="4"/>
  <c r="I57" i="4"/>
  <c r="C57" i="4"/>
  <c r="I56" i="4"/>
  <c r="C56" i="4"/>
  <c r="I55" i="4"/>
  <c r="C55" i="4"/>
  <c r="I54" i="4"/>
  <c r="C54" i="4"/>
  <c r="I53" i="4"/>
  <c r="C53" i="4"/>
  <c r="I52" i="4"/>
  <c r="C52" i="4"/>
  <c r="I51" i="4"/>
  <c r="C51" i="4"/>
  <c r="I50" i="4"/>
  <c r="C50" i="4"/>
  <c r="I49" i="4"/>
  <c r="C49" i="4"/>
  <c r="I48" i="4"/>
  <c r="C48" i="4"/>
  <c r="I47" i="4"/>
  <c r="C47" i="4"/>
  <c r="I46" i="4"/>
  <c r="C46" i="4"/>
  <c r="I45" i="4"/>
  <c r="C45" i="4"/>
  <c r="I44" i="4"/>
  <c r="C44" i="4"/>
  <c r="I43" i="4"/>
  <c r="C43" i="4"/>
  <c r="I42" i="4"/>
  <c r="C42" i="4"/>
  <c r="P41" i="4"/>
  <c r="C41" i="4"/>
  <c r="I41" i="4" s="1"/>
  <c r="I40" i="4"/>
  <c r="C40" i="4"/>
  <c r="P39" i="4"/>
  <c r="P40" i="4" s="1"/>
  <c r="C39" i="4"/>
  <c r="I39" i="4" s="1"/>
  <c r="C38" i="4"/>
  <c r="I38" i="4" s="1"/>
  <c r="C37" i="4"/>
  <c r="I37" i="4" s="1"/>
  <c r="C36" i="4"/>
  <c r="I36" i="4" s="1"/>
  <c r="C35" i="4"/>
  <c r="I35" i="4" s="1"/>
  <c r="C34" i="4"/>
  <c r="I34" i="4" s="1"/>
  <c r="C33" i="4"/>
  <c r="I33" i="4" s="1"/>
  <c r="C32" i="4"/>
  <c r="I32" i="4" s="1"/>
  <c r="C31" i="4"/>
  <c r="I31" i="4" s="1"/>
  <c r="C30" i="4"/>
  <c r="I30" i="4" s="1"/>
  <c r="C29" i="4"/>
  <c r="I29" i="4" s="1"/>
  <c r="C28" i="4"/>
  <c r="I28" i="4" s="1"/>
  <c r="C27" i="4"/>
  <c r="I27" i="4" s="1"/>
  <c r="C26" i="4"/>
  <c r="I26" i="4" s="1"/>
  <c r="C25" i="4"/>
  <c r="I25" i="4" s="1"/>
  <c r="C24" i="4"/>
  <c r="I24" i="4" s="1"/>
  <c r="C23" i="4"/>
  <c r="I23" i="4" s="1"/>
  <c r="C22" i="4"/>
  <c r="I22" i="4" s="1"/>
  <c r="C21" i="4"/>
  <c r="I21" i="4" s="1"/>
  <c r="C20" i="4"/>
  <c r="I20" i="4" s="1"/>
  <c r="C19" i="4"/>
  <c r="I19" i="4" s="1"/>
  <c r="C18" i="4"/>
  <c r="I18" i="4" s="1"/>
  <c r="C17" i="4"/>
  <c r="I17" i="4" s="1"/>
  <c r="C16" i="4"/>
  <c r="I16" i="4" s="1"/>
  <c r="C15" i="4"/>
  <c r="I15" i="4" s="1"/>
  <c r="C14" i="4"/>
  <c r="I14" i="4" s="1"/>
  <c r="C13" i="4"/>
  <c r="I13" i="4" s="1"/>
  <c r="C12" i="4"/>
  <c r="I12" i="4" s="1"/>
  <c r="C11" i="4"/>
  <c r="I11" i="4" s="1"/>
  <c r="I10" i="4"/>
  <c r="C10" i="4"/>
  <c r="I9" i="4"/>
  <c r="C9" i="4"/>
  <c r="C8" i="4"/>
  <c r="I8" i="4" s="1"/>
  <c r="C7" i="4"/>
  <c r="I7" i="4" s="1"/>
  <c r="C6" i="4"/>
  <c r="I6" i="4" s="1"/>
  <c r="P5" i="4"/>
  <c r="O5" i="4"/>
  <c r="N5" i="4"/>
  <c r="M5" i="4"/>
  <c r="L5" i="4"/>
  <c r="I5" i="4"/>
  <c r="C5" i="4"/>
  <c r="I4" i="4"/>
  <c r="C4" i="4"/>
  <c r="I3" i="4"/>
  <c r="L4" i="4" s="1"/>
  <c r="C3" i="4"/>
  <c r="H1260" i="3"/>
  <c r="C1260" i="3"/>
  <c r="H1259" i="3"/>
  <c r="C1259" i="3"/>
  <c r="H1258" i="3"/>
  <c r="C1258" i="3"/>
  <c r="H1257" i="3"/>
  <c r="C1257" i="3"/>
  <c r="H1256" i="3"/>
  <c r="C1256" i="3"/>
  <c r="H1255" i="3"/>
  <c r="C1255" i="3"/>
  <c r="H1254" i="3"/>
  <c r="C1254" i="3"/>
  <c r="H1253" i="3"/>
  <c r="C1253" i="3"/>
  <c r="H1252" i="3"/>
  <c r="C1252" i="3"/>
  <c r="H1251" i="3"/>
  <c r="C1251" i="3"/>
  <c r="H1250" i="3"/>
  <c r="C1250" i="3"/>
  <c r="H1249" i="3"/>
  <c r="C1249" i="3"/>
  <c r="H1248" i="3"/>
  <c r="C1248" i="3"/>
  <c r="H1247" i="3"/>
  <c r="C1247" i="3"/>
  <c r="H1246" i="3"/>
  <c r="C1246" i="3"/>
  <c r="H1245" i="3"/>
  <c r="C1245" i="3"/>
  <c r="H1244" i="3"/>
  <c r="C1244" i="3"/>
  <c r="H1243" i="3"/>
  <c r="C1243" i="3"/>
  <c r="H1242" i="3"/>
  <c r="C1242" i="3"/>
  <c r="H1241" i="3"/>
  <c r="C1241" i="3"/>
  <c r="H1240" i="3"/>
  <c r="C1240" i="3"/>
  <c r="H1239" i="3"/>
  <c r="C1239" i="3"/>
  <c r="H1238" i="3"/>
  <c r="C1238" i="3"/>
  <c r="H1237" i="3"/>
  <c r="C1237" i="3"/>
  <c r="H1236" i="3"/>
  <c r="C1236" i="3"/>
  <c r="H1235" i="3"/>
  <c r="C1235" i="3"/>
  <c r="H1234" i="3"/>
  <c r="C1234" i="3"/>
  <c r="H1233" i="3"/>
  <c r="C1233" i="3"/>
  <c r="H1232" i="3"/>
  <c r="C1232" i="3"/>
  <c r="H1231" i="3"/>
  <c r="C1231" i="3"/>
  <c r="H1230" i="3"/>
  <c r="C1230" i="3"/>
  <c r="H1229" i="3"/>
  <c r="C1229" i="3"/>
  <c r="H1228" i="3"/>
  <c r="C1228" i="3"/>
  <c r="H1227" i="3"/>
  <c r="C1227" i="3"/>
  <c r="H1226" i="3"/>
  <c r="C1226" i="3"/>
  <c r="H1225" i="3"/>
  <c r="C1225" i="3"/>
  <c r="H1224" i="3"/>
  <c r="C1224" i="3"/>
  <c r="H1223" i="3"/>
  <c r="C1223" i="3"/>
  <c r="H1222" i="3"/>
  <c r="C1222" i="3"/>
  <c r="H1221" i="3"/>
  <c r="C1221" i="3"/>
  <c r="H1220" i="3"/>
  <c r="C1220" i="3"/>
  <c r="H1219" i="3"/>
  <c r="C1219" i="3"/>
  <c r="H1218" i="3"/>
  <c r="C1218" i="3"/>
  <c r="H1217" i="3"/>
  <c r="C1217" i="3"/>
  <c r="H1216" i="3"/>
  <c r="C1216" i="3"/>
  <c r="H1215" i="3"/>
  <c r="C1215" i="3"/>
  <c r="H1214" i="3"/>
  <c r="C1214" i="3"/>
  <c r="H1213" i="3"/>
  <c r="C1213" i="3"/>
  <c r="H1212" i="3"/>
  <c r="C1212" i="3"/>
  <c r="H1211" i="3"/>
  <c r="C1211" i="3"/>
  <c r="H1210" i="3"/>
  <c r="C1210" i="3"/>
  <c r="H1209" i="3"/>
  <c r="C1209" i="3"/>
  <c r="H1208" i="3"/>
  <c r="C1208" i="3"/>
  <c r="H1207" i="3"/>
  <c r="C1207" i="3"/>
  <c r="H1206" i="3"/>
  <c r="C1206" i="3"/>
  <c r="H1205" i="3"/>
  <c r="C1205" i="3"/>
  <c r="H1204" i="3"/>
  <c r="C1204" i="3"/>
  <c r="H1203" i="3"/>
  <c r="C1203" i="3"/>
  <c r="H1202" i="3"/>
  <c r="C1202" i="3"/>
  <c r="H1201" i="3"/>
  <c r="C1201" i="3"/>
  <c r="H1200" i="3"/>
  <c r="C1200" i="3"/>
  <c r="H1199" i="3"/>
  <c r="C1199" i="3"/>
  <c r="H1198" i="3"/>
  <c r="C1198" i="3"/>
  <c r="H1197" i="3"/>
  <c r="C1197" i="3"/>
  <c r="H1196" i="3"/>
  <c r="C1196" i="3"/>
  <c r="H1195" i="3"/>
  <c r="C1195" i="3"/>
  <c r="H1194" i="3"/>
  <c r="C1194" i="3"/>
  <c r="H1193" i="3"/>
  <c r="C1193" i="3"/>
  <c r="H1192" i="3"/>
  <c r="C1192" i="3"/>
  <c r="H1191" i="3"/>
  <c r="C1191" i="3"/>
  <c r="H1190" i="3"/>
  <c r="C1190" i="3"/>
  <c r="H1189" i="3"/>
  <c r="C1189" i="3"/>
  <c r="H1188" i="3"/>
  <c r="C1188" i="3"/>
  <c r="H1187" i="3"/>
  <c r="C1187" i="3"/>
  <c r="H1186" i="3"/>
  <c r="C1186" i="3"/>
  <c r="H1185" i="3"/>
  <c r="C1185" i="3"/>
  <c r="H1184" i="3"/>
  <c r="C1184" i="3"/>
  <c r="H1183" i="3"/>
  <c r="C1183" i="3"/>
  <c r="H1182" i="3"/>
  <c r="C1182" i="3"/>
  <c r="H1181" i="3"/>
  <c r="C1181" i="3"/>
  <c r="H1180" i="3"/>
  <c r="C1180" i="3"/>
  <c r="H1179" i="3"/>
  <c r="C1179" i="3"/>
  <c r="H1178" i="3"/>
  <c r="C1178" i="3"/>
  <c r="H1177" i="3"/>
  <c r="C1177" i="3"/>
  <c r="H1176" i="3"/>
  <c r="C1176" i="3"/>
  <c r="H1175" i="3"/>
  <c r="C1175" i="3"/>
  <c r="H1174" i="3"/>
  <c r="C1174" i="3"/>
  <c r="H1173" i="3"/>
  <c r="C1173" i="3"/>
  <c r="H1172" i="3"/>
  <c r="C1172" i="3"/>
  <c r="H1171" i="3"/>
  <c r="C1171" i="3"/>
  <c r="H1170" i="3"/>
  <c r="C1170" i="3"/>
  <c r="H1169" i="3"/>
  <c r="C1169" i="3"/>
  <c r="H1168" i="3"/>
  <c r="C1168" i="3"/>
  <c r="H1167" i="3"/>
  <c r="C1167" i="3"/>
  <c r="H1166" i="3"/>
  <c r="C1166" i="3"/>
  <c r="H1165" i="3"/>
  <c r="C1165" i="3"/>
  <c r="H1164" i="3"/>
  <c r="C1164" i="3"/>
  <c r="H1163" i="3"/>
  <c r="C1163" i="3"/>
  <c r="H1162" i="3"/>
  <c r="C1162" i="3"/>
  <c r="H1161" i="3"/>
  <c r="C1161" i="3"/>
  <c r="H1160" i="3"/>
  <c r="C1160" i="3"/>
  <c r="H1159" i="3"/>
  <c r="C1159" i="3"/>
  <c r="H1158" i="3"/>
  <c r="C1158" i="3"/>
  <c r="H1157" i="3"/>
  <c r="C1157" i="3"/>
  <c r="H1156" i="3"/>
  <c r="C1156" i="3"/>
  <c r="H1155" i="3"/>
  <c r="C1155" i="3"/>
  <c r="H1154" i="3"/>
  <c r="C1154" i="3"/>
  <c r="H1153" i="3"/>
  <c r="C1153" i="3"/>
  <c r="H1152" i="3"/>
  <c r="C1152" i="3"/>
  <c r="H1151" i="3"/>
  <c r="C1151" i="3"/>
  <c r="H1150" i="3"/>
  <c r="C1150" i="3"/>
  <c r="H1149" i="3"/>
  <c r="C1149" i="3"/>
  <c r="H1148" i="3"/>
  <c r="C1148" i="3"/>
  <c r="H1147" i="3"/>
  <c r="C1147" i="3"/>
  <c r="H1146" i="3"/>
  <c r="C1146" i="3"/>
  <c r="H1145" i="3"/>
  <c r="C1145" i="3"/>
  <c r="H1144" i="3"/>
  <c r="C1144" i="3"/>
  <c r="H1143" i="3"/>
  <c r="C1143" i="3"/>
  <c r="H1142" i="3"/>
  <c r="C1142" i="3"/>
  <c r="H1141" i="3"/>
  <c r="C1141" i="3"/>
  <c r="H1140" i="3"/>
  <c r="C1140" i="3"/>
  <c r="H1139" i="3"/>
  <c r="C1139" i="3"/>
  <c r="H1138" i="3"/>
  <c r="C1138" i="3"/>
  <c r="H1137" i="3"/>
  <c r="C1137" i="3"/>
  <c r="H1136" i="3"/>
  <c r="C1136" i="3"/>
  <c r="H1135" i="3"/>
  <c r="C1135" i="3"/>
  <c r="H1134" i="3"/>
  <c r="C1134" i="3"/>
  <c r="H1133" i="3"/>
  <c r="C1133" i="3"/>
  <c r="H1132" i="3"/>
  <c r="C1132" i="3"/>
  <c r="H1131" i="3"/>
  <c r="C1131" i="3"/>
  <c r="H1130" i="3"/>
  <c r="C1130" i="3"/>
  <c r="H1129" i="3"/>
  <c r="C1129" i="3"/>
  <c r="H1128" i="3"/>
  <c r="C1128" i="3"/>
  <c r="H1127" i="3"/>
  <c r="C1127" i="3"/>
  <c r="H1126" i="3"/>
  <c r="C1126" i="3"/>
  <c r="H1125" i="3"/>
  <c r="C1125" i="3"/>
  <c r="H1124" i="3"/>
  <c r="C1124" i="3"/>
  <c r="H1123" i="3"/>
  <c r="C1123" i="3"/>
  <c r="H1122" i="3"/>
  <c r="C1122" i="3"/>
  <c r="H1121" i="3"/>
  <c r="C1121" i="3"/>
  <c r="H1120" i="3"/>
  <c r="C1120" i="3"/>
  <c r="H1119" i="3"/>
  <c r="C1119" i="3"/>
  <c r="H1118" i="3"/>
  <c r="C1118" i="3"/>
  <c r="H1117" i="3"/>
  <c r="C1117" i="3"/>
  <c r="H1116" i="3"/>
  <c r="C1116" i="3"/>
  <c r="H1115" i="3"/>
  <c r="C1115" i="3"/>
  <c r="H1114" i="3"/>
  <c r="C1114" i="3"/>
  <c r="H1113" i="3"/>
  <c r="C1113" i="3"/>
  <c r="H1112" i="3"/>
  <c r="C1112" i="3"/>
  <c r="H1111" i="3"/>
  <c r="C1111" i="3"/>
  <c r="H1110" i="3"/>
  <c r="C1110" i="3"/>
  <c r="H1109" i="3"/>
  <c r="C1109" i="3"/>
  <c r="H1108" i="3"/>
  <c r="C1108" i="3"/>
  <c r="H1107" i="3"/>
  <c r="C1107" i="3"/>
  <c r="H1106" i="3"/>
  <c r="C1106" i="3"/>
  <c r="H1105" i="3"/>
  <c r="C1105" i="3"/>
  <c r="H1104" i="3"/>
  <c r="C1104" i="3"/>
  <c r="H1103" i="3"/>
  <c r="C1103" i="3"/>
  <c r="H1102" i="3"/>
  <c r="C1102" i="3"/>
  <c r="H1101" i="3"/>
  <c r="C1101" i="3"/>
  <c r="H1100" i="3"/>
  <c r="C1100" i="3"/>
  <c r="H1099" i="3"/>
  <c r="C1099" i="3"/>
  <c r="H1098" i="3"/>
  <c r="C1098" i="3"/>
  <c r="H1097" i="3"/>
  <c r="C1097" i="3"/>
  <c r="H1096" i="3"/>
  <c r="C1096" i="3"/>
  <c r="H1095" i="3"/>
  <c r="C1095" i="3"/>
  <c r="H1094" i="3"/>
  <c r="C1094" i="3"/>
  <c r="H1093" i="3"/>
  <c r="C1093" i="3"/>
  <c r="H1092" i="3"/>
  <c r="C1092" i="3"/>
  <c r="H1091" i="3"/>
  <c r="C1091" i="3"/>
  <c r="H1090" i="3"/>
  <c r="C1090" i="3"/>
  <c r="H1089" i="3"/>
  <c r="C1089" i="3"/>
  <c r="H1088" i="3"/>
  <c r="C1088" i="3"/>
  <c r="H1087" i="3"/>
  <c r="C1087" i="3"/>
  <c r="H1086" i="3"/>
  <c r="C1086" i="3"/>
  <c r="H1085" i="3"/>
  <c r="C1085" i="3"/>
  <c r="H1084" i="3"/>
  <c r="C1084" i="3"/>
  <c r="H1083" i="3"/>
  <c r="C1083" i="3"/>
  <c r="H1082" i="3"/>
  <c r="C1082" i="3"/>
  <c r="H1081" i="3"/>
  <c r="C1081" i="3"/>
  <c r="H1080" i="3"/>
  <c r="C1080" i="3"/>
  <c r="H1079" i="3"/>
  <c r="C1079" i="3"/>
  <c r="H1078" i="3"/>
  <c r="C1078" i="3"/>
  <c r="H1077" i="3"/>
  <c r="C1077" i="3"/>
  <c r="H1076" i="3"/>
  <c r="C1076" i="3"/>
  <c r="H1075" i="3"/>
  <c r="C1075" i="3"/>
  <c r="H1074" i="3"/>
  <c r="C1074" i="3"/>
  <c r="H1073" i="3"/>
  <c r="C1073" i="3"/>
  <c r="H1072" i="3"/>
  <c r="C1072" i="3"/>
  <c r="H1071" i="3"/>
  <c r="C1071" i="3"/>
  <c r="H1070" i="3"/>
  <c r="C1070" i="3"/>
  <c r="H1069" i="3"/>
  <c r="C1069" i="3"/>
  <c r="H1068" i="3"/>
  <c r="C1068" i="3"/>
  <c r="H1067" i="3"/>
  <c r="C1067" i="3"/>
  <c r="H1066" i="3"/>
  <c r="C1066" i="3"/>
  <c r="H1065" i="3"/>
  <c r="C1065" i="3"/>
  <c r="H1064" i="3"/>
  <c r="C1064" i="3"/>
  <c r="H1063" i="3"/>
  <c r="C1063" i="3"/>
  <c r="H1062" i="3"/>
  <c r="C1062" i="3"/>
  <c r="H1061" i="3"/>
  <c r="C1061" i="3"/>
  <c r="H1060" i="3"/>
  <c r="C1060" i="3"/>
  <c r="H1059" i="3"/>
  <c r="C1059" i="3"/>
  <c r="H1058" i="3"/>
  <c r="C1058" i="3"/>
  <c r="H1057" i="3"/>
  <c r="C1057" i="3"/>
  <c r="H1056" i="3"/>
  <c r="C1056" i="3"/>
  <c r="H1055" i="3"/>
  <c r="C1055" i="3"/>
  <c r="H1054" i="3"/>
  <c r="C1054" i="3"/>
  <c r="H1053" i="3"/>
  <c r="C1053" i="3"/>
  <c r="H1052" i="3"/>
  <c r="C1052" i="3"/>
  <c r="H1051" i="3"/>
  <c r="C1051" i="3"/>
  <c r="H1050" i="3"/>
  <c r="C1050" i="3"/>
  <c r="H1049" i="3"/>
  <c r="C1049" i="3"/>
  <c r="H1048" i="3"/>
  <c r="C1048" i="3"/>
  <c r="H1047" i="3"/>
  <c r="C1047" i="3"/>
  <c r="H1046" i="3"/>
  <c r="C1046" i="3"/>
  <c r="H1045" i="3"/>
  <c r="C1045" i="3"/>
  <c r="H1044" i="3"/>
  <c r="C1044" i="3"/>
  <c r="H1043" i="3"/>
  <c r="C1043" i="3"/>
  <c r="H1042" i="3"/>
  <c r="C1042" i="3"/>
  <c r="H1041" i="3"/>
  <c r="C1041" i="3"/>
  <c r="H1040" i="3"/>
  <c r="C1040" i="3"/>
  <c r="H1039" i="3"/>
  <c r="C1039" i="3"/>
  <c r="H1038" i="3"/>
  <c r="C1038" i="3"/>
  <c r="C1037" i="3"/>
  <c r="H1037" i="3" s="1"/>
  <c r="H1036" i="3"/>
  <c r="C1036" i="3"/>
  <c r="C1035" i="3"/>
  <c r="H1035" i="3" s="1"/>
  <c r="H1034" i="3"/>
  <c r="C1034" i="3"/>
  <c r="C1033" i="3"/>
  <c r="H1033" i="3" s="1"/>
  <c r="H1032" i="3"/>
  <c r="C1032" i="3"/>
  <c r="C1031" i="3"/>
  <c r="H1031" i="3" s="1"/>
  <c r="H1030" i="3"/>
  <c r="C1030" i="3"/>
  <c r="C1029" i="3"/>
  <c r="H1029" i="3" s="1"/>
  <c r="H1028" i="3"/>
  <c r="C1028" i="3"/>
  <c r="C1027" i="3"/>
  <c r="H1027" i="3" s="1"/>
  <c r="H1026" i="3"/>
  <c r="C1026" i="3"/>
  <c r="C1025" i="3"/>
  <c r="H1025" i="3" s="1"/>
  <c r="H1024" i="3"/>
  <c r="C1024" i="3"/>
  <c r="C1023" i="3"/>
  <c r="H1023" i="3" s="1"/>
  <c r="H1022" i="3"/>
  <c r="C1022" i="3"/>
  <c r="C1021" i="3"/>
  <c r="H1021" i="3" s="1"/>
  <c r="H1020" i="3"/>
  <c r="C1020" i="3"/>
  <c r="C1019" i="3"/>
  <c r="H1019" i="3" s="1"/>
  <c r="H1018" i="3"/>
  <c r="C1018" i="3"/>
  <c r="C1017" i="3"/>
  <c r="H1017" i="3" s="1"/>
  <c r="H1016" i="3"/>
  <c r="C1016" i="3"/>
  <c r="C1015" i="3"/>
  <c r="H1015" i="3" s="1"/>
  <c r="H1014" i="3"/>
  <c r="C1014" i="3"/>
  <c r="C1013" i="3"/>
  <c r="H1013" i="3" s="1"/>
  <c r="H1012" i="3"/>
  <c r="C1012" i="3"/>
  <c r="C1011" i="3"/>
  <c r="H1011" i="3" s="1"/>
  <c r="H1010" i="3"/>
  <c r="C1010" i="3"/>
  <c r="C1009" i="3"/>
  <c r="H1009" i="3" s="1"/>
  <c r="H1008" i="3"/>
  <c r="C1008" i="3"/>
  <c r="C1007" i="3"/>
  <c r="H1007" i="3" s="1"/>
  <c r="H1006" i="3"/>
  <c r="C1006" i="3"/>
  <c r="C1005" i="3"/>
  <c r="H1005" i="3" s="1"/>
  <c r="H1004" i="3"/>
  <c r="C1004" i="3"/>
  <c r="C1003" i="3"/>
  <c r="H1003" i="3" s="1"/>
  <c r="H1002" i="3"/>
  <c r="C1002" i="3"/>
  <c r="C1001" i="3"/>
  <c r="H1001" i="3" s="1"/>
  <c r="H1000" i="3"/>
  <c r="C1000" i="3"/>
  <c r="C999" i="3"/>
  <c r="H999" i="3" s="1"/>
  <c r="H998" i="3"/>
  <c r="C998" i="3"/>
  <c r="C997" i="3"/>
  <c r="H997" i="3" s="1"/>
  <c r="H996" i="3"/>
  <c r="C996" i="3"/>
  <c r="C995" i="3"/>
  <c r="H995" i="3" s="1"/>
  <c r="H994" i="3"/>
  <c r="C994" i="3"/>
  <c r="C993" i="3"/>
  <c r="H993" i="3" s="1"/>
  <c r="H992" i="3"/>
  <c r="C992" i="3"/>
  <c r="C991" i="3"/>
  <c r="H991" i="3" s="1"/>
  <c r="H990" i="3"/>
  <c r="C990" i="3"/>
  <c r="C989" i="3"/>
  <c r="H989" i="3" s="1"/>
  <c r="H988" i="3"/>
  <c r="C988" i="3"/>
  <c r="C987" i="3"/>
  <c r="H987" i="3" s="1"/>
  <c r="H986" i="3"/>
  <c r="C986" i="3"/>
  <c r="C985" i="3"/>
  <c r="H985" i="3" s="1"/>
  <c r="H984" i="3"/>
  <c r="C984" i="3"/>
  <c r="C983" i="3"/>
  <c r="H983" i="3" s="1"/>
  <c r="H982" i="3"/>
  <c r="C982" i="3"/>
  <c r="C981" i="3"/>
  <c r="H981" i="3" s="1"/>
  <c r="H980" i="3"/>
  <c r="C980" i="3"/>
  <c r="C979" i="3"/>
  <c r="H979" i="3" s="1"/>
  <c r="H978" i="3"/>
  <c r="C978" i="3"/>
  <c r="C977" i="3"/>
  <c r="H977" i="3" s="1"/>
  <c r="H976" i="3"/>
  <c r="C976" i="3"/>
  <c r="C975" i="3"/>
  <c r="H975" i="3" s="1"/>
  <c r="H974" i="3"/>
  <c r="C974" i="3"/>
  <c r="C973" i="3"/>
  <c r="H973" i="3" s="1"/>
  <c r="H972" i="3"/>
  <c r="C972" i="3"/>
  <c r="C971" i="3"/>
  <c r="H971" i="3" s="1"/>
  <c r="H970" i="3"/>
  <c r="C970" i="3"/>
  <c r="C969" i="3"/>
  <c r="H969" i="3" s="1"/>
  <c r="H968" i="3"/>
  <c r="C968" i="3"/>
  <c r="C967" i="3"/>
  <c r="H967" i="3" s="1"/>
  <c r="H966" i="3"/>
  <c r="C966" i="3"/>
  <c r="C965" i="3"/>
  <c r="H965" i="3" s="1"/>
  <c r="H964" i="3"/>
  <c r="C964" i="3"/>
  <c r="C963" i="3"/>
  <c r="H963" i="3" s="1"/>
  <c r="H962" i="3"/>
  <c r="C962" i="3"/>
  <c r="C961" i="3"/>
  <c r="H961" i="3" s="1"/>
  <c r="H960" i="3"/>
  <c r="C960" i="3"/>
  <c r="C959" i="3"/>
  <c r="H959" i="3" s="1"/>
  <c r="H958" i="3"/>
  <c r="C958" i="3"/>
  <c r="C957" i="3"/>
  <c r="H957" i="3" s="1"/>
  <c r="H956" i="3"/>
  <c r="C956" i="3"/>
  <c r="C955" i="3"/>
  <c r="H955" i="3" s="1"/>
  <c r="H954" i="3"/>
  <c r="C954" i="3"/>
  <c r="C953" i="3"/>
  <c r="H953" i="3" s="1"/>
  <c r="H952" i="3"/>
  <c r="C952" i="3"/>
  <c r="C951" i="3"/>
  <c r="H951" i="3" s="1"/>
  <c r="H950" i="3"/>
  <c r="C950" i="3"/>
  <c r="C949" i="3"/>
  <c r="H949" i="3" s="1"/>
  <c r="H948" i="3"/>
  <c r="C948" i="3"/>
  <c r="C947" i="3"/>
  <c r="H947" i="3" s="1"/>
  <c r="H946" i="3"/>
  <c r="C946" i="3"/>
  <c r="C945" i="3"/>
  <c r="H945" i="3" s="1"/>
  <c r="H944" i="3"/>
  <c r="C944" i="3"/>
  <c r="C943" i="3"/>
  <c r="H943" i="3" s="1"/>
  <c r="H942" i="3"/>
  <c r="C942" i="3"/>
  <c r="C941" i="3"/>
  <c r="H941" i="3" s="1"/>
  <c r="H940" i="3"/>
  <c r="C940" i="3"/>
  <c r="C939" i="3"/>
  <c r="H939" i="3" s="1"/>
  <c r="H938" i="3"/>
  <c r="C938" i="3"/>
  <c r="C937" i="3"/>
  <c r="H937" i="3" s="1"/>
  <c r="H936" i="3"/>
  <c r="C936" i="3"/>
  <c r="C935" i="3"/>
  <c r="H935" i="3" s="1"/>
  <c r="H934" i="3"/>
  <c r="C934" i="3"/>
  <c r="C933" i="3"/>
  <c r="H933" i="3" s="1"/>
  <c r="H932" i="3"/>
  <c r="C932" i="3"/>
  <c r="C931" i="3"/>
  <c r="H931" i="3" s="1"/>
  <c r="H930" i="3"/>
  <c r="C930" i="3"/>
  <c r="C929" i="3"/>
  <c r="H929" i="3" s="1"/>
  <c r="H928" i="3"/>
  <c r="C928" i="3"/>
  <c r="C927" i="3"/>
  <c r="H927" i="3" s="1"/>
  <c r="H926" i="3"/>
  <c r="C926" i="3"/>
  <c r="C925" i="3"/>
  <c r="H925" i="3" s="1"/>
  <c r="H924" i="3"/>
  <c r="C924" i="3"/>
  <c r="C923" i="3"/>
  <c r="H923" i="3" s="1"/>
  <c r="H922" i="3"/>
  <c r="C922" i="3"/>
  <c r="C921" i="3"/>
  <c r="H921" i="3" s="1"/>
  <c r="H920" i="3"/>
  <c r="C920" i="3"/>
  <c r="C919" i="3"/>
  <c r="H919" i="3" s="1"/>
  <c r="H918" i="3"/>
  <c r="C918" i="3"/>
  <c r="C917" i="3"/>
  <c r="H917" i="3" s="1"/>
  <c r="H916" i="3"/>
  <c r="C916" i="3"/>
  <c r="C915" i="3"/>
  <c r="H915" i="3" s="1"/>
  <c r="H914" i="3"/>
  <c r="C914" i="3"/>
  <c r="C913" i="3"/>
  <c r="H913" i="3" s="1"/>
  <c r="H912" i="3"/>
  <c r="C912" i="3"/>
  <c r="C911" i="3"/>
  <c r="H911" i="3" s="1"/>
  <c r="H910" i="3"/>
  <c r="C910" i="3"/>
  <c r="C909" i="3"/>
  <c r="H909" i="3" s="1"/>
  <c r="H908" i="3"/>
  <c r="C908" i="3"/>
  <c r="C907" i="3"/>
  <c r="H907" i="3" s="1"/>
  <c r="H906" i="3"/>
  <c r="C906" i="3"/>
  <c r="C905" i="3"/>
  <c r="H905" i="3" s="1"/>
  <c r="H904" i="3"/>
  <c r="C904" i="3"/>
  <c r="C903" i="3"/>
  <c r="H903" i="3" s="1"/>
  <c r="H902" i="3"/>
  <c r="C902" i="3"/>
  <c r="C901" i="3"/>
  <c r="H901" i="3" s="1"/>
  <c r="H900" i="3"/>
  <c r="C900" i="3"/>
  <c r="C899" i="3"/>
  <c r="H899" i="3" s="1"/>
  <c r="H898" i="3"/>
  <c r="C898" i="3"/>
  <c r="C897" i="3"/>
  <c r="H897" i="3" s="1"/>
  <c r="H896" i="3"/>
  <c r="C896" i="3"/>
  <c r="C895" i="3"/>
  <c r="H895" i="3" s="1"/>
  <c r="H894" i="3"/>
  <c r="C894" i="3"/>
  <c r="C893" i="3"/>
  <c r="H893" i="3" s="1"/>
  <c r="H892" i="3"/>
  <c r="C892" i="3"/>
  <c r="C891" i="3"/>
  <c r="H891" i="3" s="1"/>
  <c r="H890" i="3"/>
  <c r="C890" i="3"/>
  <c r="C889" i="3"/>
  <c r="H889" i="3" s="1"/>
  <c r="H888" i="3"/>
  <c r="C888" i="3"/>
  <c r="C887" i="3"/>
  <c r="H887" i="3" s="1"/>
  <c r="H886" i="3"/>
  <c r="C886" i="3"/>
  <c r="C885" i="3"/>
  <c r="H885" i="3" s="1"/>
  <c r="H884" i="3"/>
  <c r="C884" i="3"/>
  <c r="C883" i="3"/>
  <c r="H883" i="3" s="1"/>
  <c r="H882" i="3"/>
  <c r="C882" i="3"/>
  <c r="C881" i="3"/>
  <c r="H881" i="3" s="1"/>
  <c r="H880" i="3"/>
  <c r="C880" i="3"/>
  <c r="C879" i="3"/>
  <c r="H879" i="3" s="1"/>
  <c r="H878" i="3"/>
  <c r="C878" i="3"/>
  <c r="C877" i="3"/>
  <c r="H877" i="3" s="1"/>
  <c r="H876" i="3"/>
  <c r="C876" i="3"/>
  <c r="C875" i="3"/>
  <c r="H875" i="3" s="1"/>
  <c r="H874" i="3"/>
  <c r="C874" i="3"/>
  <c r="C873" i="3"/>
  <c r="H873" i="3" s="1"/>
  <c r="H872" i="3"/>
  <c r="C872" i="3"/>
  <c r="C871" i="3"/>
  <c r="H871" i="3" s="1"/>
  <c r="H870" i="3"/>
  <c r="C870" i="3"/>
  <c r="C869" i="3"/>
  <c r="H869" i="3" s="1"/>
  <c r="H868" i="3"/>
  <c r="C868" i="3"/>
  <c r="C867" i="3"/>
  <c r="H867" i="3" s="1"/>
  <c r="H866" i="3"/>
  <c r="C866" i="3"/>
  <c r="C865" i="3"/>
  <c r="H865" i="3" s="1"/>
  <c r="H864" i="3"/>
  <c r="C864" i="3"/>
  <c r="C863" i="3"/>
  <c r="H863" i="3" s="1"/>
  <c r="H862" i="3"/>
  <c r="C862" i="3"/>
  <c r="C861" i="3"/>
  <c r="H861" i="3" s="1"/>
  <c r="H860" i="3"/>
  <c r="C860" i="3"/>
  <c r="C859" i="3"/>
  <c r="H859" i="3" s="1"/>
  <c r="H858" i="3"/>
  <c r="C858" i="3"/>
  <c r="C857" i="3"/>
  <c r="H857" i="3" s="1"/>
  <c r="H856" i="3"/>
  <c r="C856" i="3"/>
  <c r="C855" i="3"/>
  <c r="H855" i="3" s="1"/>
  <c r="H854" i="3"/>
  <c r="C854" i="3"/>
  <c r="C853" i="3"/>
  <c r="H853" i="3" s="1"/>
  <c r="H852" i="3"/>
  <c r="C852" i="3"/>
  <c r="C851" i="3"/>
  <c r="H851" i="3" s="1"/>
  <c r="H850" i="3"/>
  <c r="C850" i="3"/>
  <c r="C849" i="3"/>
  <c r="H849" i="3" s="1"/>
  <c r="H848" i="3"/>
  <c r="C848" i="3"/>
  <c r="C847" i="3"/>
  <c r="H847" i="3" s="1"/>
  <c r="H846" i="3"/>
  <c r="C846" i="3"/>
  <c r="C845" i="3"/>
  <c r="H845" i="3" s="1"/>
  <c r="H844" i="3"/>
  <c r="C844" i="3"/>
  <c r="C843" i="3"/>
  <c r="H843" i="3" s="1"/>
  <c r="H842" i="3"/>
  <c r="C842" i="3"/>
  <c r="C841" i="3"/>
  <c r="H841" i="3" s="1"/>
  <c r="H840" i="3"/>
  <c r="C840" i="3"/>
  <c r="C839" i="3"/>
  <c r="H839" i="3" s="1"/>
  <c r="H838" i="3"/>
  <c r="C838" i="3"/>
  <c r="C837" i="3"/>
  <c r="H837" i="3" s="1"/>
  <c r="H836" i="3"/>
  <c r="C836" i="3"/>
  <c r="C835" i="3"/>
  <c r="H835" i="3" s="1"/>
  <c r="H834" i="3"/>
  <c r="C834" i="3"/>
  <c r="C833" i="3"/>
  <c r="H833" i="3" s="1"/>
  <c r="H832" i="3"/>
  <c r="C832" i="3"/>
  <c r="C831" i="3"/>
  <c r="H831" i="3" s="1"/>
  <c r="H830" i="3"/>
  <c r="C830" i="3"/>
  <c r="C829" i="3"/>
  <c r="H829" i="3" s="1"/>
  <c r="H828" i="3"/>
  <c r="C828" i="3"/>
  <c r="C827" i="3"/>
  <c r="H827" i="3" s="1"/>
  <c r="H826" i="3"/>
  <c r="C826" i="3"/>
  <c r="C825" i="3"/>
  <c r="H825" i="3" s="1"/>
  <c r="H824" i="3"/>
  <c r="C824" i="3"/>
  <c r="C823" i="3"/>
  <c r="H823" i="3" s="1"/>
  <c r="H822" i="3"/>
  <c r="C822" i="3"/>
  <c r="C821" i="3"/>
  <c r="H821" i="3" s="1"/>
  <c r="H820" i="3"/>
  <c r="C820" i="3"/>
  <c r="C819" i="3"/>
  <c r="H819" i="3" s="1"/>
  <c r="H818" i="3"/>
  <c r="C818" i="3"/>
  <c r="C817" i="3"/>
  <c r="H817" i="3" s="1"/>
  <c r="H816" i="3"/>
  <c r="C816" i="3"/>
  <c r="C815" i="3"/>
  <c r="H815" i="3" s="1"/>
  <c r="H814" i="3"/>
  <c r="C814" i="3"/>
  <c r="C813" i="3"/>
  <c r="H813" i="3" s="1"/>
  <c r="H812" i="3"/>
  <c r="C812" i="3"/>
  <c r="C811" i="3"/>
  <c r="H811" i="3" s="1"/>
  <c r="H810" i="3"/>
  <c r="C810" i="3"/>
  <c r="C809" i="3"/>
  <c r="H809" i="3" s="1"/>
  <c r="H808" i="3"/>
  <c r="C808" i="3"/>
  <c r="C807" i="3"/>
  <c r="H807" i="3" s="1"/>
  <c r="H806" i="3"/>
  <c r="C806" i="3"/>
  <c r="C805" i="3"/>
  <c r="H805" i="3" s="1"/>
  <c r="H804" i="3"/>
  <c r="C804" i="3"/>
  <c r="C803" i="3"/>
  <c r="H803" i="3" s="1"/>
  <c r="H802" i="3"/>
  <c r="C802" i="3"/>
  <c r="C801" i="3"/>
  <c r="H801" i="3" s="1"/>
  <c r="H800" i="3"/>
  <c r="C800" i="3"/>
  <c r="C799" i="3"/>
  <c r="H799" i="3" s="1"/>
  <c r="H798" i="3"/>
  <c r="C798" i="3"/>
  <c r="C797" i="3"/>
  <c r="H797" i="3" s="1"/>
  <c r="H796" i="3"/>
  <c r="C796" i="3"/>
  <c r="C795" i="3"/>
  <c r="H795" i="3" s="1"/>
  <c r="H794" i="3"/>
  <c r="C794" i="3"/>
  <c r="C793" i="3"/>
  <c r="H793" i="3" s="1"/>
  <c r="H792" i="3"/>
  <c r="C792" i="3"/>
  <c r="C791" i="3"/>
  <c r="H791" i="3" s="1"/>
  <c r="H790" i="3"/>
  <c r="C790" i="3"/>
  <c r="C789" i="3"/>
  <c r="H789" i="3" s="1"/>
  <c r="H788" i="3"/>
  <c r="C788" i="3"/>
  <c r="C787" i="3"/>
  <c r="H787" i="3" s="1"/>
  <c r="H786" i="3"/>
  <c r="C786" i="3"/>
  <c r="C785" i="3"/>
  <c r="H785" i="3" s="1"/>
  <c r="H784" i="3"/>
  <c r="C784" i="3"/>
  <c r="C783" i="3"/>
  <c r="H783" i="3" s="1"/>
  <c r="H782" i="3"/>
  <c r="C782" i="3"/>
  <c r="C781" i="3"/>
  <c r="H781" i="3" s="1"/>
  <c r="H780" i="3"/>
  <c r="C780" i="3"/>
  <c r="C779" i="3"/>
  <c r="H779" i="3" s="1"/>
  <c r="H778" i="3"/>
  <c r="C778" i="3"/>
  <c r="C777" i="3"/>
  <c r="H777" i="3" s="1"/>
  <c r="H776" i="3"/>
  <c r="C776" i="3"/>
  <c r="C775" i="3"/>
  <c r="H775" i="3" s="1"/>
  <c r="H774" i="3"/>
  <c r="C774" i="3"/>
  <c r="C773" i="3"/>
  <c r="H773" i="3" s="1"/>
  <c r="H772" i="3"/>
  <c r="C772" i="3"/>
  <c r="C771" i="3"/>
  <c r="H771" i="3" s="1"/>
  <c r="H770" i="3"/>
  <c r="C770" i="3"/>
  <c r="C769" i="3"/>
  <c r="H769" i="3" s="1"/>
  <c r="H768" i="3"/>
  <c r="C768" i="3"/>
  <c r="C767" i="3"/>
  <c r="H767" i="3" s="1"/>
  <c r="H766" i="3"/>
  <c r="C766" i="3"/>
  <c r="C765" i="3"/>
  <c r="H765" i="3" s="1"/>
  <c r="H764" i="3"/>
  <c r="C764" i="3"/>
  <c r="C763" i="3"/>
  <c r="H763" i="3" s="1"/>
  <c r="H762" i="3"/>
  <c r="C762" i="3"/>
  <c r="C761" i="3"/>
  <c r="H761" i="3" s="1"/>
  <c r="H760" i="3"/>
  <c r="C760" i="3"/>
  <c r="C759" i="3"/>
  <c r="H759" i="3" s="1"/>
  <c r="H758" i="3"/>
  <c r="C758" i="3"/>
  <c r="C757" i="3"/>
  <c r="H757" i="3" s="1"/>
  <c r="H756" i="3"/>
  <c r="C756" i="3"/>
  <c r="C755" i="3"/>
  <c r="H755" i="3" s="1"/>
  <c r="H754" i="3"/>
  <c r="C754" i="3"/>
  <c r="C753" i="3"/>
  <c r="H753" i="3" s="1"/>
  <c r="H752" i="3"/>
  <c r="C752" i="3"/>
  <c r="C751" i="3"/>
  <c r="H751" i="3" s="1"/>
  <c r="H750" i="3"/>
  <c r="C750" i="3"/>
  <c r="C749" i="3"/>
  <c r="H749" i="3" s="1"/>
  <c r="H748" i="3"/>
  <c r="C748" i="3"/>
  <c r="C747" i="3"/>
  <c r="H747" i="3" s="1"/>
  <c r="H746" i="3"/>
  <c r="C746" i="3"/>
  <c r="C745" i="3"/>
  <c r="H745" i="3" s="1"/>
  <c r="H744" i="3"/>
  <c r="C744" i="3"/>
  <c r="C743" i="3"/>
  <c r="H743" i="3" s="1"/>
  <c r="H742" i="3"/>
  <c r="C742" i="3"/>
  <c r="C741" i="3"/>
  <c r="H741" i="3" s="1"/>
  <c r="H740" i="3"/>
  <c r="C740" i="3"/>
  <c r="C739" i="3"/>
  <c r="H739" i="3" s="1"/>
  <c r="H738" i="3"/>
  <c r="C738" i="3"/>
  <c r="C737" i="3"/>
  <c r="H737" i="3" s="1"/>
  <c r="H736" i="3"/>
  <c r="C736" i="3"/>
  <c r="C735" i="3"/>
  <c r="H735" i="3" s="1"/>
  <c r="H734" i="3"/>
  <c r="C734" i="3"/>
  <c r="C733" i="3"/>
  <c r="H733" i="3" s="1"/>
  <c r="H732" i="3"/>
  <c r="C732" i="3"/>
  <c r="C731" i="3"/>
  <c r="H731" i="3" s="1"/>
  <c r="H730" i="3"/>
  <c r="C730" i="3"/>
  <c r="C729" i="3"/>
  <c r="H729" i="3" s="1"/>
  <c r="H728" i="3"/>
  <c r="C728" i="3"/>
  <c r="C727" i="3"/>
  <c r="H727" i="3" s="1"/>
  <c r="H726" i="3"/>
  <c r="C726" i="3"/>
  <c r="C725" i="3"/>
  <c r="H725" i="3" s="1"/>
  <c r="H724" i="3"/>
  <c r="C724" i="3"/>
  <c r="C723" i="3"/>
  <c r="H723" i="3" s="1"/>
  <c r="H722" i="3"/>
  <c r="C722" i="3"/>
  <c r="C721" i="3"/>
  <c r="H721" i="3" s="1"/>
  <c r="H720" i="3"/>
  <c r="C720" i="3"/>
  <c r="C719" i="3"/>
  <c r="H719" i="3" s="1"/>
  <c r="H718" i="3"/>
  <c r="C718" i="3"/>
  <c r="C717" i="3"/>
  <c r="H717" i="3" s="1"/>
  <c r="H716" i="3"/>
  <c r="C716" i="3"/>
  <c r="C715" i="3"/>
  <c r="H715" i="3" s="1"/>
  <c r="H714" i="3"/>
  <c r="C714" i="3"/>
  <c r="C713" i="3"/>
  <c r="H713" i="3" s="1"/>
  <c r="H712" i="3"/>
  <c r="C712" i="3"/>
  <c r="C711" i="3"/>
  <c r="H711" i="3" s="1"/>
  <c r="H710" i="3"/>
  <c r="C710" i="3"/>
  <c r="C709" i="3"/>
  <c r="H709" i="3" s="1"/>
  <c r="H708" i="3"/>
  <c r="C708" i="3"/>
  <c r="C707" i="3"/>
  <c r="H707" i="3" s="1"/>
  <c r="H706" i="3"/>
  <c r="C706" i="3"/>
  <c r="C705" i="3"/>
  <c r="H705" i="3" s="1"/>
  <c r="H704" i="3"/>
  <c r="C704" i="3"/>
  <c r="C703" i="3"/>
  <c r="H703" i="3" s="1"/>
  <c r="H702" i="3"/>
  <c r="C702" i="3"/>
  <c r="C701" i="3"/>
  <c r="H701" i="3" s="1"/>
  <c r="H700" i="3"/>
  <c r="C700" i="3"/>
  <c r="C699" i="3"/>
  <c r="H699" i="3" s="1"/>
  <c r="H698" i="3"/>
  <c r="C698" i="3"/>
  <c r="C697" i="3"/>
  <c r="H697" i="3" s="1"/>
  <c r="H696" i="3"/>
  <c r="C696" i="3"/>
  <c r="C695" i="3"/>
  <c r="H695" i="3" s="1"/>
  <c r="H694" i="3"/>
  <c r="C694" i="3"/>
  <c r="C693" i="3"/>
  <c r="H693" i="3" s="1"/>
  <c r="H692" i="3"/>
  <c r="C692" i="3"/>
  <c r="C691" i="3"/>
  <c r="H691" i="3" s="1"/>
  <c r="H690" i="3"/>
  <c r="C690" i="3"/>
  <c r="C689" i="3"/>
  <c r="H689" i="3" s="1"/>
  <c r="H688" i="3"/>
  <c r="C688" i="3"/>
  <c r="C687" i="3"/>
  <c r="H687" i="3" s="1"/>
  <c r="H686" i="3"/>
  <c r="C686" i="3"/>
  <c r="C685" i="3"/>
  <c r="H685" i="3" s="1"/>
  <c r="H684" i="3"/>
  <c r="C684" i="3"/>
  <c r="C683" i="3"/>
  <c r="H683" i="3" s="1"/>
  <c r="H682" i="3"/>
  <c r="C682" i="3"/>
  <c r="C681" i="3"/>
  <c r="H681" i="3" s="1"/>
  <c r="H680" i="3"/>
  <c r="C680" i="3"/>
  <c r="C679" i="3"/>
  <c r="H679" i="3" s="1"/>
  <c r="H678" i="3"/>
  <c r="C678" i="3"/>
  <c r="C677" i="3"/>
  <c r="H677" i="3" s="1"/>
  <c r="H676" i="3"/>
  <c r="C676" i="3"/>
  <c r="C675" i="3"/>
  <c r="H675" i="3" s="1"/>
  <c r="H674" i="3"/>
  <c r="C674" i="3"/>
  <c r="C673" i="3"/>
  <c r="H673" i="3" s="1"/>
  <c r="H672" i="3"/>
  <c r="C672" i="3"/>
  <c r="C671" i="3"/>
  <c r="H671" i="3" s="1"/>
  <c r="H670" i="3"/>
  <c r="C670" i="3"/>
  <c r="C669" i="3"/>
  <c r="H669" i="3" s="1"/>
  <c r="H668" i="3"/>
  <c r="C668" i="3"/>
  <c r="C667" i="3"/>
  <c r="H667" i="3" s="1"/>
  <c r="H666" i="3"/>
  <c r="C666" i="3"/>
  <c r="C665" i="3"/>
  <c r="H665" i="3" s="1"/>
  <c r="H664" i="3"/>
  <c r="C664" i="3"/>
  <c r="C663" i="3"/>
  <c r="H663" i="3" s="1"/>
  <c r="H662" i="3"/>
  <c r="C662" i="3"/>
  <c r="C661" i="3"/>
  <c r="H661" i="3" s="1"/>
  <c r="H660" i="3"/>
  <c r="C660" i="3"/>
  <c r="C659" i="3"/>
  <c r="H659" i="3" s="1"/>
  <c r="H658" i="3"/>
  <c r="C658" i="3"/>
  <c r="C657" i="3"/>
  <c r="H657" i="3" s="1"/>
  <c r="H656" i="3"/>
  <c r="C656" i="3"/>
  <c r="C655" i="3"/>
  <c r="H655" i="3" s="1"/>
  <c r="H654" i="3"/>
  <c r="C654" i="3"/>
  <c r="C653" i="3"/>
  <c r="H653" i="3" s="1"/>
  <c r="H652" i="3"/>
  <c r="C652" i="3"/>
  <c r="C651" i="3"/>
  <c r="H651" i="3" s="1"/>
  <c r="H650" i="3"/>
  <c r="C650" i="3"/>
  <c r="C649" i="3"/>
  <c r="H649" i="3" s="1"/>
  <c r="H648" i="3"/>
  <c r="C648" i="3"/>
  <c r="C647" i="3"/>
  <c r="H647" i="3" s="1"/>
  <c r="H646" i="3"/>
  <c r="C646" i="3"/>
  <c r="C645" i="3"/>
  <c r="H645" i="3" s="1"/>
  <c r="H644" i="3"/>
  <c r="C644" i="3"/>
  <c r="C643" i="3"/>
  <c r="H643" i="3" s="1"/>
  <c r="H642" i="3"/>
  <c r="C642" i="3"/>
  <c r="C641" i="3"/>
  <c r="H641" i="3" s="1"/>
  <c r="H640" i="3"/>
  <c r="C640" i="3"/>
  <c r="C639" i="3"/>
  <c r="H639" i="3" s="1"/>
  <c r="H638" i="3"/>
  <c r="C638" i="3"/>
  <c r="C637" i="3"/>
  <c r="H637" i="3" s="1"/>
  <c r="H636" i="3"/>
  <c r="C636" i="3"/>
  <c r="C635" i="3"/>
  <c r="H635" i="3" s="1"/>
  <c r="H634" i="3"/>
  <c r="C634" i="3"/>
  <c r="C633" i="3"/>
  <c r="H633" i="3" s="1"/>
  <c r="H632" i="3"/>
  <c r="C632" i="3"/>
  <c r="C631" i="3"/>
  <c r="H631" i="3" s="1"/>
  <c r="H630" i="3"/>
  <c r="C630" i="3"/>
  <c r="C629" i="3"/>
  <c r="H629" i="3" s="1"/>
  <c r="H628" i="3"/>
  <c r="C628" i="3"/>
  <c r="C627" i="3"/>
  <c r="H627" i="3" s="1"/>
  <c r="H626" i="3"/>
  <c r="C626" i="3"/>
  <c r="C625" i="3"/>
  <c r="H625" i="3" s="1"/>
  <c r="H624" i="3"/>
  <c r="C624" i="3"/>
  <c r="C623" i="3"/>
  <c r="H623" i="3" s="1"/>
  <c r="H622" i="3"/>
  <c r="C622" i="3"/>
  <c r="C621" i="3"/>
  <c r="H621" i="3" s="1"/>
  <c r="H620" i="3"/>
  <c r="C620" i="3"/>
  <c r="C619" i="3"/>
  <c r="H619" i="3" s="1"/>
  <c r="H618" i="3"/>
  <c r="C618" i="3"/>
  <c r="C617" i="3"/>
  <c r="H617" i="3" s="1"/>
  <c r="H616" i="3"/>
  <c r="C616" i="3"/>
  <c r="C615" i="3"/>
  <c r="H615" i="3" s="1"/>
  <c r="H614" i="3"/>
  <c r="C614" i="3"/>
  <c r="C613" i="3"/>
  <c r="H613" i="3" s="1"/>
  <c r="H612" i="3"/>
  <c r="C612" i="3"/>
  <c r="C611" i="3"/>
  <c r="H611" i="3" s="1"/>
  <c r="H610" i="3"/>
  <c r="C610" i="3"/>
  <c r="C609" i="3"/>
  <c r="H609" i="3" s="1"/>
  <c r="H608" i="3"/>
  <c r="C608" i="3"/>
  <c r="C607" i="3"/>
  <c r="H607" i="3" s="1"/>
  <c r="H606" i="3"/>
  <c r="C606" i="3"/>
  <c r="C605" i="3"/>
  <c r="H605" i="3" s="1"/>
  <c r="H604" i="3"/>
  <c r="C604" i="3"/>
  <c r="C603" i="3"/>
  <c r="H603" i="3" s="1"/>
  <c r="H602" i="3"/>
  <c r="C602" i="3"/>
  <c r="C601" i="3"/>
  <c r="H601" i="3" s="1"/>
  <c r="H600" i="3"/>
  <c r="C600" i="3"/>
  <c r="C599" i="3"/>
  <c r="H599" i="3" s="1"/>
  <c r="H598" i="3"/>
  <c r="C598" i="3"/>
  <c r="C597" i="3"/>
  <c r="H597" i="3" s="1"/>
  <c r="H596" i="3"/>
  <c r="C596" i="3"/>
  <c r="C595" i="3"/>
  <c r="H595" i="3" s="1"/>
  <c r="H594" i="3"/>
  <c r="C594" i="3"/>
  <c r="C593" i="3"/>
  <c r="H593" i="3" s="1"/>
  <c r="H592" i="3"/>
  <c r="C592" i="3"/>
  <c r="C591" i="3"/>
  <c r="H591" i="3" s="1"/>
  <c r="H590" i="3"/>
  <c r="C590" i="3"/>
  <c r="C589" i="3"/>
  <c r="H589" i="3" s="1"/>
  <c r="H588" i="3"/>
  <c r="C588" i="3"/>
  <c r="C587" i="3"/>
  <c r="H587" i="3" s="1"/>
  <c r="H586" i="3"/>
  <c r="C586" i="3"/>
  <c r="C585" i="3"/>
  <c r="H585" i="3" s="1"/>
  <c r="H584" i="3"/>
  <c r="C584" i="3"/>
  <c r="C583" i="3"/>
  <c r="H583" i="3" s="1"/>
  <c r="H582" i="3"/>
  <c r="C582" i="3"/>
  <c r="C581" i="3"/>
  <c r="H581" i="3" s="1"/>
  <c r="H580" i="3"/>
  <c r="C580" i="3"/>
  <c r="C579" i="3"/>
  <c r="H579" i="3" s="1"/>
  <c r="H578" i="3"/>
  <c r="C578" i="3"/>
  <c r="C577" i="3"/>
  <c r="H577" i="3" s="1"/>
  <c r="H576" i="3"/>
  <c r="C576" i="3"/>
  <c r="C575" i="3"/>
  <c r="H575" i="3" s="1"/>
  <c r="H574" i="3"/>
  <c r="C574" i="3"/>
  <c r="C573" i="3"/>
  <c r="H573" i="3" s="1"/>
  <c r="H572" i="3"/>
  <c r="C572" i="3"/>
  <c r="C571" i="3"/>
  <c r="H571" i="3" s="1"/>
  <c r="H570" i="3"/>
  <c r="C570" i="3"/>
  <c r="C569" i="3"/>
  <c r="H569" i="3" s="1"/>
  <c r="H568" i="3"/>
  <c r="C568" i="3"/>
  <c r="C567" i="3"/>
  <c r="H567" i="3" s="1"/>
  <c r="H566" i="3"/>
  <c r="C566" i="3"/>
  <c r="C565" i="3"/>
  <c r="H565" i="3" s="1"/>
  <c r="H564" i="3"/>
  <c r="C564" i="3"/>
  <c r="C563" i="3"/>
  <c r="H563" i="3" s="1"/>
  <c r="H562" i="3"/>
  <c r="C562" i="3"/>
  <c r="C561" i="3"/>
  <c r="H561" i="3" s="1"/>
  <c r="H560" i="3"/>
  <c r="C560" i="3"/>
  <c r="C559" i="3"/>
  <c r="H559" i="3" s="1"/>
  <c r="H558" i="3"/>
  <c r="C558" i="3"/>
  <c r="C557" i="3"/>
  <c r="H557" i="3" s="1"/>
  <c r="H556" i="3"/>
  <c r="C556" i="3"/>
  <c r="C555" i="3"/>
  <c r="H555" i="3" s="1"/>
  <c r="H554" i="3"/>
  <c r="C554" i="3"/>
  <c r="C553" i="3"/>
  <c r="H553" i="3" s="1"/>
  <c r="H552" i="3"/>
  <c r="C552" i="3"/>
  <c r="C551" i="3"/>
  <c r="H551" i="3" s="1"/>
  <c r="H550" i="3"/>
  <c r="C550" i="3"/>
  <c r="C549" i="3"/>
  <c r="H549" i="3" s="1"/>
  <c r="H548" i="3"/>
  <c r="C548" i="3"/>
  <c r="C547" i="3"/>
  <c r="H547" i="3" s="1"/>
  <c r="H546" i="3"/>
  <c r="C546" i="3"/>
  <c r="C545" i="3"/>
  <c r="H545" i="3" s="1"/>
  <c r="H544" i="3"/>
  <c r="C544" i="3"/>
  <c r="C543" i="3"/>
  <c r="H543" i="3" s="1"/>
  <c r="H542" i="3"/>
  <c r="C542" i="3"/>
  <c r="C541" i="3"/>
  <c r="H541" i="3" s="1"/>
  <c r="H540" i="3"/>
  <c r="C540" i="3"/>
  <c r="C539" i="3"/>
  <c r="H539" i="3" s="1"/>
  <c r="H538" i="3"/>
  <c r="C538" i="3"/>
  <c r="C537" i="3"/>
  <c r="H537" i="3" s="1"/>
  <c r="H536" i="3"/>
  <c r="C536" i="3"/>
  <c r="C535" i="3"/>
  <c r="H535" i="3" s="1"/>
  <c r="H534" i="3"/>
  <c r="C534" i="3"/>
  <c r="C533" i="3"/>
  <c r="H533" i="3" s="1"/>
  <c r="H532" i="3"/>
  <c r="C532" i="3"/>
  <c r="C531" i="3"/>
  <c r="H531" i="3" s="1"/>
  <c r="H530" i="3"/>
  <c r="C530" i="3"/>
  <c r="C529" i="3"/>
  <c r="H529" i="3" s="1"/>
  <c r="H528" i="3"/>
  <c r="C528" i="3"/>
  <c r="C527" i="3"/>
  <c r="H527" i="3" s="1"/>
  <c r="H526" i="3"/>
  <c r="C526" i="3"/>
  <c r="C525" i="3"/>
  <c r="H525" i="3" s="1"/>
  <c r="H524" i="3"/>
  <c r="C524" i="3"/>
  <c r="C523" i="3"/>
  <c r="H523" i="3" s="1"/>
  <c r="H522" i="3"/>
  <c r="C522" i="3"/>
  <c r="C521" i="3"/>
  <c r="H521" i="3" s="1"/>
  <c r="H520" i="3"/>
  <c r="C520" i="3"/>
  <c r="C519" i="3"/>
  <c r="H519" i="3" s="1"/>
  <c r="H518" i="3"/>
  <c r="C518" i="3"/>
  <c r="C517" i="3"/>
  <c r="H517" i="3" s="1"/>
  <c r="H516" i="3"/>
  <c r="C516" i="3"/>
  <c r="C515" i="3"/>
  <c r="H515" i="3" s="1"/>
  <c r="H514" i="3"/>
  <c r="C514" i="3"/>
  <c r="C513" i="3"/>
  <c r="H513" i="3" s="1"/>
  <c r="H512" i="3"/>
  <c r="C512" i="3"/>
  <c r="C511" i="3"/>
  <c r="H511" i="3" s="1"/>
  <c r="H510" i="3"/>
  <c r="C510" i="3"/>
  <c r="C509" i="3"/>
  <c r="H509" i="3" s="1"/>
  <c r="H508" i="3"/>
  <c r="C508" i="3"/>
  <c r="C507" i="3"/>
  <c r="H507" i="3" s="1"/>
  <c r="H506" i="3"/>
  <c r="C506" i="3"/>
  <c r="C505" i="3"/>
  <c r="H505" i="3" s="1"/>
  <c r="H504" i="3"/>
  <c r="C504" i="3"/>
  <c r="C503" i="3"/>
  <c r="H503" i="3" s="1"/>
  <c r="H502" i="3"/>
  <c r="C502" i="3"/>
  <c r="C501" i="3"/>
  <c r="H501" i="3" s="1"/>
  <c r="H500" i="3"/>
  <c r="C500" i="3"/>
  <c r="C499" i="3"/>
  <c r="H499" i="3" s="1"/>
  <c r="H498" i="3"/>
  <c r="C498" i="3"/>
  <c r="C497" i="3"/>
  <c r="H497" i="3" s="1"/>
  <c r="H496" i="3"/>
  <c r="C496" i="3"/>
  <c r="C495" i="3"/>
  <c r="H495" i="3" s="1"/>
  <c r="H494" i="3"/>
  <c r="C494" i="3"/>
  <c r="C493" i="3"/>
  <c r="H493" i="3" s="1"/>
  <c r="H492" i="3"/>
  <c r="C492" i="3"/>
  <c r="C491" i="3"/>
  <c r="H491" i="3" s="1"/>
  <c r="H490" i="3"/>
  <c r="C490" i="3"/>
  <c r="C489" i="3"/>
  <c r="H489" i="3" s="1"/>
  <c r="H488" i="3"/>
  <c r="C488" i="3"/>
  <c r="C487" i="3"/>
  <c r="H487" i="3" s="1"/>
  <c r="H486" i="3"/>
  <c r="C486" i="3"/>
  <c r="C485" i="3"/>
  <c r="H485" i="3" s="1"/>
  <c r="H484" i="3"/>
  <c r="C484" i="3"/>
  <c r="C483" i="3"/>
  <c r="H483" i="3" s="1"/>
  <c r="H482" i="3"/>
  <c r="C482" i="3"/>
  <c r="C481" i="3"/>
  <c r="H481" i="3" s="1"/>
  <c r="H480" i="3"/>
  <c r="C480" i="3"/>
  <c r="C479" i="3"/>
  <c r="H479" i="3" s="1"/>
  <c r="H478" i="3"/>
  <c r="C478" i="3"/>
  <c r="C477" i="3"/>
  <c r="H477" i="3" s="1"/>
  <c r="H476" i="3"/>
  <c r="C476" i="3"/>
  <c r="C475" i="3"/>
  <c r="H475" i="3" s="1"/>
  <c r="H474" i="3"/>
  <c r="C474" i="3"/>
  <c r="C473" i="3"/>
  <c r="H473" i="3" s="1"/>
  <c r="H472" i="3"/>
  <c r="C472" i="3"/>
  <c r="C471" i="3"/>
  <c r="H471" i="3" s="1"/>
  <c r="H470" i="3"/>
  <c r="C470" i="3"/>
  <c r="C469" i="3"/>
  <c r="H469" i="3" s="1"/>
  <c r="H468" i="3"/>
  <c r="C468" i="3"/>
  <c r="C467" i="3"/>
  <c r="H467" i="3" s="1"/>
  <c r="H466" i="3"/>
  <c r="C466" i="3"/>
  <c r="C465" i="3"/>
  <c r="H465" i="3" s="1"/>
  <c r="H464" i="3"/>
  <c r="C464" i="3"/>
  <c r="C463" i="3"/>
  <c r="H463" i="3" s="1"/>
  <c r="H462" i="3"/>
  <c r="C462" i="3"/>
  <c r="C461" i="3"/>
  <c r="H461" i="3" s="1"/>
  <c r="H460" i="3"/>
  <c r="C460" i="3"/>
  <c r="C459" i="3"/>
  <c r="H459" i="3" s="1"/>
  <c r="H458" i="3"/>
  <c r="C458" i="3"/>
  <c r="C457" i="3"/>
  <c r="H457" i="3" s="1"/>
  <c r="H456" i="3"/>
  <c r="C456" i="3"/>
  <c r="C455" i="3"/>
  <c r="H455" i="3" s="1"/>
  <c r="H454" i="3"/>
  <c r="C454" i="3"/>
  <c r="C453" i="3"/>
  <c r="H453" i="3" s="1"/>
  <c r="H452" i="3"/>
  <c r="C452" i="3"/>
  <c r="C451" i="3"/>
  <c r="H451" i="3" s="1"/>
  <c r="H450" i="3"/>
  <c r="C450" i="3"/>
  <c r="C449" i="3"/>
  <c r="H449" i="3" s="1"/>
  <c r="H448" i="3"/>
  <c r="C448" i="3"/>
  <c r="C447" i="3"/>
  <c r="H447" i="3" s="1"/>
  <c r="H446" i="3"/>
  <c r="C446" i="3"/>
  <c r="C445" i="3"/>
  <c r="H445" i="3" s="1"/>
  <c r="H444" i="3"/>
  <c r="C444" i="3"/>
  <c r="C443" i="3"/>
  <c r="H443" i="3" s="1"/>
  <c r="H442" i="3"/>
  <c r="C442" i="3"/>
  <c r="C441" i="3"/>
  <c r="H441" i="3" s="1"/>
  <c r="H440" i="3"/>
  <c r="C440" i="3"/>
  <c r="C439" i="3"/>
  <c r="H439" i="3" s="1"/>
  <c r="H438" i="3"/>
  <c r="C438" i="3"/>
  <c r="C437" i="3"/>
  <c r="H437" i="3" s="1"/>
  <c r="H436" i="3"/>
  <c r="C436" i="3"/>
  <c r="C435" i="3"/>
  <c r="H435" i="3" s="1"/>
  <c r="H434" i="3"/>
  <c r="C434" i="3"/>
  <c r="C433" i="3"/>
  <c r="H433" i="3" s="1"/>
  <c r="H432" i="3"/>
  <c r="C432" i="3"/>
  <c r="C431" i="3"/>
  <c r="H431" i="3" s="1"/>
  <c r="H430" i="3"/>
  <c r="C430" i="3"/>
  <c r="C429" i="3"/>
  <c r="H429" i="3" s="1"/>
  <c r="H428" i="3"/>
  <c r="C428" i="3"/>
  <c r="C427" i="3"/>
  <c r="H427" i="3" s="1"/>
  <c r="H426" i="3"/>
  <c r="C426" i="3"/>
  <c r="C425" i="3"/>
  <c r="H425" i="3" s="1"/>
  <c r="H424" i="3"/>
  <c r="C424" i="3"/>
  <c r="C423" i="3"/>
  <c r="H423" i="3" s="1"/>
  <c r="H422" i="3"/>
  <c r="C422" i="3"/>
  <c r="C421" i="3"/>
  <c r="H421" i="3" s="1"/>
  <c r="H420" i="3"/>
  <c r="C420" i="3"/>
  <c r="C419" i="3"/>
  <c r="H419" i="3" s="1"/>
  <c r="H418" i="3"/>
  <c r="C418" i="3"/>
  <c r="C417" i="3"/>
  <c r="H417" i="3" s="1"/>
  <c r="H416" i="3"/>
  <c r="C416" i="3"/>
  <c r="C415" i="3"/>
  <c r="H415" i="3" s="1"/>
  <c r="H414" i="3"/>
  <c r="C414" i="3"/>
  <c r="C413" i="3"/>
  <c r="H413" i="3" s="1"/>
  <c r="H412" i="3"/>
  <c r="C412" i="3"/>
  <c r="C411" i="3"/>
  <c r="H411" i="3" s="1"/>
  <c r="H410" i="3"/>
  <c r="C410" i="3"/>
  <c r="C409" i="3"/>
  <c r="H409" i="3" s="1"/>
  <c r="H408" i="3"/>
  <c r="C408" i="3"/>
  <c r="C407" i="3"/>
  <c r="H407" i="3" s="1"/>
  <c r="H406" i="3"/>
  <c r="C406" i="3"/>
  <c r="C405" i="3"/>
  <c r="H405" i="3" s="1"/>
  <c r="H404" i="3"/>
  <c r="C404" i="3"/>
  <c r="C403" i="3"/>
  <c r="H403" i="3" s="1"/>
  <c r="H402" i="3"/>
  <c r="C402" i="3"/>
  <c r="C401" i="3"/>
  <c r="H401" i="3" s="1"/>
  <c r="H400" i="3"/>
  <c r="C400" i="3"/>
  <c r="C399" i="3"/>
  <c r="H399" i="3" s="1"/>
  <c r="H398" i="3"/>
  <c r="C398" i="3"/>
  <c r="C397" i="3"/>
  <c r="H397" i="3" s="1"/>
  <c r="H396" i="3"/>
  <c r="C396" i="3"/>
  <c r="C395" i="3"/>
  <c r="H395" i="3" s="1"/>
  <c r="H394" i="3"/>
  <c r="C394" i="3"/>
  <c r="C393" i="3"/>
  <c r="H393" i="3" s="1"/>
  <c r="H392" i="3"/>
  <c r="C392" i="3"/>
  <c r="C391" i="3"/>
  <c r="H391" i="3" s="1"/>
  <c r="H390" i="3"/>
  <c r="C390" i="3"/>
  <c r="C389" i="3"/>
  <c r="H389" i="3" s="1"/>
  <c r="H388" i="3"/>
  <c r="C388" i="3"/>
  <c r="C387" i="3"/>
  <c r="H387" i="3" s="1"/>
  <c r="H386" i="3"/>
  <c r="C386" i="3"/>
  <c r="C385" i="3"/>
  <c r="H385" i="3" s="1"/>
  <c r="H384" i="3"/>
  <c r="C384" i="3"/>
  <c r="C383" i="3"/>
  <c r="H383" i="3" s="1"/>
  <c r="H382" i="3"/>
  <c r="C382" i="3"/>
  <c r="C381" i="3"/>
  <c r="H381" i="3" s="1"/>
  <c r="H380" i="3"/>
  <c r="C380" i="3"/>
  <c r="C379" i="3"/>
  <c r="H379" i="3" s="1"/>
  <c r="H378" i="3"/>
  <c r="C378" i="3"/>
  <c r="C377" i="3"/>
  <c r="H377" i="3" s="1"/>
  <c r="H376" i="3"/>
  <c r="C376" i="3"/>
  <c r="C375" i="3"/>
  <c r="H375" i="3" s="1"/>
  <c r="H374" i="3"/>
  <c r="C374" i="3"/>
  <c r="C373" i="3"/>
  <c r="H373" i="3" s="1"/>
  <c r="H372" i="3"/>
  <c r="C372" i="3"/>
  <c r="C371" i="3"/>
  <c r="H371" i="3" s="1"/>
  <c r="H370" i="3"/>
  <c r="C370" i="3"/>
  <c r="C369" i="3"/>
  <c r="H369" i="3" s="1"/>
  <c r="H368" i="3"/>
  <c r="C368" i="3"/>
  <c r="C367" i="3"/>
  <c r="H367" i="3" s="1"/>
  <c r="H366" i="3"/>
  <c r="C366" i="3"/>
  <c r="C365" i="3"/>
  <c r="H365" i="3" s="1"/>
  <c r="H364" i="3"/>
  <c r="C364" i="3"/>
  <c r="C363" i="3"/>
  <c r="H363" i="3" s="1"/>
  <c r="H362" i="3"/>
  <c r="C362" i="3"/>
  <c r="C361" i="3"/>
  <c r="H361" i="3" s="1"/>
  <c r="H360" i="3"/>
  <c r="C360" i="3"/>
  <c r="C359" i="3"/>
  <c r="H359" i="3" s="1"/>
  <c r="H358" i="3"/>
  <c r="C358" i="3"/>
  <c r="C357" i="3"/>
  <c r="H357" i="3" s="1"/>
  <c r="H356" i="3"/>
  <c r="C356" i="3"/>
  <c r="C355" i="3"/>
  <c r="H355" i="3" s="1"/>
  <c r="H354" i="3"/>
  <c r="C354" i="3"/>
  <c r="C353" i="3"/>
  <c r="H353" i="3" s="1"/>
  <c r="H352" i="3"/>
  <c r="C352" i="3"/>
  <c r="C351" i="3"/>
  <c r="H351" i="3" s="1"/>
  <c r="H350" i="3"/>
  <c r="C350" i="3"/>
  <c r="C349" i="3"/>
  <c r="H349" i="3" s="1"/>
  <c r="H348" i="3"/>
  <c r="C348" i="3"/>
  <c r="C347" i="3"/>
  <c r="H347" i="3" s="1"/>
  <c r="H346" i="3"/>
  <c r="C346" i="3"/>
  <c r="C345" i="3"/>
  <c r="H345" i="3" s="1"/>
  <c r="H344" i="3"/>
  <c r="C344" i="3"/>
  <c r="C343" i="3"/>
  <c r="H343" i="3" s="1"/>
  <c r="H342" i="3"/>
  <c r="C342" i="3"/>
  <c r="C341" i="3"/>
  <c r="H341" i="3" s="1"/>
  <c r="H340" i="3"/>
  <c r="C340" i="3"/>
  <c r="C339" i="3"/>
  <c r="H339" i="3" s="1"/>
  <c r="H338" i="3"/>
  <c r="C338" i="3"/>
  <c r="C337" i="3"/>
  <c r="H337" i="3" s="1"/>
  <c r="H336" i="3"/>
  <c r="C336" i="3"/>
  <c r="C335" i="3"/>
  <c r="H335" i="3" s="1"/>
  <c r="H334" i="3"/>
  <c r="C334" i="3"/>
  <c r="C333" i="3"/>
  <c r="H333" i="3" s="1"/>
  <c r="H332" i="3"/>
  <c r="C332" i="3"/>
  <c r="C331" i="3"/>
  <c r="H331" i="3" s="1"/>
  <c r="H330" i="3"/>
  <c r="C330" i="3"/>
  <c r="C329" i="3"/>
  <c r="H329" i="3" s="1"/>
  <c r="H328" i="3"/>
  <c r="C328" i="3"/>
  <c r="C327" i="3"/>
  <c r="H327" i="3" s="1"/>
  <c r="H326" i="3"/>
  <c r="C326" i="3"/>
  <c r="C325" i="3"/>
  <c r="H325" i="3" s="1"/>
  <c r="H324" i="3"/>
  <c r="C324" i="3"/>
  <c r="C323" i="3"/>
  <c r="H323" i="3" s="1"/>
  <c r="H322" i="3"/>
  <c r="C322" i="3"/>
  <c r="C321" i="3"/>
  <c r="H321" i="3" s="1"/>
  <c r="H320" i="3"/>
  <c r="C320" i="3"/>
  <c r="C319" i="3"/>
  <c r="H319" i="3" s="1"/>
  <c r="H318" i="3"/>
  <c r="C318" i="3"/>
  <c r="C317" i="3"/>
  <c r="H317" i="3" s="1"/>
  <c r="H316" i="3"/>
  <c r="C316" i="3"/>
  <c r="C315" i="3"/>
  <c r="H315" i="3" s="1"/>
  <c r="H314" i="3"/>
  <c r="C314" i="3"/>
  <c r="C313" i="3"/>
  <c r="H313" i="3" s="1"/>
  <c r="H312" i="3"/>
  <c r="C312" i="3"/>
  <c r="C311" i="3"/>
  <c r="H311" i="3" s="1"/>
  <c r="H310" i="3"/>
  <c r="C310" i="3"/>
  <c r="C309" i="3"/>
  <c r="H309" i="3" s="1"/>
  <c r="H308" i="3"/>
  <c r="C308" i="3"/>
  <c r="C307" i="3"/>
  <c r="H307" i="3" s="1"/>
  <c r="H306" i="3"/>
  <c r="C306" i="3"/>
  <c r="C305" i="3"/>
  <c r="H305" i="3" s="1"/>
  <c r="H304" i="3"/>
  <c r="C304" i="3"/>
  <c r="C303" i="3"/>
  <c r="H303" i="3" s="1"/>
  <c r="H302" i="3"/>
  <c r="C302" i="3"/>
  <c r="C301" i="3"/>
  <c r="H301" i="3" s="1"/>
  <c r="H300" i="3"/>
  <c r="C300" i="3"/>
  <c r="C299" i="3"/>
  <c r="H299" i="3" s="1"/>
  <c r="H298" i="3"/>
  <c r="C298" i="3"/>
  <c r="C297" i="3"/>
  <c r="H297" i="3" s="1"/>
  <c r="H296" i="3"/>
  <c r="C296" i="3"/>
  <c r="C295" i="3"/>
  <c r="H295" i="3" s="1"/>
  <c r="H294" i="3"/>
  <c r="C294" i="3"/>
  <c r="C293" i="3"/>
  <c r="H293" i="3" s="1"/>
  <c r="H292" i="3"/>
  <c r="C292" i="3"/>
  <c r="C291" i="3"/>
  <c r="H291" i="3" s="1"/>
  <c r="H290" i="3"/>
  <c r="C290" i="3"/>
  <c r="C289" i="3"/>
  <c r="H289" i="3" s="1"/>
  <c r="H288" i="3"/>
  <c r="C288" i="3"/>
  <c r="C287" i="3"/>
  <c r="H287" i="3" s="1"/>
  <c r="H286" i="3"/>
  <c r="C286" i="3"/>
  <c r="C285" i="3"/>
  <c r="H285" i="3" s="1"/>
  <c r="H284" i="3"/>
  <c r="C284" i="3"/>
  <c r="C283" i="3"/>
  <c r="H283" i="3" s="1"/>
  <c r="H282" i="3"/>
  <c r="C282" i="3"/>
  <c r="C281" i="3"/>
  <c r="H281" i="3" s="1"/>
  <c r="H280" i="3"/>
  <c r="C280" i="3"/>
  <c r="C279" i="3"/>
  <c r="H279" i="3" s="1"/>
  <c r="H278" i="3"/>
  <c r="C278" i="3"/>
  <c r="C277" i="3"/>
  <c r="H277" i="3" s="1"/>
  <c r="H276" i="3"/>
  <c r="C276" i="3"/>
  <c r="C275" i="3"/>
  <c r="H275" i="3" s="1"/>
  <c r="H274" i="3"/>
  <c r="C274" i="3"/>
  <c r="C273" i="3"/>
  <c r="H273" i="3" s="1"/>
  <c r="H272" i="3"/>
  <c r="C272" i="3"/>
  <c r="C271" i="3"/>
  <c r="H271" i="3" s="1"/>
  <c r="H270" i="3"/>
  <c r="C270" i="3"/>
  <c r="C269" i="3"/>
  <c r="H269" i="3" s="1"/>
  <c r="H268" i="3"/>
  <c r="C268" i="3"/>
  <c r="C267" i="3"/>
  <c r="H267" i="3" s="1"/>
  <c r="H266" i="3"/>
  <c r="C266" i="3"/>
  <c r="C265" i="3"/>
  <c r="H265" i="3" s="1"/>
  <c r="H264" i="3"/>
  <c r="C264" i="3"/>
  <c r="C263" i="3"/>
  <c r="H263" i="3" s="1"/>
  <c r="H262" i="3"/>
  <c r="C262" i="3"/>
  <c r="C261" i="3"/>
  <c r="H261" i="3" s="1"/>
  <c r="H260" i="3"/>
  <c r="C260" i="3"/>
  <c r="C259" i="3"/>
  <c r="H259" i="3" s="1"/>
  <c r="H258" i="3"/>
  <c r="C258" i="3"/>
  <c r="C257" i="3"/>
  <c r="H257" i="3" s="1"/>
  <c r="H256" i="3"/>
  <c r="C256" i="3"/>
  <c r="C255" i="3"/>
  <c r="H255" i="3" s="1"/>
  <c r="H254" i="3"/>
  <c r="C254" i="3"/>
  <c r="C253" i="3"/>
  <c r="H253" i="3" s="1"/>
  <c r="H252" i="3"/>
  <c r="C252" i="3"/>
  <c r="C251" i="3"/>
  <c r="H251" i="3" s="1"/>
  <c r="H250" i="3"/>
  <c r="C250" i="3"/>
  <c r="C249" i="3"/>
  <c r="H249" i="3" s="1"/>
  <c r="H248" i="3"/>
  <c r="C248" i="3"/>
  <c r="C247" i="3"/>
  <c r="H247" i="3" s="1"/>
  <c r="H246" i="3"/>
  <c r="C246" i="3"/>
  <c r="C245" i="3"/>
  <c r="H245" i="3" s="1"/>
  <c r="H244" i="3"/>
  <c r="C244" i="3"/>
  <c r="C243" i="3"/>
  <c r="H243" i="3" s="1"/>
  <c r="H242" i="3"/>
  <c r="C242" i="3"/>
  <c r="C241" i="3"/>
  <c r="H241" i="3" s="1"/>
  <c r="H240" i="3"/>
  <c r="C240" i="3"/>
  <c r="C239" i="3"/>
  <c r="H239" i="3" s="1"/>
  <c r="H238" i="3"/>
  <c r="C238" i="3"/>
  <c r="C237" i="3"/>
  <c r="H237" i="3" s="1"/>
  <c r="H236" i="3"/>
  <c r="C236" i="3"/>
  <c r="C235" i="3"/>
  <c r="H235" i="3" s="1"/>
  <c r="H234" i="3"/>
  <c r="C234" i="3"/>
  <c r="C233" i="3"/>
  <c r="H233" i="3" s="1"/>
  <c r="H232" i="3"/>
  <c r="C232" i="3"/>
  <c r="C231" i="3"/>
  <c r="H231" i="3" s="1"/>
  <c r="H230" i="3"/>
  <c r="C230" i="3"/>
  <c r="C229" i="3"/>
  <c r="H229" i="3" s="1"/>
  <c r="H228" i="3"/>
  <c r="C228" i="3"/>
  <c r="C227" i="3"/>
  <c r="H227" i="3" s="1"/>
  <c r="H226" i="3"/>
  <c r="C226" i="3"/>
  <c r="C225" i="3"/>
  <c r="H225" i="3" s="1"/>
  <c r="H224" i="3"/>
  <c r="C224" i="3"/>
  <c r="C223" i="3"/>
  <c r="H223" i="3" s="1"/>
  <c r="H222" i="3"/>
  <c r="C222" i="3"/>
  <c r="C221" i="3"/>
  <c r="H221" i="3" s="1"/>
  <c r="H220" i="3"/>
  <c r="C220" i="3"/>
  <c r="C219" i="3"/>
  <c r="H219" i="3" s="1"/>
  <c r="H218" i="3"/>
  <c r="C218" i="3"/>
  <c r="C217" i="3"/>
  <c r="H217" i="3" s="1"/>
  <c r="H216" i="3"/>
  <c r="C216" i="3"/>
  <c r="C215" i="3"/>
  <c r="H215" i="3" s="1"/>
  <c r="H214" i="3"/>
  <c r="C214" i="3"/>
  <c r="C213" i="3"/>
  <c r="H213" i="3" s="1"/>
  <c r="H212" i="3"/>
  <c r="C212" i="3"/>
  <c r="C211" i="3"/>
  <c r="H211" i="3" s="1"/>
  <c r="H210" i="3"/>
  <c r="C210" i="3"/>
  <c r="C209" i="3"/>
  <c r="H209" i="3" s="1"/>
  <c r="H208" i="3"/>
  <c r="C208" i="3"/>
  <c r="C207" i="3"/>
  <c r="H207" i="3" s="1"/>
  <c r="H206" i="3"/>
  <c r="C206" i="3"/>
  <c r="C205" i="3"/>
  <c r="H205" i="3" s="1"/>
  <c r="H204" i="3"/>
  <c r="C204" i="3"/>
  <c r="C203" i="3"/>
  <c r="H203" i="3" s="1"/>
  <c r="H202" i="3"/>
  <c r="C202" i="3"/>
  <c r="C201" i="3"/>
  <c r="H201" i="3" s="1"/>
  <c r="H200" i="3"/>
  <c r="C200" i="3"/>
  <c r="C199" i="3"/>
  <c r="H199" i="3" s="1"/>
  <c r="H198" i="3"/>
  <c r="C198" i="3"/>
  <c r="C197" i="3"/>
  <c r="H197" i="3" s="1"/>
  <c r="H196" i="3"/>
  <c r="C196" i="3"/>
  <c r="C195" i="3"/>
  <c r="H195" i="3" s="1"/>
  <c r="H194" i="3"/>
  <c r="C194" i="3"/>
  <c r="C193" i="3"/>
  <c r="H193" i="3" s="1"/>
  <c r="H192" i="3"/>
  <c r="C192" i="3"/>
  <c r="C191" i="3"/>
  <c r="H191" i="3" s="1"/>
  <c r="H190" i="3"/>
  <c r="C190" i="3"/>
  <c r="C189" i="3"/>
  <c r="H189" i="3" s="1"/>
  <c r="H188" i="3"/>
  <c r="C188" i="3"/>
  <c r="C187" i="3"/>
  <c r="H187" i="3" s="1"/>
  <c r="H186" i="3"/>
  <c r="C186" i="3"/>
  <c r="C185" i="3"/>
  <c r="H185" i="3" s="1"/>
  <c r="H184" i="3"/>
  <c r="C184" i="3"/>
  <c r="C183" i="3"/>
  <c r="H183" i="3" s="1"/>
  <c r="H182" i="3"/>
  <c r="C182" i="3"/>
  <c r="C181" i="3"/>
  <c r="H181" i="3" s="1"/>
  <c r="H180" i="3"/>
  <c r="C180" i="3"/>
  <c r="C179" i="3"/>
  <c r="H179" i="3" s="1"/>
  <c r="H178" i="3"/>
  <c r="C178" i="3"/>
  <c r="C177" i="3"/>
  <c r="H177" i="3" s="1"/>
  <c r="H176" i="3"/>
  <c r="C176" i="3"/>
  <c r="C175" i="3"/>
  <c r="H175" i="3" s="1"/>
  <c r="H174" i="3"/>
  <c r="C174" i="3"/>
  <c r="C173" i="3"/>
  <c r="H173" i="3" s="1"/>
  <c r="H172" i="3"/>
  <c r="C172" i="3"/>
  <c r="C171" i="3"/>
  <c r="H171" i="3" s="1"/>
  <c r="H170" i="3"/>
  <c r="C170" i="3"/>
  <c r="C169" i="3"/>
  <c r="H169" i="3" s="1"/>
  <c r="H168" i="3"/>
  <c r="C168" i="3"/>
  <c r="C167" i="3"/>
  <c r="H167" i="3" s="1"/>
  <c r="H166" i="3"/>
  <c r="C166" i="3"/>
  <c r="C165" i="3"/>
  <c r="H165" i="3" s="1"/>
  <c r="H164" i="3"/>
  <c r="C164" i="3"/>
  <c r="C163" i="3"/>
  <c r="H163" i="3" s="1"/>
  <c r="H162" i="3"/>
  <c r="C162" i="3"/>
  <c r="C161" i="3"/>
  <c r="H161" i="3" s="1"/>
  <c r="H160" i="3"/>
  <c r="C160" i="3"/>
  <c r="C159" i="3"/>
  <c r="H159" i="3" s="1"/>
  <c r="H158" i="3"/>
  <c r="C158" i="3"/>
  <c r="C157" i="3"/>
  <c r="H157" i="3" s="1"/>
  <c r="H156" i="3"/>
  <c r="C156" i="3"/>
  <c r="C155" i="3"/>
  <c r="H155" i="3" s="1"/>
  <c r="H154" i="3"/>
  <c r="C154" i="3"/>
  <c r="C153" i="3"/>
  <c r="H153" i="3" s="1"/>
  <c r="H152" i="3"/>
  <c r="C152" i="3"/>
  <c r="C151" i="3"/>
  <c r="H151" i="3" s="1"/>
  <c r="H150" i="3"/>
  <c r="C150" i="3"/>
  <c r="C149" i="3"/>
  <c r="H149" i="3" s="1"/>
  <c r="H148" i="3"/>
  <c r="C148" i="3"/>
  <c r="C147" i="3"/>
  <c r="H147" i="3" s="1"/>
  <c r="H146" i="3"/>
  <c r="C146" i="3"/>
  <c r="C145" i="3"/>
  <c r="H145" i="3" s="1"/>
  <c r="H144" i="3"/>
  <c r="C144" i="3"/>
  <c r="C143" i="3"/>
  <c r="H143" i="3" s="1"/>
  <c r="H142" i="3"/>
  <c r="C142" i="3"/>
  <c r="C141" i="3"/>
  <c r="H141" i="3" s="1"/>
  <c r="H140" i="3"/>
  <c r="C140" i="3"/>
  <c r="C139" i="3"/>
  <c r="H139" i="3" s="1"/>
  <c r="H138" i="3"/>
  <c r="C138" i="3"/>
  <c r="C137" i="3"/>
  <c r="H137" i="3" s="1"/>
  <c r="H136" i="3"/>
  <c r="C136" i="3"/>
  <c r="C135" i="3"/>
  <c r="H135" i="3" s="1"/>
  <c r="H134" i="3"/>
  <c r="C134" i="3"/>
  <c r="C133" i="3"/>
  <c r="H133" i="3" s="1"/>
  <c r="H132" i="3"/>
  <c r="C132" i="3"/>
  <c r="C131" i="3"/>
  <c r="H131" i="3" s="1"/>
  <c r="H130" i="3"/>
  <c r="C130" i="3"/>
  <c r="C129" i="3"/>
  <c r="H129" i="3" s="1"/>
  <c r="H128" i="3"/>
  <c r="C128" i="3"/>
  <c r="C127" i="3"/>
  <c r="H127" i="3" s="1"/>
  <c r="H126" i="3"/>
  <c r="C126" i="3"/>
  <c r="C125" i="3"/>
  <c r="H125" i="3" s="1"/>
  <c r="H124" i="3"/>
  <c r="C124" i="3"/>
  <c r="C123" i="3"/>
  <c r="H123" i="3" s="1"/>
  <c r="H122" i="3"/>
  <c r="C122" i="3"/>
  <c r="C121" i="3"/>
  <c r="H121" i="3" s="1"/>
  <c r="H120" i="3"/>
  <c r="C120" i="3"/>
  <c r="C119" i="3"/>
  <c r="H119" i="3" s="1"/>
  <c r="H118" i="3"/>
  <c r="C118" i="3"/>
  <c r="C117" i="3"/>
  <c r="H117" i="3" s="1"/>
  <c r="H116" i="3"/>
  <c r="C116" i="3"/>
  <c r="C115" i="3"/>
  <c r="H115" i="3" s="1"/>
  <c r="H114" i="3"/>
  <c r="C114" i="3"/>
  <c r="C113" i="3"/>
  <c r="H113" i="3" s="1"/>
  <c r="H112" i="3"/>
  <c r="C112" i="3"/>
  <c r="C111" i="3"/>
  <c r="H111" i="3" s="1"/>
  <c r="H110" i="3"/>
  <c r="C110" i="3"/>
  <c r="C109" i="3"/>
  <c r="H109" i="3" s="1"/>
  <c r="H108" i="3"/>
  <c r="C108" i="3"/>
  <c r="C107" i="3"/>
  <c r="H107" i="3" s="1"/>
  <c r="H106" i="3"/>
  <c r="C106" i="3"/>
  <c r="C105" i="3"/>
  <c r="H105" i="3" s="1"/>
  <c r="H104" i="3"/>
  <c r="C104" i="3"/>
  <c r="C103" i="3"/>
  <c r="H103" i="3" s="1"/>
  <c r="H102" i="3"/>
  <c r="C102" i="3"/>
  <c r="C101" i="3"/>
  <c r="H101" i="3" s="1"/>
  <c r="H100" i="3"/>
  <c r="C100" i="3"/>
  <c r="C99" i="3"/>
  <c r="H99" i="3" s="1"/>
  <c r="H98" i="3"/>
  <c r="C98" i="3"/>
  <c r="C97" i="3"/>
  <c r="H97" i="3" s="1"/>
  <c r="H96" i="3"/>
  <c r="C96" i="3"/>
  <c r="C95" i="3"/>
  <c r="H95" i="3" s="1"/>
  <c r="H94" i="3"/>
  <c r="C94" i="3"/>
  <c r="C93" i="3"/>
  <c r="H93" i="3" s="1"/>
  <c r="H92" i="3"/>
  <c r="C92" i="3"/>
  <c r="C91" i="3"/>
  <c r="H91" i="3" s="1"/>
  <c r="H90" i="3"/>
  <c r="C90" i="3"/>
  <c r="C89" i="3"/>
  <c r="H89" i="3" s="1"/>
  <c r="H88" i="3"/>
  <c r="C88" i="3"/>
  <c r="C87" i="3"/>
  <c r="H87" i="3" s="1"/>
  <c r="H86" i="3"/>
  <c r="C86" i="3"/>
  <c r="C85" i="3"/>
  <c r="H85" i="3" s="1"/>
  <c r="H84" i="3"/>
  <c r="C84" i="3"/>
  <c r="C83" i="3"/>
  <c r="H83" i="3" s="1"/>
  <c r="H82" i="3"/>
  <c r="C82" i="3"/>
  <c r="C81" i="3"/>
  <c r="H81" i="3" s="1"/>
  <c r="H80" i="3"/>
  <c r="C80" i="3"/>
  <c r="C79" i="3"/>
  <c r="H79" i="3" s="1"/>
  <c r="H78" i="3"/>
  <c r="C78" i="3"/>
  <c r="C77" i="3"/>
  <c r="H77" i="3" s="1"/>
  <c r="H76" i="3"/>
  <c r="C76" i="3"/>
  <c r="C75" i="3"/>
  <c r="H75" i="3" s="1"/>
  <c r="H74" i="3"/>
  <c r="C74" i="3"/>
  <c r="C73" i="3"/>
  <c r="H73" i="3" s="1"/>
  <c r="H72" i="3"/>
  <c r="C72" i="3"/>
  <c r="C71" i="3"/>
  <c r="H71" i="3" s="1"/>
  <c r="H70" i="3"/>
  <c r="C70" i="3"/>
  <c r="C69" i="3"/>
  <c r="H69" i="3" s="1"/>
  <c r="H68" i="3"/>
  <c r="C68" i="3"/>
  <c r="C67" i="3"/>
  <c r="H67" i="3" s="1"/>
  <c r="H66" i="3"/>
  <c r="C66" i="3"/>
  <c r="C65" i="3"/>
  <c r="H65" i="3" s="1"/>
  <c r="H64" i="3"/>
  <c r="C64" i="3"/>
  <c r="C63" i="3"/>
  <c r="H63" i="3" s="1"/>
  <c r="H62" i="3"/>
  <c r="C62" i="3"/>
  <c r="C61" i="3"/>
  <c r="H61" i="3" s="1"/>
  <c r="H60" i="3"/>
  <c r="C60" i="3"/>
  <c r="C59" i="3"/>
  <c r="H59" i="3" s="1"/>
  <c r="H58" i="3"/>
  <c r="C58" i="3"/>
  <c r="C57" i="3"/>
  <c r="H57" i="3" s="1"/>
  <c r="H56" i="3"/>
  <c r="C56" i="3"/>
  <c r="C55" i="3"/>
  <c r="H55" i="3" s="1"/>
  <c r="H54" i="3"/>
  <c r="C54" i="3"/>
  <c r="C53" i="3"/>
  <c r="H53" i="3" s="1"/>
  <c r="H52" i="3"/>
  <c r="C52" i="3"/>
  <c r="C51" i="3"/>
  <c r="H51" i="3" s="1"/>
  <c r="H50" i="3"/>
  <c r="C50" i="3"/>
  <c r="C49" i="3"/>
  <c r="H49" i="3" s="1"/>
  <c r="H48" i="3"/>
  <c r="C48" i="3"/>
  <c r="C47" i="3"/>
  <c r="H47" i="3" s="1"/>
  <c r="H46" i="3"/>
  <c r="C46" i="3"/>
  <c r="C45" i="3"/>
  <c r="H45" i="3" s="1"/>
  <c r="H44" i="3"/>
  <c r="C44" i="3"/>
  <c r="C43" i="3"/>
  <c r="H43" i="3" s="1"/>
  <c r="H42" i="3"/>
  <c r="C42" i="3"/>
  <c r="C41" i="3"/>
  <c r="H41" i="3" s="1"/>
  <c r="H40" i="3"/>
  <c r="C40" i="3"/>
  <c r="O39" i="3"/>
  <c r="H39" i="3"/>
  <c r="C39" i="3"/>
  <c r="C38" i="3"/>
  <c r="H38" i="3" s="1"/>
  <c r="O37" i="3"/>
  <c r="O38" i="3" s="1"/>
  <c r="C37" i="3"/>
  <c r="H37" i="3" s="1"/>
  <c r="C36" i="3"/>
  <c r="H36" i="3" s="1"/>
  <c r="C35" i="3"/>
  <c r="H35" i="3" s="1"/>
  <c r="C34" i="3"/>
  <c r="H34" i="3" s="1"/>
  <c r="C33" i="3"/>
  <c r="H33" i="3" s="1"/>
  <c r="C32" i="3"/>
  <c r="H32" i="3" s="1"/>
  <c r="C31" i="3"/>
  <c r="H31" i="3" s="1"/>
  <c r="C30" i="3"/>
  <c r="H30" i="3" s="1"/>
  <c r="C29" i="3"/>
  <c r="H29" i="3" s="1"/>
  <c r="H28" i="3"/>
  <c r="C28" i="3"/>
  <c r="C27" i="3"/>
  <c r="H27" i="3" s="1"/>
  <c r="C26" i="3"/>
  <c r="H26" i="3" s="1"/>
  <c r="C25" i="3"/>
  <c r="H25" i="3" s="1"/>
  <c r="C24" i="3"/>
  <c r="H24" i="3" s="1"/>
  <c r="C23" i="3"/>
  <c r="H23" i="3" s="1"/>
  <c r="C22" i="3"/>
  <c r="H22" i="3" s="1"/>
  <c r="C21" i="3"/>
  <c r="H21" i="3" s="1"/>
  <c r="H20" i="3"/>
  <c r="C20" i="3"/>
  <c r="C19" i="3"/>
  <c r="H19" i="3" s="1"/>
  <c r="C18" i="3"/>
  <c r="H18" i="3" s="1"/>
  <c r="C17" i="3"/>
  <c r="H17" i="3" s="1"/>
  <c r="C16" i="3"/>
  <c r="H16" i="3" s="1"/>
  <c r="C15" i="3"/>
  <c r="H15" i="3" s="1"/>
  <c r="C14" i="3"/>
  <c r="H14" i="3" s="1"/>
  <c r="C13" i="3"/>
  <c r="H13" i="3" s="1"/>
  <c r="H12" i="3"/>
  <c r="C12" i="3"/>
  <c r="C11" i="3"/>
  <c r="H11" i="3" s="1"/>
  <c r="H10" i="3"/>
  <c r="C10" i="3"/>
  <c r="C9" i="3"/>
  <c r="H9" i="3" s="1"/>
  <c r="C8" i="3"/>
  <c r="H8" i="3" s="1"/>
  <c r="C7" i="3"/>
  <c r="H7" i="3" s="1"/>
  <c r="C6" i="3"/>
  <c r="H6" i="3" s="1"/>
  <c r="N5" i="3"/>
  <c r="M5" i="3"/>
  <c r="L5" i="3"/>
  <c r="K5" i="3"/>
  <c r="C5" i="3"/>
  <c r="H5" i="3" s="1"/>
  <c r="H4" i="3"/>
  <c r="C4" i="3"/>
  <c r="C3" i="3"/>
  <c r="H3" i="3" s="1"/>
  <c r="M4" i="3" l="1"/>
  <c r="L4" i="3"/>
  <c r="K4" i="3"/>
  <c r="M4" i="4"/>
  <c r="O4" i="5"/>
  <c r="P4" i="5"/>
  <c r="N4" i="4"/>
  <c r="L8" i="4" s="1"/>
  <c r="L10" i="4" s="1"/>
  <c r="M4" i="5"/>
  <c r="M8" i="5" s="1"/>
  <c r="M10" i="5" s="1"/>
  <c r="Q4" i="5"/>
  <c r="O4" i="4"/>
  <c r="N4" i="5"/>
  <c r="K8" i="3" l="1"/>
  <c r="K10" i="3" s="1"/>
</calcChain>
</file>

<file path=xl/sharedStrings.xml><?xml version="1.0" encoding="utf-8"?>
<sst xmlns="http://schemas.openxmlformats.org/spreadsheetml/2006/main" count="174" uniqueCount="68">
  <si>
    <t xml:space="preserve">*The residuals in this formula can also sometimes give rise to "idiosyncratic volatility," which represents random movements of the firm on any individual day that cannot be explained by the asset-pricing model. </t>
  </si>
  <si>
    <t>*The intercept term, α, represents alpha (specifically the "three-factor alpha")</t>
  </si>
  <si>
    <t>OJO</t>
  </si>
  <si>
    <t>**Could have two extra betas with RMA (profitability factor) and CMA (investment factor)</t>
  </si>
  <si>
    <t>Date</t>
  </si>
  <si>
    <t>HD: Adjusted Close</t>
  </si>
  <si>
    <t>HD: Daily % Return</t>
  </si>
  <si>
    <t>Risk-Free Rate (One Mo T-Bill Rate)</t>
  </si>
  <si>
    <t>Excess Market Return</t>
  </si>
  <si>
    <t>Small Minus Big</t>
  </si>
  <si>
    <t>High Minus Low</t>
  </si>
  <si>
    <t>HD: Excess Return %</t>
  </si>
  <si>
    <t>=(B3/B2)-1</t>
  </si>
  <si>
    <t>=C3-D3</t>
  </si>
  <si>
    <t>MKT</t>
  </si>
  <si>
    <t>SMB</t>
  </si>
  <si>
    <t>HML</t>
  </si>
  <si>
    <t>RF</t>
  </si>
  <si>
    <t>Values</t>
  </si>
  <si>
    <t>Averages</t>
  </si>
  <si>
    <t>FFTFM Monthly</t>
  </si>
  <si>
    <t>FFTFM Annual</t>
  </si>
  <si>
    <t>HOME DEPOT (HD): FAMA AND FRENCH THREE FACTOR MODEL 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</si>
  <si>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</si>
  <si>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</si>
  <si>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</si>
  <si>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</si>
  <si>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</si>
  <si>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</si>
  <si>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</si>
  <si>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</si>
  <si>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</si>
  <si>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</si>
  <si>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</si>
  <si>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</si>
  <si>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</si>
  <si>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</si>
  <si>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</si>
  <si>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</si>
  <si>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</si>
  <si>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</si>
  <si>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</si>
  <si>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</si>
  <si>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</si>
  <si>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</si>
  <si>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Alpha</t>
  </si>
  <si>
    <t>Market</t>
  </si>
  <si>
    <t>RESIDUAL OUTPUT</t>
  </si>
  <si>
    <t>Observation</t>
  </si>
  <si>
    <t>Predicted Y</t>
  </si>
  <si>
    <t>Residuals</t>
  </si>
  <si>
    <t>Var(resid)</t>
  </si>
  <si>
    <t>SD</t>
  </si>
  <si>
    <t>Avg(resid)</t>
  </si>
  <si>
    <t>Momentum</t>
  </si>
  <si>
    <t>MOM</t>
  </si>
  <si>
    <t>CFFM Monthly</t>
  </si>
  <si>
    <t>CFFM Annual</t>
  </si>
  <si>
    <t xml:space="preserve"> </t>
  </si>
  <si>
    <t>HOME DEPOT (HD): CARHART FOUR FACTOR MODEL SUMMARY OUTPUT</t>
  </si>
  <si>
    <t>Intercept</t>
  </si>
  <si>
    <t>Profitability</t>
  </si>
  <si>
    <t>Investment</t>
  </si>
  <si>
    <t>RMW</t>
  </si>
  <si>
    <t>CMA</t>
  </si>
  <si>
    <t>FFFFM Monthly</t>
  </si>
  <si>
    <t>FFFFM Annual</t>
  </si>
  <si>
    <t>HOME DEPOT (HD): FAMA AND FRENCH FIVE FACTOR MODEL SUMMARY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</si>
</sst>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8" formatCode="0.0000%"/>
    <numFmt numFmtId="169" formatCode="0.0000"/>
    <numFmt numFmtId="170" formatCode="_(* #,##0.0000_);_(* \(#,##0.0000\);_(* &quot;-&quot;??_);_(@_)"/>
    <numFmt numFmtId="171" formatCode="0.0000E+00"/>
  </numFmts>
  <fonts count="9" x14ac:knownFonts="1">
    <font>
      <sz val="11"/>
      <color theme="1"/>
      <name val="Aptos Narrow"/>
      <family val="2"/>
      <scheme val="minor"/>
    </font>
    <font>
      <b/>
      <sz val="11"/>
      <color theme="1"/>
      <name val="Aptos Narrow"/>
      <family val="2"/>
      <scheme val="minor"/>
    </font>
    <font>
      <sz val="10"/>
      <name val="Arial"/>
      <family val="2"/>
    </font>
    <font>
      <b/>
      <sz val="10"/>
      <color theme="0"/>
      <name val="Karla"/>
      <family val="2"/>
    </font>
    <font>
      <b/>
      <sz val="10"/>
      <name val="Karla"/>
      <family val="2"/>
    </font>
    <font>
      <sz val="10"/>
      <name val="Karla"/>
      <family val="2"/>
    </font>
    <font>
      <i/>
      <sz val="10"/>
      <color theme="0" tint="-0.499984740745262"/>
      <name val="Karla"/>
      <family val="2"/>
    </font>
    <font>
      <b/>
      <i/>
      <sz val="10"/>
      <name val="Karla"/>
      <family val="2"/>
    </font>
    <font>
      <i/>
      <sz val="10"/>
      <name val="Karla"/>
      <family val="2"/>
    </font>
  </fonts>
  <fills count="7">
    <fill>
      <patternFill patternType="none"/>
    </fill>
    <fill>
      <patternFill patternType="gray125"/>
    </fill>
    <fill>
      <patternFill patternType="solid">
        <fgColor rgb="FFDAA520"/>
        <bgColor indexed="64"/>
      </patternFill>
    </fill>
    <fill>
      <patternFill patternType="solid">
        <fgColor theme="0"/>
        <bgColor indexed="64"/>
      </patternFill>
    </fill>
    <fill>
      <patternFill patternType="solid">
        <fgColor rgb="FFFDF9F1"/>
        <bgColor indexed="64"/>
      </patternFill>
    </fill>
    <fill>
      <patternFill patternType="solid">
        <fgColor rgb="FFC00000"/>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top/>
      <bottom style="medium">
        <color indexed="64"/>
      </bottom>
      <diagonal/>
    </border>
  </borders>
  <cellStyleXfs count="5">
    <xf numFmtId="0" fontId="0"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cellStyleXfs>
  <cellXfs count="55">
    <xf numFmtId="0" fontId="0" fillId="0" borderId="0" xfId="0"/>
    <xf numFmtId="0" fontId="1" fillId="0" borderId="0" xfId="0" applyFont="1"/>
    <xf numFmtId="0" fontId="3" fillId="2" borderId="1" xfId="1" applyFont="1" applyFill="1" applyBorder="1" applyAlignment="1">
      <alignment horizontal="center" vertical="center" wrapText="1"/>
    </xf>
    <xf numFmtId="0" fontId="4" fillId="3" borderId="2" xfId="1" applyFont="1" applyFill="1" applyBorder="1" applyAlignment="1">
      <alignment horizontal="center" vertical="center" wrapText="1"/>
    </xf>
    <xf numFmtId="14" fontId="5" fillId="3" borderId="3" xfId="1" applyNumberFormat="1" applyFont="1" applyFill="1" applyBorder="1" applyAlignment="1">
      <alignment horizontal="center" vertical="center" wrapText="1"/>
    </xf>
    <xf numFmtId="44" fontId="5" fillId="3" borderId="3" xfId="2" applyFont="1" applyFill="1" applyBorder="1" applyAlignment="1">
      <alignment horizontal="center" vertical="center" wrapText="1"/>
    </xf>
    <xf numFmtId="10" fontId="6" fillId="3" borderId="3" xfId="3" quotePrefix="1" applyNumberFormat="1" applyFont="1" applyFill="1" applyBorder="1" applyAlignment="1">
      <alignment horizontal="center"/>
    </xf>
    <xf numFmtId="10" fontId="5" fillId="3" borderId="3" xfId="3" applyNumberFormat="1" applyFont="1" applyFill="1" applyBorder="1" applyAlignment="1">
      <alignment horizontal="center" vertical="center" wrapText="1"/>
    </xf>
    <xf numFmtId="0" fontId="4" fillId="3" borderId="0" xfId="1" applyFont="1" applyFill="1" applyAlignment="1">
      <alignment horizontal="center" vertical="center" wrapText="1"/>
    </xf>
    <xf numFmtId="14" fontId="5" fillId="3" borderId="1" xfId="1" applyNumberFormat="1" applyFont="1" applyFill="1" applyBorder="1" applyAlignment="1">
      <alignment horizontal="center" vertical="center" wrapText="1"/>
    </xf>
    <xf numFmtId="44" fontId="5" fillId="3" borderId="1" xfId="2" applyFont="1" applyFill="1" applyBorder="1" applyAlignment="1">
      <alignment horizontal="center" vertical="center" wrapText="1"/>
    </xf>
    <xf numFmtId="10" fontId="5" fillId="3" borderId="1" xfId="3" applyNumberFormat="1" applyFont="1" applyFill="1" applyBorder="1" applyAlignment="1">
      <alignment horizontal="center"/>
    </xf>
    <xf numFmtId="10" fontId="5" fillId="3" borderId="1" xfId="3"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1" xfId="1" applyFont="1" applyFill="1" applyBorder="1" applyAlignment="1">
      <alignment horizontal="center" vertical="center"/>
    </xf>
    <xf numFmtId="168" fontId="5" fillId="3" borderId="1" xfId="3" applyNumberFormat="1" applyFont="1" applyFill="1" applyBorder="1" applyAlignment="1">
      <alignment horizontal="center" vertical="center" wrapText="1"/>
    </xf>
    <xf numFmtId="0" fontId="5" fillId="3" borderId="1" xfId="1" applyFont="1" applyFill="1" applyBorder="1" applyAlignment="1">
      <alignment horizontal="center" vertical="center" wrapText="1"/>
    </xf>
    <xf numFmtId="10" fontId="5" fillId="3" borderId="1" xfId="1" applyNumberFormat="1" applyFont="1" applyFill="1" applyBorder="1" applyAlignment="1">
      <alignment horizontal="center" vertical="center" wrapText="1"/>
    </xf>
    <xf numFmtId="0" fontId="4" fillId="3" borderId="0" xfId="1" applyFont="1" applyFill="1" applyAlignment="1">
      <alignment horizontal="center" vertical="center"/>
    </xf>
    <xf numFmtId="168" fontId="5" fillId="4" borderId="1" xfId="1" applyNumberFormat="1" applyFont="1" applyFill="1" applyBorder="1" applyAlignment="1">
      <alignment horizontal="center" vertical="center" wrapText="1"/>
    </xf>
    <xf numFmtId="168" fontId="3" fillId="2" borderId="4" xfId="3" applyNumberFormat="1" applyFont="1" applyFill="1" applyBorder="1" applyAlignment="1">
      <alignment horizontal="center"/>
    </xf>
    <xf numFmtId="0" fontId="4" fillId="3" borderId="0" xfId="1" applyFont="1" applyFill="1"/>
    <xf numFmtId="0" fontId="5" fillId="3" borderId="0" xfId="1" applyFont="1" applyFill="1"/>
    <xf numFmtId="0" fontId="7" fillId="3" borderId="5" xfId="1" applyFont="1" applyFill="1" applyBorder="1" applyAlignment="1">
      <alignment horizontal="centerContinuous"/>
    </xf>
    <xf numFmtId="0" fontId="8" fillId="3" borderId="5" xfId="1" applyFont="1" applyFill="1" applyBorder="1" applyAlignment="1">
      <alignment horizontal="centerContinuous"/>
    </xf>
    <xf numFmtId="10" fontId="5" fillId="3" borderId="0" xfId="3" applyNumberFormat="1" applyFont="1" applyFill="1" applyBorder="1" applyAlignment="1"/>
    <xf numFmtId="14" fontId="5" fillId="3" borderId="3" xfId="1" applyNumberFormat="1" applyFont="1" applyFill="1" applyBorder="1" applyAlignment="1">
      <alignment horizontal="center"/>
    </xf>
    <xf numFmtId="44" fontId="5" fillId="3" borderId="3" xfId="2" applyFont="1" applyFill="1" applyBorder="1" applyAlignment="1">
      <alignment horizontal="center"/>
    </xf>
    <xf numFmtId="10" fontId="5" fillId="3" borderId="3" xfId="3" applyNumberFormat="1" applyFont="1" applyFill="1" applyBorder="1" applyAlignment="1">
      <alignment horizontal="center"/>
    </xf>
    <xf numFmtId="0" fontId="5" fillId="3" borderId="0" xfId="1" applyFont="1" applyFill="1" applyAlignment="1">
      <alignment horizontal="center"/>
    </xf>
    <xf numFmtId="14" fontId="5" fillId="3" borderId="1" xfId="1" applyNumberFormat="1" applyFont="1" applyFill="1" applyBorder="1" applyAlignment="1">
      <alignment horizontal="center"/>
    </xf>
    <xf numFmtId="44" fontId="5" fillId="3" borderId="1" xfId="2" applyFont="1" applyFill="1" applyBorder="1" applyAlignment="1">
      <alignment horizontal="center"/>
    </xf>
    <xf numFmtId="0" fontId="4" fillId="3" borderId="6" xfId="1" applyFont="1" applyFill="1" applyBorder="1"/>
    <xf numFmtId="0" fontId="5" fillId="3" borderId="6" xfId="1" applyFont="1" applyFill="1" applyBorder="1"/>
    <xf numFmtId="0" fontId="8" fillId="3" borderId="5" xfId="1" applyFont="1" applyFill="1" applyBorder="1" applyAlignment="1">
      <alignment horizontal="center"/>
    </xf>
    <xf numFmtId="0" fontId="7" fillId="3" borderId="5" xfId="1" applyFont="1" applyFill="1" applyBorder="1" applyAlignment="1">
      <alignment horizontal="center"/>
    </xf>
    <xf numFmtId="169" fontId="5" fillId="3" borderId="0" xfId="1" applyNumberFormat="1" applyFont="1" applyFill="1" applyAlignment="1">
      <alignment horizontal="center"/>
    </xf>
    <xf numFmtId="0" fontId="5" fillId="3" borderId="6" xfId="1" applyFont="1" applyFill="1" applyBorder="1" applyAlignment="1">
      <alignment horizontal="center"/>
    </xf>
    <xf numFmtId="169" fontId="5" fillId="3" borderId="6" xfId="1" applyNumberFormat="1" applyFont="1" applyFill="1" applyBorder="1" applyAlignment="1">
      <alignment horizontal="center"/>
    </xf>
    <xf numFmtId="168" fontId="3" fillId="2" borderId="0" xfId="3" applyNumberFormat="1" applyFont="1" applyFill="1" applyBorder="1" applyAlignment="1">
      <alignment horizontal="center"/>
    </xf>
    <xf numFmtId="170" fontId="3" fillId="5" borderId="0" xfId="4" applyNumberFormat="1" applyFont="1" applyFill="1" applyBorder="1" applyAlignment="1">
      <alignment horizontal="center"/>
    </xf>
    <xf numFmtId="168" fontId="3" fillId="2" borderId="6" xfId="3" applyNumberFormat="1" applyFont="1" applyFill="1" applyBorder="1" applyAlignment="1">
      <alignment horizontal="center"/>
    </xf>
    <xf numFmtId="170" fontId="3" fillId="5" borderId="6" xfId="4" applyNumberFormat="1" applyFont="1" applyFill="1" applyBorder="1" applyAlignment="1">
      <alignment horizontal="center"/>
    </xf>
    <xf numFmtId="0" fontId="4" fillId="3" borderId="1" xfId="1" applyFont="1" applyFill="1" applyBorder="1"/>
    <xf numFmtId="169" fontId="5" fillId="4" borderId="1" xfId="1" applyNumberFormat="1" applyFont="1" applyFill="1" applyBorder="1"/>
    <xf numFmtId="0" fontId="5" fillId="3" borderId="1" xfId="1" applyFont="1" applyFill="1" applyBorder="1" applyAlignment="1">
      <alignment horizontal="center"/>
    </xf>
    <xf numFmtId="168" fontId="4" fillId="4" borderId="1" xfId="3" applyNumberFormat="1" applyFont="1" applyFill="1" applyBorder="1"/>
    <xf numFmtId="171" fontId="5" fillId="4" borderId="1" xfId="1" applyNumberFormat="1" applyFont="1" applyFill="1" applyBorder="1"/>
    <xf numFmtId="10" fontId="5" fillId="3" borderId="0" xfId="1" applyNumberFormat="1" applyFont="1" applyFill="1" applyAlignment="1">
      <alignment horizontal="center"/>
    </xf>
    <xf numFmtId="169" fontId="5" fillId="3" borderId="1" xfId="3" applyNumberFormat="1" applyFont="1" applyFill="1" applyBorder="1" applyAlignment="1">
      <alignment horizontal="center" vertical="center" wrapText="1"/>
    </xf>
    <xf numFmtId="169" fontId="5" fillId="3" borderId="1" xfId="1" applyNumberFormat="1" applyFont="1" applyFill="1" applyBorder="1" applyAlignment="1">
      <alignment horizontal="center" vertical="center" wrapText="1"/>
    </xf>
    <xf numFmtId="0" fontId="2" fillId="3" borderId="0" xfId="1" applyFill="1"/>
    <xf numFmtId="170" fontId="3" fillId="6" borderId="0" xfId="4" applyNumberFormat="1" applyFont="1" applyFill="1" applyBorder="1" applyAlignment="1">
      <alignment horizontal="center"/>
    </xf>
    <xf numFmtId="170" fontId="3" fillId="6" borderId="6" xfId="4" applyNumberFormat="1" applyFont="1" applyFill="1" applyBorder="1" applyAlignment="1">
      <alignment horizontal="center"/>
    </xf>
    <xf numFmtId="0" fontId="2" fillId="0" borderId="0" xfId="1"/>
  </cellXfs>
  <cellStyles count="5">
    <cellStyle name="Comma 2" xfId="4" xr:uid="{931C3A24-A6C9-4FBB-AB0E-F13BC29C7101}"/>
    <cellStyle name="Currency 2" xfId="2" xr:uid="{2DD35B81-0136-4257-988C-D8101F22DC8E}"/>
    <cellStyle name="Normal" xfId="0" builtinId="0"/>
    <cellStyle name="Normal 2" xfId="1" xr:uid="{0E781573-83E3-4F83-91D8-1EF35D17A3E1}"/>
    <cellStyle name="Percent 2" xfId="3" xr:uid="{E48A9648-0A62-4AA5-B521-7BFE8B6CD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1</xdr:rowOff>
    </xdr:from>
    <xdr:to>
      <xdr:col>10</xdr:col>
      <xdr:colOff>444500</xdr:colOff>
      <xdr:row>12</xdr:row>
      <xdr:rowOff>38101</xdr:rowOff>
    </xdr:to>
    <xdr:pic>
      <xdr:nvPicPr>
        <xdr:cNvPr id="2" name="Picture 1">
          <a:extLst>
            <a:ext uri="{FF2B5EF4-FFF2-40B4-BE49-F238E27FC236}">
              <a16:creationId xmlns:a16="http://schemas.microsoft.com/office/drawing/2014/main" id="{62FCF42F-D33C-64A9-AFC1-7478CF677CA5}"/>
            </a:ext>
          </a:extLst>
        </xdr:cNvPr>
        <xdr:cNvPicPr>
          <a:picLocks noChangeAspect="1"/>
        </xdr:cNvPicPr>
      </xdr:nvPicPr>
      <xdr:blipFill>
        <a:blip xmlns:r="http://schemas.openxmlformats.org/officeDocument/2006/relationships" r:embed="rId1"/>
        <a:stretch>
          <a:fillRect/>
        </a:stretch>
      </xdr:blipFill>
      <xdr:spPr>
        <a:xfrm>
          <a:off x="609600" y="361951"/>
          <a:ext cx="5934075" cy="1847850"/>
        </a:xfrm>
        <a:prstGeom prst="rect">
          <a:avLst/>
        </a:prstGeom>
      </xdr:spPr>
    </xdr:pic>
    <xdr:clientData/>
  </xdr:twoCellAnchor>
  <xdr:twoCellAnchor editAs="oneCell">
    <xdr:from>
      <xdr:col>1</xdr:col>
      <xdr:colOff>9525</xdr:colOff>
      <xdr:row>12</xdr:row>
      <xdr:rowOff>152400</xdr:rowOff>
    </xdr:from>
    <xdr:to>
      <xdr:col>10</xdr:col>
      <xdr:colOff>361950</xdr:colOff>
      <xdr:row>25</xdr:row>
      <xdr:rowOff>0</xdr:rowOff>
    </xdr:to>
    <xdr:pic>
      <xdr:nvPicPr>
        <xdr:cNvPr id="3" name="Picture 2">
          <a:extLst>
            <a:ext uri="{FF2B5EF4-FFF2-40B4-BE49-F238E27FC236}">
              <a16:creationId xmlns:a16="http://schemas.microsoft.com/office/drawing/2014/main" id="{A55129AA-E59A-592C-FEA0-8451049F3CC7}"/>
            </a:ext>
          </a:extLst>
        </xdr:cNvPr>
        <xdr:cNvPicPr>
          <a:picLocks noChangeAspect="1"/>
        </xdr:cNvPicPr>
      </xdr:nvPicPr>
      <xdr:blipFill>
        <a:blip xmlns:r="http://schemas.openxmlformats.org/officeDocument/2006/relationships" r:embed="rId2"/>
        <a:stretch>
          <a:fillRect/>
        </a:stretch>
      </xdr:blipFill>
      <xdr:spPr>
        <a:xfrm>
          <a:off x="619125" y="2324100"/>
          <a:ext cx="5838825" cy="2200275"/>
        </a:xfrm>
        <a:prstGeom prst="rect">
          <a:avLst/>
        </a:prstGeom>
      </xdr:spPr>
    </xdr:pic>
    <xdr:clientData/>
  </xdr:twoCellAnchor>
  <xdr:twoCellAnchor editAs="oneCell">
    <xdr:from>
      <xdr:col>11</xdr:col>
      <xdr:colOff>123826</xdr:colOff>
      <xdr:row>3</xdr:row>
      <xdr:rowOff>98424</xdr:rowOff>
    </xdr:from>
    <xdr:to>
      <xdr:col>22</xdr:col>
      <xdr:colOff>54979</xdr:colOff>
      <xdr:row>23</xdr:row>
      <xdr:rowOff>47624</xdr:rowOff>
    </xdr:to>
    <xdr:pic>
      <xdr:nvPicPr>
        <xdr:cNvPr id="4" name="Picture 3">
          <a:extLst>
            <a:ext uri="{FF2B5EF4-FFF2-40B4-BE49-F238E27FC236}">
              <a16:creationId xmlns:a16="http://schemas.microsoft.com/office/drawing/2014/main" id="{A28B5C4B-1316-E221-6E14-FE445670CAE1}"/>
            </a:ext>
          </a:extLst>
        </xdr:cNvPr>
        <xdr:cNvPicPr>
          <a:picLocks noChangeAspect="1"/>
        </xdr:cNvPicPr>
      </xdr:nvPicPr>
      <xdr:blipFill>
        <a:blip xmlns:r="http://schemas.openxmlformats.org/officeDocument/2006/relationships" r:embed="rId3"/>
        <a:stretch>
          <a:fillRect/>
        </a:stretch>
      </xdr:blipFill>
      <xdr:spPr>
        <a:xfrm>
          <a:off x="6829426" y="641349"/>
          <a:ext cx="6636753" cy="3571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504825</xdr:colOff>
      <xdr:row>2</xdr:row>
      <xdr:rowOff>168275</xdr:rowOff>
    </xdr:from>
    <xdr:to>
      <xdr:col>11</xdr:col>
      <xdr:colOff>602041</xdr:colOff>
      <xdr:row>28</xdr:row>
      <xdr:rowOff>9525</xdr:rowOff>
    </xdr:to>
    <xdr:pic>
      <xdr:nvPicPr>
        <xdr:cNvPr id="2" name="Picture 1">
          <a:extLst>
            <a:ext uri="{FF2B5EF4-FFF2-40B4-BE49-F238E27FC236}">
              <a16:creationId xmlns:a16="http://schemas.microsoft.com/office/drawing/2014/main" id="{24EFE229-1931-F75D-ACAA-2738B2CE1026}"/>
            </a:ext>
          </a:extLst>
        </xdr:cNvPr>
        <xdr:cNvPicPr>
          <a:picLocks noChangeAspect="1"/>
        </xdr:cNvPicPr>
      </xdr:nvPicPr>
      <xdr:blipFill>
        <a:blip xmlns:r="http://schemas.openxmlformats.org/officeDocument/2006/relationships" r:embed="rId1"/>
        <a:stretch>
          <a:fillRect/>
        </a:stretch>
      </xdr:blipFill>
      <xdr:spPr>
        <a:xfrm>
          <a:off x="504825" y="530225"/>
          <a:ext cx="6802816" cy="4546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4E3DA-F172-4FFD-9005-5B35C7053726}">
  <dimension ref="B3:L32"/>
  <sheetViews>
    <sheetView tabSelected="1" workbookViewId="0">
      <selection activeCell="K42" sqref="K42"/>
    </sheetView>
  </sheetViews>
  <sheetFormatPr defaultRowHeight="14.5" x14ac:dyDescent="0.35"/>
  <sheetData>
    <row r="3" spans="12:12" x14ac:dyDescent="0.35">
      <c r="L3" t="s">
        <v>2</v>
      </c>
    </row>
    <row r="28" spans="2:2" x14ac:dyDescent="0.35">
      <c r="B28" t="s">
        <v>1</v>
      </c>
    </row>
    <row r="29" spans="2:2" x14ac:dyDescent="0.35">
      <c r="B29" t="s">
        <v>0</v>
      </c>
    </row>
    <row r="32" spans="2:2" x14ac:dyDescent="0.35">
      <c r="B32" s="1" t="s">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9A1-CDC9-4947-9B02-E97CF7C9DA2C}">
  <dimension ref="A1"/>
  <sheetViews>
    <sheetView workbookViewId="0">
      <selection activeCell="S10" sqref="S10"/>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40580-C01A-4DDE-B511-726C2E46FDB2}">
  <dimension ref="A1:R1765"/>
  <sheetViews>
    <sheetView zoomScale="90" zoomScaleNormal="90" workbookViewId="0">
      <pane xSplit="1" ySplit="1" topLeftCell="B2" activePane="bottomRight" state="frozen"/>
      <selection activeCell="K30" sqref="K30"/>
      <selection pane="topRight" activeCell="K30" sqref="K30"/>
      <selection pane="bottomLeft" activeCell="K30" sqref="K30"/>
      <selection pane="bottomRight" activeCell="K30" sqref="K30"/>
    </sheetView>
  </sheetViews>
  <sheetFormatPr defaultColWidth="9.1796875" defaultRowHeight="14" x14ac:dyDescent="0.35"/>
  <cols>
    <col min="1" max="1" width="11.453125" style="29" bestFit="1" customWidth="1"/>
    <col min="2" max="7" width="12.7265625" style="29" customWidth="1"/>
    <col min="8" max="9" width="10.7265625" style="29" customWidth="1"/>
    <col min="10" max="10" width="16.7265625" style="29" customWidth="1"/>
    <col min="11" max="18" width="12.7265625" style="29" customWidth="1"/>
    <col min="19" max="16384" width="9.1796875" style="29"/>
  </cols>
  <sheetData>
    <row r="1" spans="1:18" s="3" customFormat="1" ht="42.5" thickBot="1" x14ac:dyDescent="0.4">
      <c r="A1" s="2" t="s">
        <v>4</v>
      </c>
      <c r="B1" s="2" t="s">
        <v>5</v>
      </c>
      <c r="C1" s="2" t="s">
        <v>6</v>
      </c>
      <c r="D1" s="2" t="s">
        <v>7</v>
      </c>
      <c r="E1" s="2" t="s">
        <v>8</v>
      </c>
      <c r="F1" s="2" t="s">
        <v>9</v>
      </c>
      <c r="G1" s="2" t="s">
        <v>10</v>
      </c>
      <c r="H1" s="2" t="s">
        <v>11</v>
      </c>
    </row>
    <row r="2" spans="1:18" s="8" customFormat="1" x14ac:dyDescent="0.35">
      <c r="A2" s="4">
        <v>42916</v>
      </c>
      <c r="B2" s="5">
        <v>136.534042</v>
      </c>
      <c r="C2" s="6" t="s">
        <v>12</v>
      </c>
      <c r="D2" s="7">
        <v>0</v>
      </c>
      <c r="E2" s="7">
        <v>3.4000000000000002E-3</v>
      </c>
      <c r="F2" s="7">
        <v>3.0999999999999999E-3</v>
      </c>
      <c r="G2" s="7">
        <v>-6.4000000000000003E-3</v>
      </c>
      <c r="H2" s="6" t="s">
        <v>13</v>
      </c>
    </row>
    <row r="3" spans="1:18" s="8" customFormat="1" x14ac:dyDescent="0.35">
      <c r="A3" s="9">
        <v>42919</v>
      </c>
      <c r="B3" s="10">
        <v>137.07698099999999</v>
      </c>
      <c r="C3" s="11">
        <f t="shared" ref="C3:C66" si="0">(B3/B2)-1</f>
        <v>3.9765833637297465E-3</v>
      </c>
      <c r="D3" s="12">
        <v>0</v>
      </c>
      <c r="E3" s="12">
        <v>6.0999999999999995E-3</v>
      </c>
      <c r="F3" s="12">
        <v>-7.6E-3</v>
      </c>
      <c r="G3" s="12">
        <v>-2.0000000000000001E-4</v>
      </c>
      <c r="H3" s="11">
        <f>C3-D3</f>
        <v>3.9765833637297465E-3</v>
      </c>
      <c r="J3" s="13"/>
      <c r="K3" s="13" t="s">
        <v>14</v>
      </c>
      <c r="L3" s="13" t="s">
        <v>15</v>
      </c>
      <c r="M3" s="13" t="s">
        <v>16</v>
      </c>
      <c r="N3" s="13" t="s">
        <v>17</v>
      </c>
    </row>
    <row r="4" spans="1:18" s="8" customFormat="1" x14ac:dyDescent="0.35">
      <c r="A4" s="9">
        <v>42921</v>
      </c>
      <c r="B4" s="10">
        <v>135.90213</v>
      </c>
      <c r="C4" s="11">
        <f t="shared" si="0"/>
        <v>-8.5707388026001752E-3</v>
      </c>
      <c r="D4" s="12">
        <v>0</v>
      </c>
      <c r="E4" s="12">
        <v>-1.1000000000000001E-3</v>
      </c>
      <c r="F4" s="12">
        <v>-5.7999999999999996E-3</v>
      </c>
      <c r="G4" s="12">
        <v>-8.9999999999999998E-4</v>
      </c>
      <c r="H4" s="11">
        <f t="shared" ref="H4:H16" si="1">C4-D4</f>
        <v>-8.5707388026001752E-3</v>
      </c>
      <c r="J4" s="14" t="s">
        <v>18</v>
      </c>
      <c r="K4" s="15">
        <f>INDEX(LINEST(H3:H1260,E3:G1260,,1),1,3)</f>
        <v>-3.8839280356664868E-2</v>
      </c>
      <c r="L4" s="15">
        <f>INDEX(LINEST(H3:H1260,E3:G1260,,1),1,2)</f>
        <v>-6.6940855813444569E-2</v>
      </c>
      <c r="M4" s="15">
        <f>INDEX(LINEST(H3:H1260,E3:G1260,,1),1,1)</f>
        <v>1.7223625529728937E-2</v>
      </c>
      <c r="N4" s="16"/>
    </row>
    <row r="5" spans="1:18" s="8" customFormat="1" x14ac:dyDescent="0.35">
      <c r="A5" s="9">
        <v>42922</v>
      </c>
      <c r="B5" s="10">
        <v>135.33247399999999</v>
      </c>
      <c r="C5" s="11">
        <f t="shared" si="0"/>
        <v>-4.1916635155020421E-3</v>
      </c>
      <c r="D5" s="12">
        <v>0</v>
      </c>
      <c r="E5" s="12">
        <v>-3.7000000000000002E-3</v>
      </c>
      <c r="F5" s="12">
        <v>1.8E-3</v>
      </c>
      <c r="G5" s="12">
        <v>-5.5000000000000005E-3</v>
      </c>
      <c r="H5" s="11">
        <f t="shared" si="1"/>
        <v>-4.1916635155020421E-3</v>
      </c>
      <c r="J5" s="13" t="s">
        <v>19</v>
      </c>
      <c r="K5" s="17">
        <f>AVERAGE(E2:E1260)</f>
        <v>4.2525814138204965E-4</v>
      </c>
      <c r="L5" s="17">
        <f>AVERAGE(F2:F1260)</f>
        <v>-1.0119142176330413E-4</v>
      </c>
      <c r="M5" s="17">
        <f>AVERAGE(G2:G1260)</f>
        <v>-3.7450357426528982E-4</v>
      </c>
      <c r="N5" s="17">
        <f>AVERAGE(D2:D1260)</f>
        <v>4.2311358220810093E-5</v>
      </c>
    </row>
    <row r="6" spans="1:18" s="8" customFormat="1" x14ac:dyDescent="0.35">
      <c r="A6" s="9">
        <v>42923</v>
      </c>
      <c r="B6" s="10">
        <v>135.49267599999999</v>
      </c>
      <c r="C6" s="11">
        <f t="shared" si="0"/>
        <v>1.1837661373130803E-3</v>
      </c>
      <c r="D6" s="12">
        <v>0</v>
      </c>
      <c r="E6" s="12">
        <v>5.3E-3</v>
      </c>
      <c r="F6" s="12">
        <v>-4.4000000000000003E-3</v>
      </c>
      <c r="G6" s="12">
        <v>-2.8999999999999998E-3</v>
      </c>
      <c r="H6" s="11">
        <f t="shared" si="1"/>
        <v>1.1837661373130803E-3</v>
      </c>
    </row>
    <row r="7" spans="1:18" s="8" customFormat="1" x14ac:dyDescent="0.35">
      <c r="A7" s="9">
        <v>42926</v>
      </c>
      <c r="B7" s="10">
        <v>134.558121</v>
      </c>
      <c r="C7" s="11">
        <f t="shared" si="0"/>
        <v>-6.8974576898901407E-3</v>
      </c>
      <c r="D7" s="12">
        <v>0</v>
      </c>
      <c r="E7" s="12">
        <v>-1.6799999999999999E-2</v>
      </c>
      <c r="F7" s="12">
        <v>-1E-4</v>
      </c>
      <c r="G7" s="12">
        <v>8.9999999999999998E-4</v>
      </c>
      <c r="H7" s="11">
        <f t="shared" si="1"/>
        <v>-6.8974576898901407E-3</v>
      </c>
    </row>
    <row r="8" spans="1:18" s="8" customFormat="1" x14ac:dyDescent="0.35">
      <c r="A8" s="9">
        <v>42927</v>
      </c>
      <c r="B8" s="10">
        <v>134.04188500000001</v>
      </c>
      <c r="C8" s="11">
        <f t="shared" si="0"/>
        <v>-3.8365280085919107E-3</v>
      </c>
      <c r="D8" s="12">
        <v>0</v>
      </c>
      <c r="E8" s="12">
        <v>2.8999999999999998E-3</v>
      </c>
      <c r="F8" s="12">
        <v>1.4000000000000002E-3</v>
      </c>
      <c r="G8" s="12">
        <v>1E-4</v>
      </c>
      <c r="H8" s="11">
        <f t="shared" si="1"/>
        <v>-3.8365280085919107E-3</v>
      </c>
      <c r="J8" s="18" t="s">
        <v>20</v>
      </c>
      <c r="K8" s="19">
        <f>N5+(K4*K5)+(L4*L5)+(M4*M5)</f>
        <v>2.6118169094842857E-5</v>
      </c>
    </row>
    <row r="9" spans="1:18" s="8" customFormat="1" ht="14.5" thickBot="1" x14ac:dyDescent="0.4">
      <c r="A9" s="9">
        <v>42928</v>
      </c>
      <c r="B9" s="10">
        <v>135.813095</v>
      </c>
      <c r="C9" s="11">
        <f t="shared" si="0"/>
        <v>1.3213854758906018E-2</v>
      </c>
      <c r="D9" s="12">
        <v>0</v>
      </c>
      <c r="E9" s="12">
        <v>1.24E-2</v>
      </c>
      <c r="F9" s="12">
        <v>2.3E-3</v>
      </c>
      <c r="G9" s="12">
        <v>-5.0000000000000001E-3</v>
      </c>
      <c r="H9" s="11">
        <f t="shared" si="1"/>
        <v>1.3213854758906018E-2</v>
      </c>
    </row>
    <row r="10" spans="1:18" s="8" customFormat="1" ht="14.5" thickBot="1" x14ac:dyDescent="0.4">
      <c r="A10" s="9">
        <v>42929</v>
      </c>
      <c r="B10" s="10">
        <v>136.43615700000001</v>
      </c>
      <c r="C10" s="11">
        <f t="shared" si="0"/>
        <v>4.5876430398703594E-3</v>
      </c>
      <c r="D10" s="12">
        <v>0</v>
      </c>
      <c r="E10" s="12">
        <v>1.1399999999999999E-2</v>
      </c>
      <c r="F10" s="12">
        <v>-8.0000000000000004E-4</v>
      </c>
      <c r="G10" s="12">
        <v>-4.3E-3</v>
      </c>
      <c r="H10" s="11">
        <f t="shared" si="1"/>
        <v>4.5876430398703594E-3</v>
      </c>
      <c r="J10" s="18" t="s">
        <v>21</v>
      </c>
      <c r="K10" s="20">
        <f>((1+K8)^252)-1</f>
        <v>6.6033995971981341E-3</v>
      </c>
    </row>
    <row r="11" spans="1:18" s="8" customFormat="1" x14ac:dyDescent="0.35">
      <c r="A11" s="9">
        <v>42930</v>
      </c>
      <c r="B11" s="10">
        <v>136.07122799999999</v>
      </c>
      <c r="C11" s="11">
        <f t="shared" si="0"/>
        <v>-2.6747235338797637E-3</v>
      </c>
      <c r="D11" s="12">
        <v>0</v>
      </c>
      <c r="E11" s="12">
        <v>4.6999999999999993E-3</v>
      </c>
      <c r="F11" s="12">
        <v>1.7000000000000001E-3</v>
      </c>
      <c r="G11" s="12">
        <v>1E-3</v>
      </c>
      <c r="H11" s="11">
        <f t="shared" si="1"/>
        <v>-2.6747235338797637E-3</v>
      </c>
    </row>
    <row r="12" spans="1:18" s="8" customFormat="1" x14ac:dyDescent="0.35">
      <c r="A12" s="9">
        <v>42933</v>
      </c>
      <c r="B12" s="10">
        <v>136.97013899999999</v>
      </c>
      <c r="C12" s="11">
        <f t="shared" si="0"/>
        <v>6.6061798163532526E-3</v>
      </c>
      <c r="D12" s="12">
        <v>0</v>
      </c>
      <c r="E12" s="12">
        <v>-1.9E-3</v>
      </c>
      <c r="F12" s="12">
        <v>-7.9000000000000008E-3</v>
      </c>
      <c r="G12" s="12">
        <v>-4.0000000000000002E-4</v>
      </c>
      <c r="H12" s="11">
        <f t="shared" si="1"/>
        <v>6.6061798163532526E-3</v>
      </c>
    </row>
    <row r="13" spans="1:18" s="8" customFormat="1" x14ac:dyDescent="0.35">
      <c r="A13" s="9">
        <v>42934</v>
      </c>
      <c r="B13" s="10">
        <v>135.43928500000001</v>
      </c>
      <c r="C13" s="11">
        <f t="shared" si="0"/>
        <v>-1.1176552868943035E-2</v>
      </c>
      <c r="D13" s="12">
        <v>0</v>
      </c>
      <c r="E13" s="12">
        <v>7.8000000000000005E-3</v>
      </c>
      <c r="F13" s="12">
        <v>-1.5E-3</v>
      </c>
      <c r="G13" s="12">
        <v>-6.3E-3</v>
      </c>
      <c r="H13" s="11">
        <f t="shared" si="1"/>
        <v>-1.1176552868943035E-2</v>
      </c>
      <c r="J13" s="21" t="s">
        <v>22</v>
      </c>
      <c r="K13" s="22"/>
      <c r="L13" s="22"/>
      <c r="M13" s="22"/>
      <c r="N13" s="22"/>
      <c r="O13" s="22"/>
      <c r="P13" s="22"/>
      <c r="Q13" s="22"/>
      <c r="R13" s="22"/>
    </row>
    <row r="14" spans="1:18" s="8" customFormat="1" ht="14.5" thickBot="1" x14ac:dyDescent="0.4">
      <c r="A14" s="9">
        <v>42935</v>
      </c>
      <c r="B14" s="10">
        <v>136.445053</v>
      </c>
      <c r="C14" s="11">
        <f t="shared" si="0"/>
        <v>7.4259695036045237E-3</v>
      </c>
      <c r="D14" s="12">
        <v>0</v>
      </c>
      <c r="E14" s="12">
        <v>5.0000000000000001E-4</v>
      </c>
      <c r="F14" s="12">
        <v>-6.0000000000000001E-3</v>
      </c>
      <c r="G14" s="12">
        <v>-6.6E-3</v>
      </c>
      <c r="H14" s="11">
        <f t="shared" si="1"/>
        <v>7.4259695036045237E-3</v>
      </c>
      <c r="J14" s="22"/>
      <c r="K14" s="22"/>
      <c r="L14" s="22"/>
      <c r="M14" s="22"/>
      <c r="N14" s="22"/>
      <c r="O14" s="22"/>
      <c r="P14" s="22"/>
      <c r="Q14" s="22"/>
      <c r="R14" s="22"/>
    </row>
    <row r="15" spans="1:18" s="8" customFormat="1" x14ac:dyDescent="0.35">
      <c r="A15" s="9">
        <v>42936</v>
      </c>
      <c r="B15" s="10">
        <v>130.864395</v>
      </c>
      <c r="C15" s="11">
        <f t="shared" si="0"/>
        <v>-4.0900405528077277E-2</v>
      </c>
      <c r="D15" s="12">
        <v>0</v>
      </c>
      <c r="E15" s="12">
        <v>-1E-4</v>
      </c>
      <c r="F15" s="12">
        <v>-6.9999999999999993E-3</v>
      </c>
      <c r="G15" s="12">
        <v>-6.0000000000000001E-3</v>
      </c>
      <c r="H15" s="11">
        <f t="shared" si="1"/>
        <v>-4.0900405528077277E-2</v>
      </c>
      <c r="J15" s="23" t="s">
        <v>23</v>
      </c>
      <c r="K15" s="24"/>
      <c r="L15" s="22"/>
      <c r="M15" s="22"/>
      <c r="N15" s="22"/>
      <c r="O15" s="22"/>
      <c r="P15" s="22"/>
      <c r="Q15" s="22"/>
      <c r="R15" s="22"/>
    </row>
    <row r="16" spans="1:18" s="8" customFormat="1" x14ac:dyDescent="0.35">
      <c r="A16" s="9">
        <v>42937</v>
      </c>
      <c r="B16" s="10">
        <v>130.526184</v>
      </c>
      <c r="C16" s="11">
        <f t="shared" si="0"/>
        <v>-2.584438647349474E-3</v>
      </c>
      <c r="D16" s="12">
        <v>0</v>
      </c>
      <c r="E16" s="12">
        <v>-4.6999999999999993E-3</v>
      </c>
      <c r="F16" s="12">
        <v>1E-4</v>
      </c>
      <c r="G16" s="12">
        <v>3.0000000000000001E-3</v>
      </c>
      <c r="H16" s="11">
        <f t="shared" si="1"/>
        <v>-2.584438647349474E-3</v>
      </c>
      <c r="J16" s="21" t="s">
        <v>24</v>
      </c>
      <c r="K16" s="25">
        <v>3.6666513779136725E-2</v>
      </c>
      <c r="L16" s="22"/>
      <c r="M16" s="22"/>
      <c r="N16" s="22"/>
      <c r="O16" s="22"/>
      <c r="P16" s="22"/>
      <c r="Q16" s="22"/>
      <c r="R16" s="22"/>
    </row>
    <row r="17" spans="1:18" x14ac:dyDescent="0.35">
      <c r="A17" s="26">
        <v>42940</v>
      </c>
      <c r="B17" s="27">
        <v>128.683762</v>
      </c>
      <c r="C17" s="11">
        <f t="shared" si="0"/>
        <v>-1.4115344090653847E-2</v>
      </c>
      <c r="D17" s="28">
        <v>0</v>
      </c>
      <c r="E17" s="28">
        <v>-1.8E-3</v>
      </c>
      <c r="F17" s="28">
        <v>2E-3</v>
      </c>
      <c r="G17" s="28">
        <v>2.3999999999999998E-3</v>
      </c>
      <c r="H17" s="11">
        <f>C17-D17</f>
        <v>-1.4115344090653847E-2</v>
      </c>
      <c r="J17" s="21" t="s">
        <v>25</v>
      </c>
      <c r="K17" s="25">
        <v>1.3444332327156232E-3</v>
      </c>
      <c r="L17" s="22"/>
      <c r="M17" s="22"/>
      <c r="N17" s="22"/>
      <c r="O17" s="22"/>
      <c r="P17" s="22"/>
      <c r="Q17" s="22"/>
      <c r="R17" s="22"/>
    </row>
    <row r="18" spans="1:18" x14ac:dyDescent="0.35">
      <c r="A18" s="30">
        <v>42941</v>
      </c>
      <c r="B18" s="31">
        <v>130.81102000000001</v>
      </c>
      <c r="C18" s="11">
        <f t="shared" si="0"/>
        <v>1.6530896881923773E-2</v>
      </c>
      <c r="D18" s="11">
        <v>0</v>
      </c>
      <c r="E18" s="11">
        <v>-6.0000000000000001E-3</v>
      </c>
      <c r="F18" s="11">
        <v>-3.9000000000000003E-3</v>
      </c>
      <c r="G18" s="11">
        <v>-3.0999999999999999E-3</v>
      </c>
      <c r="H18" s="11">
        <f>C18-D18</f>
        <v>1.6530896881923773E-2</v>
      </c>
      <c r="J18" s="21" t="s">
        <v>26</v>
      </c>
      <c r="K18" s="25">
        <v>-1.0446949174453442E-3</v>
      </c>
      <c r="L18" s="22"/>
      <c r="M18" s="22"/>
      <c r="N18" s="22"/>
      <c r="O18" s="22"/>
      <c r="P18" s="22"/>
      <c r="Q18" s="22"/>
      <c r="R18" s="22"/>
    </row>
    <row r="19" spans="1:18" x14ac:dyDescent="0.35">
      <c r="A19" s="30">
        <v>42942</v>
      </c>
      <c r="B19" s="31">
        <v>130.56179800000001</v>
      </c>
      <c r="C19" s="11">
        <f t="shared" si="0"/>
        <v>-1.9052064573764627E-3</v>
      </c>
      <c r="D19" s="11">
        <v>0</v>
      </c>
      <c r="E19" s="11">
        <v>-1.0800000000000001E-2</v>
      </c>
      <c r="F19" s="11">
        <v>-6.3E-3</v>
      </c>
      <c r="G19" s="11">
        <v>5.0000000000000001E-4</v>
      </c>
      <c r="H19" s="11">
        <f t="shared" ref="H19:H82" si="2">C19-D19</f>
        <v>-1.9052064573764627E-3</v>
      </c>
      <c r="J19" s="21" t="s">
        <v>27</v>
      </c>
      <c r="K19" s="25">
        <v>1.7375002460408795E-2</v>
      </c>
      <c r="L19" s="22"/>
      <c r="M19" s="22"/>
      <c r="N19" s="22"/>
      <c r="O19" s="22"/>
      <c r="P19" s="22"/>
      <c r="Q19" s="22"/>
      <c r="R19" s="22"/>
    </row>
    <row r="20" spans="1:18" ht="14.5" thickBot="1" x14ac:dyDescent="0.4">
      <c r="A20" s="30">
        <v>42943</v>
      </c>
      <c r="B20" s="31">
        <v>131.48745700000001</v>
      </c>
      <c r="C20" s="11">
        <f t="shared" si="0"/>
        <v>7.0898150468179377E-3</v>
      </c>
      <c r="D20" s="11">
        <v>0</v>
      </c>
      <c r="E20" s="11">
        <v>-7.4000000000000003E-3</v>
      </c>
      <c r="F20" s="11">
        <v>-2.5000000000000001E-3</v>
      </c>
      <c r="G20" s="11">
        <v>7.000000000000001E-4</v>
      </c>
      <c r="H20" s="11">
        <f t="shared" si="2"/>
        <v>7.0898150468179377E-3</v>
      </c>
      <c r="J20" s="32" t="s">
        <v>28</v>
      </c>
      <c r="K20" s="33">
        <v>1258</v>
      </c>
      <c r="L20" s="22"/>
      <c r="M20" s="22"/>
      <c r="N20" s="22"/>
      <c r="O20" s="22"/>
      <c r="P20" s="22"/>
      <c r="Q20" s="22"/>
      <c r="R20" s="22"/>
    </row>
    <row r="21" spans="1:18" x14ac:dyDescent="0.35">
      <c r="A21" s="30">
        <v>42944</v>
      </c>
      <c r="B21" s="31">
        <v>131.798981</v>
      </c>
      <c r="C21" s="11">
        <f t="shared" si="0"/>
        <v>2.3692297889674752E-3</v>
      </c>
      <c r="D21" s="11">
        <v>0</v>
      </c>
      <c r="E21" s="11">
        <v>1.23E-2</v>
      </c>
      <c r="F21" s="11">
        <v>-3.5999999999999999E-3</v>
      </c>
      <c r="G21" s="11">
        <v>-1.4000000000000002E-3</v>
      </c>
      <c r="H21" s="11">
        <f t="shared" si="2"/>
        <v>2.3692297889674752E-3</v>
      </c>
      <c r="J21" s="22"/>
      <c r="K21" s="22"/>
      <c r="L21" s="22"/>
      <c r="M21" s="22"/>
      <c r="N21" s="22"/>
      <c r="O21" s="22"/>
      <c r="P21" s="22"/>
      <c r="Q21" s="22"/>
      <c r="R21" s="22"/>
    </row>
    <row r="22" spans="1:18" ht="14.5" thickBot="1" x14ac:dyDescent="0.4">
      <c r="A22" s="30">
        <v>42947</v>
      </c>
      <c r="B22" s="31">
        <v>133.15185500000001</v>
      </c>
      <c r="C22" s="11">
        <f t="shared" si="0"/>
        <v>1.0264677236009989E-2</v>
      </c>
      <c r="D22" s="11">
        <v>0</v>
      </c>
      <c r="E22" s="11">
        <v>7.4000000000000003E-3</v>
      </c>
      <c r="F22" s="11">
        <v>-3.9000000000000003E-3</v>
      </c>
      <c r="G22" s="11">
        <v>5.1999999999999998E-3</v>
      </c>
      <c r="H22" s="11">
        <f t="shared" si="2"/>
        <v>1.0264677236009989E-2</v>
      </c>
      <c r="J22" s="21" t="s">
        <v>29</v>
      </c>
      <c r="K22" s="22"/>
      <c r="L22" s="22"/>
      <c r="M22" s="22"/>
      <c r="N22" s="22"/>
      <c r="O22" s="22"/>
      <c r="P22" s="22"/>
      <c r="Q22" s="22"/>
      <c r="R22" s="22"/>
    </row>
    <row r="23" spans="1:18" x14ac:dyDescent="0.35">
      <c r="A23" s="30">
        <v>42948</v>
      </c>
      <c r="B23" s="31">
        <v>133.374359</v>
      </c>
      <c r="C23" s="11">
        <f t="shared" si="0"/>
        <v>1.6710544513254266E-3</v>
      </c>
      <c r="D23" s="11">
        <v>0</v>
      </c>
      <c r="E23" s="11">
        <v>1.1999999999999999E-3</v>
      </c>
      <c r="F23" s="11">
        <v>1.5E-3</v>
      </c>
      <c r="G23" s="11">
        <v>-2.7000000000000001E-3</v>
      </c>
      <c r="H23" s="11">
        <f t="shared" si="2"/>
        <v>1.6710544513254266E-3</v>
      </c>
      <c r="J23" s="34"/>
      <c r="K23" s="35" t="s">
        <v>30</v>
      </c>
      <c r="L23" s="35" t="s">
        <v>31</v>
      </c>
      <c r="M23" s="35" t="s">
        <v>32</v>
      </c>
      <c r="N23" s="35" t="s">
        <v>33</v>
      </c>
      <c r="O23" s="35" t="s">
        <v>34</v>
      </c>
      <c r="P23" s="22"/>
      <c r="Q23" s="22"/>
      <c r="R23" s="22"/>
    </row>
    <row r="24" spans="1:18" x14ac:dyDescent="0.35">
      <c r="A24" s="30">
        <v>42949</v>
      </c>
      <c r="B24" s="31">
        <v>133.95289600000001</v>
      </c>
      <c r="C24" s="11">
        <f t="shared" si="0"/>
        <v>4.337692824450734E-3</v>
      </c>
      <c r="D24" s="11">
        <v>0</v>
      </c>
      <c r="E24" s="11">
        <v>-1.5E-3</v>
      </c>
      <c r="F24" s="11">
        <v>8.3999999999999995E-3</v>
      </c>
      <c r="G24" s="11">
        <v>-0.01</v>
      </c>
      <c r="H24" s="11">
        <f t="shared" si="2"/>
        <v>4.337692824450734E-3</v>
      </c>
      <c r="J24" s="21" t="s">
        <v>35</v>
      </c>
      <c r="K24" s="29">
        <v>3</v>
      </c>
      <c r="L24" s="36">
        <v>5.0964855587498636E-4</v>
      </c>
      <c r="M24" s="36">
        <v>1.6988285195832878E-4</v>
      </c>
      <c r="N24" s="36">
        <v>0.56272964370916723</v>
      </c>
      <c r="O24" s="36">
        <v>0.63966603396150967</v>
      </c>
      <c r="P24" s="22"/>
      <c r="Q24" s="22"/>
      <c r="R24" s="22"/>
    </row>
    <row r="25" spans="1:18" x14ac:dyDescent="0.35">
      <c r="A25" s="30">
        <v>42950</v>
      </c>
      <c r="B25" s="31">
        <v>134.21101400000001</v>
      </c>
      <c r="C25" s="11">
        <f t="shared" si="0"/>
        <v>1.9269310907619186E-3</v>
      </c>
      <c r="D25" s="11">
        <v>0</v>
      </c>
      <c r="E25" s="11">
        <v>-3.4000000000000002E-3</v>
      </c>
      <c r="F25" s="11">
        <v>-3.3E-3</v>
      </c>
      <c r="G25" s="11">
        <v>-2E-3</v>
      </c>
      <c r="H25" s="11">
        <f t="shared" si="2"/>
        <v>1.9269310907619186E-3</v>
      </c>
      <c r="J25" s="21" t="s">
        <v>36</v>
      </c>
      <c r="K25" s="29">
        <v>1254</v>
      </c>
      <c r="L25" s="36">
        <v>0.37857095096601151</v>
      </c>
      <c r="M25" s="36">
        <v>3.0189071049921174E-4</v>
      </c>
      <c r="N25" s="36"/>
      <c r="O25" s="36"/>
      <c r="P25" s="22"/>
      <c r="Q25" s="22"/>
      <c r="R25" s="22"/>
    </row>
    <row r="26" spans="1:18" ht="14.5" thickBot="1" x14ac:dyDescent="0.4">
      <c r="A26" s="30">
        <v>42951</v>
      </c>
      <c r="B26" s="31">
        <v>135.955521</v>
      </c>
      <c r="C26" s="11">
        <f t="shared" si="0"/>
        <v>1.2998240218943469E-2</v>
      </c>
      <c r="D26" s="11">
        <v>0</v>
      </c>
      <c r="E26" s="11">
        <v>-1.4000000000000002E-3</v>
      </c>
      <c r="F26" s="11">
        <v>2.9999999999999997E-4</v>
      </c>
      <c r="G26" s="11">
        <v>-1.2999999999999999E-3</v>
      </c>
      <c r="H26" s="11">
        <f t="shared" si="2"/>
        <v>1.2998240218943469E-2</v>
      </c>
      <c r="J26" s="32" t="s">
        <v>37</v>
      </c>
      <c r="K26" s="37">
        <v>1257</v>
      </c>
      <c r="L26" s="38">
        <v>0.3790805995218865</v>
      </c>
      <c r="M26" s="38"/>
      <c r="N26" s="38"/>
      <c r="O26" s="38"/>
      <c r="P26" s="22"/>
      <c r="Q26" s="22"/>
      <c r="R26" s="22"/>
    </row>
    <row r="27" spans="1:18" ht="14.5" thickBot="1" x14ac:dyDescent="0.4">
      <c r="A27" s="30">
        <v>42954</v>
      </c>
      <c r="B27" s="31">
        <v>136.489532</v>
      </c>
      <c r="C27" s="11">
        <f t="shared" si="0"/>
        <v>3.9278360751526797E-3</v>
      </c>
      <c r="D27" s="11">
        <v>0</v>
      </c>
      <c r="E27" s="11">
        <v>3.5999999999999999E-3</v>
      </c>
      <c r="F27" s="11">
        <v>-2.0000000000000001E-4</v>
      </c>
      <c r="G27" s="11">
        <v>-4.0000000000000001E-3</v>
      </c>
      <c r="H27" s="11">
        <f t="shared" si="2"/>
        <v>3.9278360751526797E-3</v>
      </c>
      <c r="J27" s="22"/>
      <c r="K27" s="22"/>
      <c r="L27" s="22"/>
      <c r="M27" s="22"/>
      <c r="N27" s="22"/>
      <c r="O27" s="22"/>
      <c r="P27" s="22"/>
      <c r="Q27" s="22"/>
      <c r="R27" s="22"/>
    </row>
    <row r="28" spans="1:18" x14ac:dyDescent="0.35">
      <c r="A28" s="30">
        <v>42955</v>
      </c>
      <c r="B28" s="31">
        <v>136.489532</v>
      </c>
      <c r="C28" s="11">
        <f t="shared" si="0"/>
        <v>0</v>
      </c>
      <c r="D28" s="11">
        <v>0</v>
      </c>
      <c r="E28" s="11">
        <v>-8.8000000000000005E-3</v>
      </c>
      <c r="F28" s="11">
        <v>-5.5000000000000005E-3</v>
      </c>
      <c r="G28" s="11">
        <v>1.9599999999999999E-2</v>
      </c>
      <c r="H28" s="11">
        <f t="shared" si="2"/>
        <v>0</v>
      </c>
      <c r="J28" s="34"/>
      <c r="K28" s="35" t="s">
        <v>38</v>
      </c>
      <c r="L28" s="35" t="s">
        <v>27</v>
      </c>
      <c r="M28" s="35" t="s">
        <v>39</v>
      </c>
      <c r="N28" s="35" t="s">
        <v>40</v>
      </c>
      <c r="O28" s="35" t="s">
        <v>41</v>
      </c>
      <c r="P28" s="35" t="s">
        <v>42</v>
      </c>
      <c r="Q28" s="35" t="s">
        <v>43</v>
      </c>
      <c r="R28" s="35" t="s">
        <v>44</v>
      </c>
    </row>
    <row r="29" spans="1:18" x14ac:dyDescent="0.35">
      <c r="A29" s="30">
        <v>42956</v>
      </c>
      <c r="B29" s="31">
        <v>138.18957499999999</v>
      </c>
      <c r="C29" s="11">
        <f>(B29/B28)-1</f>
        <v>1.2455482666612117E-2</v>
      </c>
      <c r="D29" s="11">
        <v>0</v>
      </c>
      <c r="E29" s="11">
        <v>-3.5999999999999999E-3</v>
      </c>
      <c r="F29" s="11">
        <v>-4.7999999999999996E-3</v>
      </c>
      <c r="G29" s="11">
        <v>-2.8999999999999998E-3</v>
      </c>
      <c r="H29" s="11">
        <f t="shared" si="2"/>
        <v>1.2455482666612117E-2</v>
      </c>
      <c r="J29" s="21" t="s">
        <v>45</v>
      </c>
      <c r="K29" s="39">
        <v>6.8141546233739796E-4</v>
      </c>
      <c r="L29" s="36">
        <v>4.9101756795928405E-4</v>
      </c>
      <c r="M29" s="36">
        <v>1.3877618781939427</v>
      </c>
      <c r="N29" s="40">
        <v>0.16545609658751972</v>
      </c>
      <c r="O29" s="36">
        <v>-2.8189105763529643E-4</v>
      </c>
      <c r="P29" s="36">
        <v>1.6447219823100922E-3</v>
      </c>
      <c r="Q29" s="36">
        <v>-2.8189105763529643E-4</v>
      </c>
      <c r="R29" s="36">
        <v>1.6447219823100922E-3</v>
      </c>
    </row>
    <row r="30" spans="1:18" x14ac:dyDescent="0.35">
      <c r="A30" s="30">
        <v>42957</v>
      </c>
      <c r="B30" s="31">
        <v>136.96127300000001</v>
      </c>
      <c r="C30" s="11">
        <f t="shared" si="0"/>
        <v>-8.8885286751911874E-3</v>
      </c>
      <c r="D30" s="11">
        <v>0</v>
      </c>
      <c r="E30" s="11">
        <v>1.3100000000000001E-2</v>
      </c>
      <c r="F30" s="11">
        <v>1.4000000000000002E-3</v>
      </c>
      <c r="G30" s="11">
        <v>6.8999999999999999E-3</v>
      </c>
      <c r="H30" s="11">
        <f t="shared" si="2"/>
        <v>-8.8885286751911874E-3</v>
      </c>
      <c r="J30" s="21" t="s">
        <v>46</v>
      </c>
      <c r="K30" s="39">
        <v>-3.8839280356664868E-2</v>
      </c>
      <c r="L30" s="36">
        <v>4.0718622481687776E-2</v>
      </c>
      <c r="M30" s="36">
        <v>-0.95384563596501581</v>
      </c>
      <c r="N30" s="40">
        <v>0.34034561011253739</v>
      </c>
      <c r="O30" s="36">
        <v>-0.1187234170565744</v>
      </c>
      <c r="P30" s="36">
        <v>4.1044856343244659E-2</v>
      </c>
      <c r="Q30" s="36">
        <v>-0.1187234170565744</v>
      </c>
      <c r="R30" s="36">
        <v>4.1044856343244659E-2</v>
      </c>
    </row>
    <row r="31" spans="1:18" x14ac:dyDescent="0.35">
      <c r="A31" s="30">
        <v>42958</v>
      </c>
      <c r="B31" s="31">
        <v>137.85136399999999</v>
      </c>
      <c r="C31" s="11">
        <f t="shared" si="0"/>
        <v>6.4988516863448975E-3</v>
      </c>
      <c r="D31" s="11">
        <v>0</v>
      </c>
      <c r="E31" s="11">
        <v>-9.7999999999999997E-3</v>
      </c>
      <c r="F31" s="11">
        <v>-1.1000000000000001E-3</v>
      </c>
      <c r="G31" s="11">
        <v>4.3E-3</v>
      </c>
      <c r="H31" s="11">
        <f t="shared" si="2"/>
        <v>6.4988516863448975E-3</v>
      </c>
      <c r="J31" s="21" t="s">
        <v>15</v>
      </c>
      <c r="K31" s="39">
        <v>-6.6940855813444569E-2</v>
      </c>
      <c r="L31" s="36">
        <v>8.4847938334432188E-2</v>
      </c>
      <c r="M31" s="36">
        <v>-0.7889508823372231</v>
      </c>
      <c r="N31" s="40">
        <v>0.43028984589438124</v>
      </c>
      <c r="O31" s="36">
        <v>-0.23340042373378667</v>
      </c>
      <c r="P31" s="36">
        <v>9.9518712106897542E-2</v>
      </c>
      <c r="Q31" s="36">
        <v>-0.23340042373378667</v>
      </c>
      <c r="R31" s="36">
        <v>9.9518712106897542E-2</v>
      </c>
    </row>
    <row r="32" spans="1:18" ht="14.5" thickBot="1" x14ac:dyDescent="0.4">
      <c r="A32" s="30">
        <v>42961</v>
      </c>
      <c r="B32" s="31">
        <v>137.29951500000001</v>
      </c>
      <c r="C32" s="11">
        <f t="shared" si="0"/>
        <v>-4.0032175524935543E-3</v>
      </c>
      <c r="D32" s="11">
        <v>0</v>
      </c>
      <c r="E32" s="11">
        <v>7.000000000000001E-4</v>
      </c>
      <c r="F32" s="11">
        <v>-8.0000000000000004E-4</v>
      </c>
      <c r="G32" s="11">
        <v>-3.0999999999999999E-3</v>
      </c>
      <c r="H32" s="11">
        <f t="shared" si="2"/>
        <v>-4.0032175524935543E-3</v>
      </c>
      <c r="J32" s="32" t="s">
        <v>16</v>
      </c>
      <c r="K32" s="41">
        <v>1.7223625529728937E-2</v>
      </c>
      <c r="L32" s="38">
        <v>6.5182720919202242E-2</v>
      </c>
      <c r="M32" s="38">
        <v>0.26423606266879557</v>
      </c>
      <c r="N32" s="42">
        <v>0.79164144313783402</v>
      </c>
      <c r="O32" s="38">
        <v>-0.11065558724873274</v>
      </c>
      <c r="P32" s="38">
        <v>0.14510283830819062</v>
      </c>
      <c r="Q32" s="38">
        <v>-0.11065558724873274</v>
      </c>
      <c r="R32" s="38">
        <v>0.14510283830819062</v>
      </c>
    </row>
    <row r="33" spans="1:18" x14ac:dyDescent="0.35">
      <c r="A33" s="30">
        <v>42962</v>
      </c>
      <c r="B33" s="31">
        <v>133.65917999999999</v>
      </c>
      <c r="C33" s="11">
        <f t="shared" si="0"/>
        <v>-2.6513822718164937E-2</v>
      </c>
      <c r="D33" s="11">
        <v>0</v>
      </c>
      <c r="E33" s="11">
        <v>-1.4000000000000002E-3</v>
      </c>
      <c r="F33" s="11">
        <v>-4.5999999999999999E-3</v>
      </c>
      <c r="G33" s="11">
        <v>8.0000000000000004E-4</v>
      </c>
      <c r="H33" s="11">
        <f t="shared" si="2"/>
        <v>-2.6513822718164937E-2</v>
      </c>
      <c r="J33" s="22"/>
      <c r="K33" s="22"/>
      <c r="L33" s="22"/>
      <c r="M33" s="22"/>
      <c r="N33" s="22"/>
      <c r="O33" s="22"/>
      <c r="P33" s="22"/>
      <c r="Q33" s="22"/>
      <c r="R33" s="22"/>
    </row>
    <row r="34" spans="1:18" x14ac:dyDescent="0.35">
      <c r="A34" s="30">
        <v>42963</v>
      </c>
      <c r="B34" s="31">
        <v>135.510468</v>
      </c>
      <c r="C34" s="11">
        <f t="shared" si="0"/>
        <v>1.3850810696280025E-2</v>
      </c>
      <c r="D34" s="11">
        <v>0</v>
      </c>
      <c r="E34" s="11">
        <v>4.3E-3</v>
      </c>
      <c r="F34" s="11">
        <v>1.4000000000000002E-3</v>
      </c>
      <c r="G34" s="11">
        <v>4.3E-3</v>
      </c>
      <c r="H34" s="11">
        <f t="shared" si="2"/>
        <v>1.3850810696280025E-2</v>
      </c>
      <c r="J34" s="22"/>
      <c r="K34" s="22"/>
      <c r="L34" s="22"/>
      <c r="M34" s="22"/>
      <c r="N34" s="22"/>
      <c r="O34" s="22"/>
      <c r="P34" s="22"/>
      <c r="Q34" s="22"/>
      <c r="R34" s="22"/>
    </row>
    <row r="35" spans="1:18" x14ac:dyDescent="0.35">
      <c r="A35" s="30">
        <v>42964</v>
      </c>
      <c r="B35" s="31">
        <v>133.21414200000001</v>
      </c>
      <c r="C35" s="11">
        <f t="shared" si="0"/>
        <v>-1.6945746213495427E-2</v>
      </c>
      <c r="D35" s="11">
        <v>0</v>
      </c>
      <c r="E35" s="11">
        <v>6.0000000000000001E-3</v>
      </c>
      <c r="F35" s="11">
        <v>4.5000000000000005E-3</v>
      </c>
      <c r="G35" s="11">
        <v>-8.6E-3</v>
      </c>
      <c r="H35" s="11">
        <f t="shared" si="2"/>
        <v>-1.6945746213495427E-2</v>
      </c>
      <c r="J35" s="21" t="s">
        <v>47</v>
      </c>
      <c r="K35" s="22"/>
      <c r="L35" s="22"/>
      <c r="M35" s="22"/>
      <c r="N35" s="22"/>
      <c r="O35" s="22"/>
      <c r="P35" s="22"/>
      <c r="Q35" s="22"/>
      <c r="R35" s="22"/>
    </row>
    <row r="36" spans="1:18" ht="14.5" thickBot="1" x14ac:dyDescent="0.4">
      <c r="A36" s="30">
        <v>42965</v>
      </c>
      <c r="B36" s="31">
        <v>131.27384900000001</v>
      </c>
      <c r="C36" s="11">
        <f t="shared" si="0"/>
        <v>-1.4565217858025892E-2</v>
      </c>
      <c r="D36" s="11">
        <v>0</v>
      </c>
      <c r="E36" s="11">
        <v>-3.4999999999999996E-3</v>
      </c>
      <c r="F36" s="11">
        <v>-6.4000000000000003E-3</v>
      </c>
      <c r="G36" s="11">
        <v>3.7000000000000002E-3</v>
      </c>
      <c r="H36" s="11">
        <f t="shared" si="2"/>
        <v>-1.4565217858025892E-2</v>
      </c>
      <c r="J36" s="22"/>
      <c r="K36" s="22"/>
      <c r="L36" s="22"/>
      <c r="M36" s="22"/>
      <c r="N36" s="22"/>
      <c r="O36" s="22"/>
      <c r="P36" s="22"/>
      <c r="Q36" s="22"/>
      <c r="R36" s="22"/>
    </row>
    <row r="37" spans="1:18" x14ac:dyDescent="0.35">
      <c r="A37" s="30">
        <v>42968</v>
      </c>
      <c r="B37" s="31">
        <v>132.79582199999999</v>
      </c>
      <c r="C37" s="11">
        <f t="shared" si="0"/>
        <v>1.1593878076965547E-2</v>
      </c>
      <c r="D37" s="11">
        <v>0</v>
      </c>
      <c r="E37" s="11">
        <v>-8.5000000000000006E-3</v>
      </c>
      <c r="F37" s="11">
        <v>-1.1999999999999999E-3</v>
      </c>
      <c r="G37" s="11">
        <v>-2.0999999999999999E-3</v>
      </c>
      <c r="H37" s="11">
        <f t="shared" si="2"/>
        <v>1.1593878076965547E-2</v>
      </c>
      <c r="J37" s="35" t="s">
        <v>48</v>
      </c>
      <c r="K37" s="35" t="s">
        <v>49</v>
      </c>
      <c r="L37" s="35" t="s">
        <v>50</v>
      </c>
      <c r="M37" s="22"/>
      <c r="N37" s="43" t="s">
        <v>51</v>
      </c>
      <c r="O37" s="44">
        <f>_xlfn.VAR.P(L38:L1295)</f>
        <v>3.009308036295798E-4</v>
      </c>
      <c r="P37" s="22"/>
      <c r="Q37" s="22"/>
      <c r="R37" s="22"/>
    </row>
    <row r="38" spans="1:18" x14ac:dyDescent="0.35">
      <c r="A38" s="30">
        <v>42969</v>
      </c>
      <c r="B38" s="31">
        <v>133.427795</v>
      </c>
      <c r="C38" s="11">
        <f t="shared" si="0"/>
        <v>4.7589825529301688E-3</v>
      </c>
      <c r="D38" s="11">
        <v>0</v>
      </c>
      <c r="E38" s="11">
        <v>-2.2400000000000003E-2</v>
      </c>
      <c r="F38" s="11">
        <v>-2.8999999999999998E-3</v>
      </c>
      <c r="G38" s="11">
        <v>5.6000000000000008E-3</v>
      </c>
      <c r="H38" s="11">
        <f t="shared" si="2"/>
        <v>4.7589825529301688E-3</v>
      </c>
      <c r="J38" s="45">
        <v>1</v>
      </c>
      <c r="K38" s="45">
        <v>9.498016312379752E-4</v>
      </c>
      <c r="L38" s="45">
        <v>3.0267817324917713E-3</v>
      </c>
      <c r="M38" s="22"/>
      <c r="N38" s="43" t="s">
        <v>52</v>
      </c>
      <c r="O38" s="46">
        <f>SQRT(O37)</f>
        <v>1.7347357252030633E-2</v>
      </c>
      <c r="P38" s="22"/>
      <c r="Q38" s="22"/>
      <c r="R38" s="22"/>
    </row>
    <row r="39" spans="1:18" x14ac:dyDescent="0.35">
      <c r="A39" s="30">
        <v>42970</v>
      </c>
      <c r="B39" s="31">
        <v>132.706818</v>
      </c>
      <c r="C39" s="11">
        <f t="shared" si="0"/>
        <v>-5.4034993233607054E-3</v>
      </c>
      <c r="D39" s="11">
        <v>0</v>
      </c>
      <c r="E39" s="11">
        <v>-2.9500000000000002E-2</v>
      </c>
      <c r="F39" s="11">
        <v>1.8600000000000002E-2</v>
      </c>
      <c r="G39" s="11">
        <v>1.6000000000000001E-3</v>
      </c>
      <c r="H39" s="11">
        <f t="shared" si="2"/>
        <v>-5.4034993233607054E-3</v>
      </c>
      <c r="J39" s="45">
        <v>2</v>
      </c>
      <c r="K39" s="45">
        <v>1.0968943714709518E-3</v>
      </c>
      <c r="L39" s="45">
        <v>-9.6676331740711274E-3</v>
      </c>
      <c r="M39" s="22"/>
      <c r="N39" s="43" t="s">
        <v>53</v>
      </c>
      <c r="O39" s="47">
        <f>AVERAGE(L38:L1295)</f>
        <v>-2.0582604358743098E-18</v>
      </c>
      <c r="P39" s="22"/>
      <c r="Q39" s="22"/>
      <c r="R39" s="22"/>
    </row>
    <row r="40" spans="1:18" x14ac:dyDescent="0.35">
      <c r="A40" s="30">
        <v>42971</v>
      </c>
      <c r="B40" s="31">
        <v>131.950287</v>
      </c>
      <c r="C40" s="11">
        <f t="shared" si="0"/>
        <v>-5.7007696469671965E-3</v>
      </c>
      <c r="D40" s="11">
        <v>0</v>
      </c>
      <c r="E40" s="11">
        <v>-3.9E-2</v>
      </c>
      <c r="F40" s="11">
        <v>3.4999999999999996E-3</v>
      </c>
      <c r="G40" s="11">
        <v>-4.0000000000000001E-3</v>
      </c>
      <c r="H40" s="11">
        <f t="shared" si="2"/>
        <v>-5.7007696469671965E-3</v>
      </c>
      <c r="J40" s="45">
        <v>3</v>
      </c>
      <c r="K40" s="45">
        <v>6.0989731877934849E-4</v>
      </c>
      <c r="L40" s="45">
        <v>-4.8015608342813904E-3</v>
      </c>
      <c r="M40" s="22"/>
      <c r="N40" s="22"/>
      <c r="O40" s="22"/>
      <c r="P40" s="22"/>
      <c r="Q40" s="22"/>
      <c r="R40" s="22"/>
    </row>
    <row r="41" spans="1:18" x14ac:dyDescent="0.35">
      <c r="A41" s="30">
        <v>42972</v>
      </c>
      <c r="B41" s="31">
        <v>133.19636499999999</v>
      </c>
      <c r="C41" s="11">
        <f t="shared" si="0"/>
        <v>9.4435414149571795E-3</v>
      </c>
      <c r="D41" s="11">
        <v>0</v>
      </c>
      <c r="E41" s="11">
        <v>-1.1699999999999999E-2</v>
      </c>
      <c r="F41" s="11">
        <v>6.9999999999999993E-3</v>
      </c>
      <c r="G41" s="11">
        <v>-6.1999999999999998E-3</v>
      </c>
      <c r="H41" s="11">
        <f t="shared" si="2"/>
        <v>9.4435414149571795E-3</v>
      </c>
      <c r="J41" s="45">
        <v>4</v>
      </c>
      <c r="K41" s="45">
        <v>7.2015852799001633E-4</v>
      </c>
      <c r="L41" s="45">
        <v>4.63607609323064E-4</v>
      </c>
      <c r="M41" s="22"/>
      <c r="N41" s="22"/>
      <c r="O41" s="22"/>
      <c r="P41" s="22"/>
      <c r="Q41" s="22"/>
      <c r="R41" s="22"/>
    </row>
    <row r="42" spans="1:18" x14ac:dyDescent="0.35">
      <c r="A42" s="30">
        <v>42975</v>
      </c>
      <c r="B42" s="31">
        <v>134.745026</v>
      </c>
      <c r="C42" s="11">
        <f t="shared" si="0"/>
        <v>1.1626901379778731E-2</v>
      </c>
      <c r="D42" s="11">
        <v>0</v>
      </c>
      <c r="E42" s="11">
        <v>3.6799999999999999E-2</v>
      </c>
      <c r="F42" s="11">
        <v>-1.3600000000000001E-2</v>
      </c>
      <c r="G42" s="11">
        <v>-3.4999999999999996E-3</v>
      </c>
      <c r="H42" s="11">
        <f t="shared" si="2"/>
        <v>1.1626901379778731E-2</v>
      </c>
      <c r="J42" s="45">
        <v>5</v>
      </c>
      <c r="K42" s="45">
        <v>1.3561107208874682E-3</v>
      </c>
      <c r="L42" s="45">
        <v>-8.2535684107776092E-3</v>
      </c>
      <c r="M42" s="22"/>
      <c r="N42" s="22"/>
      <c r="O42" s="22"/>
      <c r="P42" s="22"/>
      <c r="Q42" s="22"/>
      <c r="R42" s="22"/>
    </row>
    <row r="43" spans="1:18" x14ac:dyDescent="0.35">
      <c r="A43" s="30">
        <v>42976</v>
      </c>
      <c r="B43" s="31">
        <v>134.15412900000001</v>
      </c>
      <c r="C43" s="11">
        <f t="shared" si="0"/>
        <v>-4.3852973096014658E-3</v>
      </c>
      <c r="D43" s="11">
        <v>0</v>
      </c>
      <c r="E43" s="11">
        <v>2.4E-2</v>
      </c>
      <c r="F43" s="11">
        <v>-7.0999999999999995E-3</v>
      </c>
      <c r="G43" s="11">
        <v>6.0000000000000001E-3</v>
      </c>
      <c r="H43" s="11">
        <f t="shared" si="2"/>
        <v>-4.3852973096014658E-3</v>
      </c>
      <c r="J43" s="45">
        <v>6</v>
      </c>
      <c r="K43" s="45">
        <v>4.7678671371722029E-4</v>
      </c>
      <c r="L43" s="45">
        <v>-4.3133147223091313E-3</v>
      </c>
      <c r="M43" s="22"/>
      <c r="N43" s="22"/>
      <c r="O43" s="22"/>
      <c r="P43" s="22"/>
      <c r="Q43" s="22"/>
      <c r="R43" s="22"/>
    </row>
    <row r="44" spans="1:18" x14ac:dyDescent="0.35">
      <c r="A44" s="30">
        <v>42977</v>
      </c>
      <c r="B44" s="31">
        <v>134.297394</v>
      </c>
      <c r="C44" s="11">
        <f t="shared" si="0"/>
        <v>1.0679134594506756E-3</v>
      </c>
      <c r="D44" s="11">
        <v>0</v>
      </c>
      <c r="E44" s="11">
        <v>2.3E-3</v>
      </c>
      <c r="F44" s="11">
        <v>9.7999999999999997E-3</v>
      </c>
      <c r="G44" s="11">
        <v>7.000000000000001E-4</v>
      </c>
      <c r="H44" s="11">
        <f t="shared" si="2"/>
        <v>1.0679134594506756E-3</v>
      </c>
      <c r="J44" s="45">
        <v>7</v>
      </c>
      <c r="K44" s="45">
        <v>-4.0273710104813586E-5</v>
      </c>
      <c r="L44" s="45">
        <v>1.3254128469010832E-2</v>
      </c>
      <c r="M44" s="22"/>
      <c r="N44" s="22"/>
      <c r="O44" s="22"/>
      <c r="P44" s="22"/>
      <c r="Q44" s="22"/>
      <c r="R44" s="22"/>
    </row>
    <row r="45" spans="1:18" x14ac:dyDescent="0.35">
      <c r="A45" s="30">
        <v>42978</v>
      </c>
      <c r="B45" s="31">
        <v>134.180984</v>
      </c>
      <c r="C45" s="11">
        <f t="shared" si="0"/>
        <v>-8.6680758675039549E-4</v>
      </c>
      <c r="D45" s="11">
        <v>0</v>
      </c>
      <c r="E45" s="11">
        <v>-7.4000000000000003E-3</v>
      </c>
      <c r="F45" s="11">
        <v>7.7000000000000002E-3</v>
      </c>
      <c r="G45" s="11">
        <v>1.3999999999999999E-2</v>
      </c>
      <c r="H45" s="11">
        <f t="shared" si="2"/>
        <v>-8.6680758675039549E-4</v>
      </c>
      <c r="J45" s="45">
        <v>8</v>
      </c>
      <c r="K45" s="45">
        <v>2.1813876114433971E-4</v>
      </c>
      <c r="L45" s="45">
        <v>4.3695042787260194E-3</v>
      </c>
      <c r="M45" s="22"/>
      <c r="N45" s="22"/>
      <c r="O45" s="22"/>
      <c r="P45" s="22"/>
      <c r="Q45" s="22"/>
      <c r="R45" s="22"/>
    </row>
    <row r="46" spans="1:18" x14ac:dyDescent="0.35">
      <c r="A46" s="30">
        <v>42979</v>
      </c>
      <c r="B46" s="31">
        <v>134.99572800000001</v>
      </c>
      <c r="C46" s="11">
        <f t="shared" si="0"/>
        <v>6.0719781276907803E-3</v>
      </c>
      <c r="D46" s="11">
        <v>0</v>
      </c>
      <c r="E46" s="11">
        <v>-2.9100000000000001E-2</v>
      </c>
      <c r="F46" s="11">
        <v>3.0999999999999999E-3</v>
      </c>
      <c r="G46" s="11">
        <v>-4.7999999999999996E-3</v>
      </c>
      <c r="H46" s="11">
        <f t="shared" si="2"/>
        <v>6.0719781276907803E-3</v>
      </c>
      <c r="J46" s="45">
        <v>9</v>
      </c>
      <c r="K46" s="45">
        <v>4.0229501530794626E-4</v>
      </c>
      <c r="L46" s="45">
        <v>-3.07701854918771E-3</v>
      </c>
      <c r="M46" s="22"/>
      <c r="N46" s="22"/>
      <c r="O46" s="22"/>
      <c r="P46" s="22"/>
      <c r="Q46" s="22"/>
      <c r="R46" s="22"/>
    </row>
    <row r="47" spans="1:18" x14ac:dyDescent="0.35">
      <c r="A47" s="30">
        <v>42983</v>
      </c>
      <c r="B47" s="31">
        <v>136.92065400000001</v>
      </c>
      <c r="C47" s="11">
        <f t="shared" si="0"/>
        <v>1.4259162334381514E-2</v>
      </c>
      <c r="D47" s="11">
        <v>0</v>
      </c>
      <c r="E47" s="11">
        <v>1.8100000000000002E-2</v>
      </c>
      <c r="F47" s="11">
        <v>-1.5E-3</v>
      </c>
      <c r="G47" s="11">
        <v>-9.0000000000000011E-3</v>
      </c>
      <c r="H47" s="11">
        <f t="shared" si="2"/>
        <v>1.4259162334381514E-2</v>
      </c>
      <c r="J47" s="45">
        <v>10</v>
      </c>
      <c r="K47" s="45">
        <v>1.2771534057293818E-3</v>
      </c>
      <c r="L47" s="45">
        <v>5.3290264106238706E-3</v>
      </c>
      <c r="M47" s="22"/>
      <c r="N47" s="22"/>
      <c r="O47" s="22"/>
      <c r="P47" s="22"/>
      <c r="Q47" s="22"/>
      <c r="R47" s="22"/>
    </row>
    <row r="48" spans="1:18" x14ac:dyDescent="0.35">
      <c r="A48" s="30">
        <v>42984</v>
      </c>
      <c r="B48" s="31">
        <v>140.17068499999999</v>
      </c>
      <c r="C48" s="11">
        <f t="shared" si="0"/>
        <v>2.3736601491838982E-2</v>
      </c>
      <c r="D48" s="11">
        <v>0</v>
      </c>
      <c r="E48" s="11">
        <v>1.7000000000000001E-3</v>
      </c>
      <c r="F48" s="11">
        <v>-3.4000000000000002E-3</v>
      </c>
      <c r="G48" s="11">
        <v>7.4000000000000003E-3</v>
      </c>
      <c r="H48" s="11">
        <f t="shared" si="2"/>
        <v>2.3736601491838982E-2</v>
      </c>
      <c r="J48" s="45">
        <v>11</v>
      </c>
      <c r="K48" s="45">
        <v>3.7037151843828648E-4</v>
      </c>
      <c r="L48" s="45">
        <v>-1.1546924387381322E-2</v>
      </c>
      <c r="M48" s="22"/>
      <c r="N48" s="22"/>
      <c r="O48" s="22"/>
      <c r="P48" s="22"/>
      <c r="Q48" s="22"/>
      <c r="R48" s="22"/>
    </row>
    <row r="49" spans="1:18" x14ac:dyDescent="0.35">
      <c r="A49" s="30">
        <v>42985</v>
      </c>
      <c r="B49" s="31">
        <v>141.397232</v>
      </c>
      <c r="C49" s="11">
        <f t="shared" si="0"/>
        <v>8.7503817221126212E-3</v>
      </c>
      <c r="D49" s="11">
        <v>0</v>
      </c>
      <c r="E49" s="11">
        <v>-1.3899999999999999E-2</v>
      </c>
      <c r="F49" s="11">
        <v>9.1000000000000004E-3</v>
      </c>
      <c r="G49" s="11">
        <v>-5.6999999999999993E-3</v>
      </c>
      <c r="H49" s="11">
        <f t="shared" si="2"/>
        <v>8.7503817221126212E-3</v>
      </c>
      <c r="J49" s="45">
        <v>12</v>
      </c>
      <c r="K49" s="45">
        <v>9.4996502854352192E-4</v>
      </c>
      <c r="L49" s="45">
        <v>6.4760044750610014E-3</v>
      </c>
      <c r="M49" s="22"/>
      <c r="N49" s="22"/>
      <c r="O49" s="22"/>
      <c r="P49" s="22"/>
      <c r="Q49" s="22"/>
      <c r="R49" s="22"/>
    </row>
    <row r="50" spans="1:18" x14ac:dyDescent="0.35">
      <c r="A50" s="30">
        <v>42986</v>
      </c>
      <c r="B50" s="31">
        <v>142.946136</v>
      </c>
      <c r="C50" s="11">
        <f t="shared" si="0"/>
        <v>1.0954273843210682E-2</v>
      </c>
      <c r="D50" s="11">
        <v>0</v>
      </c>
      <c r="E50" s="11">
        <v>2.52E-2</v>
      </c>
      <c r="F50" s="11">
        <v>-3.3E-3</v>
      </c>
      <c r="G50" s="11">
        <v>-5.6000000000000008E-3</v>
      </c>
      <c r="H50" s="11">
        <f t="shared" si="2"/>
        <v>1.0954273843210682E-2</v>
      </c>
      <c r="J50" s="45">
        <v>13</v>
      </c>
      <c r="K50" s="45">
        <v>1.0505436278888027E-3</v>
      </c>
      <c r="L50" s="45">
        <v>-4.1950949155966082E-2</v>
      </c>
      <c r="M50" s="22"/>
      <c r="N50" s="22"/>
      <c r="O50" s="22"/>
      <c r="P50" s="22"/>
      <c r="Q50" s="22"/>
      <c r="R50" s="22"/>
    </row>
    <row r="51" spans="1:18" x14ac:dyDescent="0.35">
      <c r="A51" s="30">
        <v>42989</v>
      </c>
      <c r="B51" s="31">
        <v>141.79119900000001</v>
      </c>
      <c r="C51" s="11">
        <f t="shared" si="0"/>
        <v>-8.079525843216806E-3</v>
      </c>
      <c r="D51" s="11">
        <v>0</v>
      </c>
      <c r="E51" s="11">
        <v>-1.34E-2</v>
      </c>
      <c r="F51" s="11">
        <v>1.6000000000000001E-3</v>
      </c>
      <c r="G51" s="11">
        <v>1.2999999999999999E-3</v>
      </c>
      <c r="H51" s="11">
        <f t="shared" si="2"/>
        <v>-8.079525843216806E-3</v>
      </c>
      <c r="J51" s="45">
        <v>14</v>
      </c>
      <c r="K51" s="45">
        <v>9.0893687102156526E-4</v>
      </c>
      <c r="L51" s="45">
        <v>-3.4933755183710392E-3</v>
      </c>
      <c r="M51" s="22"/>
      <c r="N51" s="22"/>
      <c r="O51" s="22"/>
      <c r="P51" s="22"/>
      <c r="Q51" s="22"/>
      <c r="R51" s="22"/>
    </row>
    <row r="52" spans="1:18" x14ac:dyDescent="0.35">
      <c r="A52" s="30">
        <v>42990</v>
      </c>
      <c r="B52" s="31">
        <v>143.169983</v>
      </c>
      <c r="C52" s="11">
        <f t="shared" si="0"/>
        <v>9.7240450022570979E-3</v>
      </c>
      <c r="D52" s="11">
        <v>0</v>
      </c>
      <c r="E52" s="11">
        <v>4.8999999999999998E-3</v>
      </c>
      <c r="F52" s="11">
        <v>-1.1999999999999999E-3</v>
      </c>
      <c r="G52" s="11">
        <v>-3.4999999999999996E-3</v>
      </c>
      <c r="H52" s="11">
        <f t="shared" si="2"/>
        <v>9.7240450022570979E-3</v>
      </c>
      <c r="J52" s="45">
        <v>15</v>
      </c>
      <c r="K52" s="45">
        <v>6.5878115662385505E-4</v>
      </c>
      <c r="L52" s="45">
        <v>-1.4774125247277703E-2</v>
      </c>
      <c r="M52" s="22"/>
      <c r="N52" s="22"/>
      <c r="O52" s="22"/>
      <c r="P52" s="22"/>
      <c r="Q52" s="22"/>
      <c r="R52" s="22"/>
    </row>
    <row r="53" spans="1:18" x14ac:dyDescent="0.35">
      <c r="A53" s="30">
        <v>42991</v>
      </c>
      <c r="B53" s="31">
        <v>143.268463</v>
      </c>
      <c r="C53" s="11">
        <f t="shared" si="0"/>
        <v>6.8785368229029586E-4</v>
      </c>
      <c r="D53" s="11">
        <v>0</v>
      </c>
      <c r="E53" s="11">
        <v>4.4000000000000003E-3</v>
      </c>
      <c r="F53" s="11">
        <v>-1.9E-3</v>
      </c>
      <c r="G53" s="11">
        <v>-6.8999999999999999E-3</v>
      </c>
      <c r="H53" s="11">
        <f t="shared" si="2"/>
        <v>6.8785368229029586E-4</v>
      </c>
      <c r="J53" s="45">
        <v>16</v>
      </c>
      <c r="K53" s="45">
        <v>1.1221272430076614E-3</v>
      </c>
      <c r="L53" s="45">
        <v>1.5408769638916112E-2</v>
      </c>
      <c r="M53" s="22"/>
      <c r="N53" s="22"/>
      <c r="O53" s="22"/>
      <c r="P53" s="22"/>
      <c r="Q53" s="22"/>
      <c r="R53" s="22"/>
    </row>
    <row r="54" spans="1:18" x14ac:dyDescent="0.35">
      <c r="A54" s="30">
        <v>42992</v>
      </c>
      <c r="B54" s="31">
        <v>142.69548</v>
      </c>
      <c r="C54" s="11">
        <f t="shared" si="0"/>
        <v>-3.9993658618365791E-3</v>
      </c>
      <c r="D54" s="11">
        <v>0</v>
      </c>
      <c r="E54" s="11">
        <v>-4.0999999999999995E-3</v>
      </c>
      <c r="F54" s="11">
        <v>2.0000000000000001E-4</v>
      </c>
      <c r="G54" s="11">
        <v>4.0000000000000002E-4</v>
      </c>
      <c r="H54" s="11">
        <f t="shared" si="2"/>
        <v>-3.9993658618365791E-3</v>
      </c>
      <c r="J54" s="45">
        <v>17</v>
      </c>
      <c r="K54" s="45">
        <v>1.5312188945789439E-3</v>
      </c>
      <c r="L54" s="45">
        <v>-3.4364253519554066E-3</v>
      </c>
      <c r="M54" s="22"/>
      <c r="N54" s="22"/>
      <c r="O54" s="22"/>
      <c r="P54" s="22"/>
      <c r="Q54" s="22"/>
      <c r="R54" s="22"/>
    </row>
    <row r="55" spans="1:18" x14ac:dyDescent="0.35">
      <c r="A55" s="30">
        <v>42993</v>
      </c>
      <c r="B55" s="31">
        <v>141.818039</v>
      </c>
      <c r="C55" s="11">
        <f t="shared" si="0"/>
        <v>-6.1490455058562654E-3</v>
      </c>
      <c r="D55" s="11">
        <v>0</v>
      </c>
      <c r="E55" s="11">
        <v>1.2199999999999999E-2</v>
      </c>
      <c r="F55" s="11">
        <v>-2E-3</v>
      </c>
      <c r="G55" s="11">
        <v>2.8000000000000004E-3</v>
      </c>
      <c r="H55" s="11">
        <f t="shared" si="2"/>
        <v>-6.1490455058562654E-3</v>
      </c>
      <c r="J55" s="45">
        <v>18</v>
      </c>
      <c r="K55" s="45">
        <v>1.1482348143811397E-3</v>
      </c>
      <c r="L55" s="45">
        <v>5.9415802324367982E-3</v>
      </c>
      <c r="M55" s="22"/>
      <c r="N55" s="22"/>
      <c r="O55" s="22"/>
      <c r="P55" s="22"/>
      <c r="Q55" s="22"/>
      <c r="R55" s="22"/>
    </row>
    <row r="56" spans="1:18" x14ac:dyDescent="0.35">
      <c r="A56" s="30">
        <v>42996</v>
      </c>
      <c r="B56" s="31">
        <v>141.28978000000001</v>
      </c>
      <c r="C56" s="11">
        <f t="shared" si="0"/>
        <v>-3.7249069563004555E-3</v>
      </c>
      <c r="D56" s="11">
        <v>0</v>
      </c>
      <c r="E56" s="11">
        <v>8.3999999999999995E-3</v>
      </c>
      <c r="F56" s="11">
        <v>1E-4</v>
      </c>
      <c r="G56" s="11">
        <v>4.3E-3</v>
      </c>
      <c r="H56" s="11">
        <f t="shared" si="2"/>
        <v>-3.7249069563004555E-3</v>
      </c>
      <c r="J56" s="45">
        <v>19</v>
      </c>
      <c r="K56" s="45">
        <v>4.205663191372E-4</v>
      </c>
      <c r="L56" s="45">
        <v>1.9486634698302752E-3</v>
      </c>
      <c r="M56" s="22"/>
      <c r="N56" s="22"/>
      <c r="O56" s="22"/>
      <c r="P56" s="22"/>
      <c r="Q56" s="22"/>
      <c r="R56" s="22"/>
    </row>
    <row r="57" spans="1:18" x14ac:dyDescent="0.35">
      <c r="A57" s="30">
        <v>42997</v>
      </c>
      <c r="B57" s="31">
        <v>141.15548699999999</v>
      </c>
      <c r="C57" s="11">
        <f t="shared" si="0"/>
        <v>-9.50479220790168E-4</v>
      </c>
      <c r="D57" s="11">
        <v>0</v>
      </c>
      <c r="E57" s="11">
        <v>-1.7000000000000001E-3</v>
      </c>
      <c r="F57" s="11">
        <v>9.1000000000000004E-3</v>
      </c>
      <c r="G57" s="11">
        <v>-1.4999999999999999E-2</v>
      </c>
      <c r="H57" s="11">
        <f t="shared" si="2"/>
        <v>-9.50479220790168E-4</v>
      </c>
      <c r="J57" s="45">
        <v>20</v>
      </c>
      <c r="K57" s="45">
        <v>7.4463697812510231E-4</v>
      </c>
      <c r="L57" s="45">
        <v>9.5200402578848875E-3</v>
      </c>
      <c r="M57" s="22"/>
      <c r="N57" s="22"/>
      <c r="O57" s="22"/>
      <c r="P57" s="22"/>
      <c r="Q57" s="22"/>
      <c r="R57" s="22"/>
    </row>
    <row r="58" spans="1:18" x14ac:dyDescent="0.35">
      <c r="A58" s="30">
        <v>42998</v>
      </c>
      <c r="B58" s="31">
        <v>142.06874099999999</v>
      </c>
      <c r="C58" s="11">
        <f t="shared" si="0"/>
        <v>6.4698441371959792E-3</v>
      </c>
      <c r="D58" s="11">
        <v>0</v>
      </c>
      <c r="E58" s="11">
        <v>-1.6200000000000003E-2</v>
      </c>
      <c r="F58" s="11">
        <v>4.8999999999999998E-3</v>
      </c>
      <c r="G58" s="11">
        <v>-9.3999999999999986E-3</v>
      </c>
      <c r="H58" s="11">
        <f t="shared" si="2"/>
        <v>6.4698441371959792E-3</v>
      </c>
      <c r="J58" s="45">
        <v>21</v>
      </c>
      <c r="K58" s="45">
        <v>4.8789325325896511E-4</v>
      </c>
      <c r="L58" s="45">
        <v>1.1831611980664615E-3</v>
      </c>
      <c r="M58" s="22"/>
      <c r="N58" s="22"/>
      <c r="O58" s="22"/>
      <c r="P58" s="22"/>
      <c r="Q58" s="22"/>
      <c r="R58" s="22"/>
    </row>
    <row r="59" spans="1:18" x14ac:dyDescent="0.35">
      <c r="A59" s="30">
        <v>42999</v>
      </c>
      <c r="B59" s="31">
        <v>142.52536000000001</v>
      </c>
      <c r="C59" s="11">
        <f t="shared" si="0"/>
        <v>3.2140708560233211E-3</v>
      </c>
      <c r="D59" s="11">
        <v>0</v>
      </c>
      <c r="E59" s="11">
        <v>3.5999999999999999E-3</v>
      </c>
      <c r="F59" s="11">
        <v>-9.7000000000000003E-3</v>
      </c>
      <c r="G59" s="11">
        <v>1.24E-2</v>
      </c>
      <c r="H59" s="11">
        <f t="shared" si="2"/>
        <v>3.2140708560233211E-3</v>
      </c>
      <c r="J59" s="45">
        <v>22</v>
      </c>
      <c r="K59" s="45">
        <v>5.1349387421716249E-6</v>
      </c>
      <c r="L59" s="45">
        <v>4.3325578857085628E-3</v>
      </c>
      <c r="M59" s="22"/>
      <c r="N59" s="22"/>
      <c r="O59" s="22"/>
      <c r="P59" s="22"/>
      <c r="Q59" s="22"/>
      <c r="R59" s="22"/>
    </row>
    <row r="60" spans="1:18" x14ac:dyDescent="0.35">
      <c r="A60" s="30">
        <v>43000</v>
      </c>
      <c r="B60" s="31">
        <v>143.223679</v>
      </c>
      <c r="C60" s="11">
        <f t="shared" si="0"/>
        <v>4.899612251461738E-3</v>
      </c>
      <c r="D60" s="11">
        <v>0</v>
      </c>
      <c r="E60" s="11">
        <v>-1.29E-2</v>
      </c>
      <c r="F60" s="11">
        <v>-2.8999999999999998E-3</v>
      </c>
      <c r="G60" s="11">
        <v>1.4000000000000002E-3</v>
      </c>
      <c r="H60" s="11">
        <f t="shared" si="2"/>
        <v>4.899612251461738E-3</v>
      </c>
      <c r="J60" s="45">
        <v>23</v>
      </c>
      <c r="K60" s="45">
        <v>9.9992658867496765E-4</v>
      </c>
      <c r="L60" s="45">
        <v>9.2700450208695094E-4</v>
      </c>
      <c r="M60" s="22"/>
      <c r="N60" s="22"/>
      <c r="O60" s="22"/>
      <c r="P60" s="22"/>
      <c r="Q60" s="22"/>
      <c r="R60" s="22"/>
    </row>
    <row r="61" spans="1:18" x14ac:dyDescent="0.35">
      <c r="A61" s="30">
        <v>43003</v>
      </c>
      <c r="B61" s="31">
        <v>144.23542800000001</v>
      </c>
      <c r="C61" s="11">
        <f t="shared" si="0"/>
        <v>7.0641182174910888E-3</v>
      </c>
      <c r="D61" s="11">
        <v>0</v>
      </c>
      <c r="E61" s="11">
        <v>-2.7000000000000001E-3</v>
      </c>
      <c r="F61" s="11">
        <v>-1.7000000000000001E-3</v>
      </c>
      <c r="G61" s="11">
        <v>-1.6000000000000001E-3</v>
      </c>
      <c r="H61" s="11">
        <f t="shared" si="2"/>
        <v>7.0641182174910888E-3</v>
      </c>
      <c r="J61" s="45">
        <v>24</v>
      </c>
      <c r="K61" s="45">
        <v>6.9331748490404773E-4</v>
      </c>
      <c r="L61" s="45">
        <v>1.2304922734039421E-2</v>
      </c>
      <c r="M61" s="22"/>
      <c r="N61" s="22"/>
      <c r="O61" s="22"/>
      <c r="P61" s="22"/>
      <c r="Q61" s="22"/>
      <c r="R61" s="22"/>
    </row>
    <row r="62" spans="1:18" x14ac:dyDescent="0.35">
      <c r="A62" s="30">
        <v>43004</v>
      </c>
      <c r="B62" s="31">
        <v>144.378647</v>
      </c>
      <c r="C62" s="11">
        <f t="shared" si="0"/>
        <v>9.9295299349044797E-4</v>
      </c>
      <c r="D62" s="11">
        <v>0</v>
      </c>
      <c r="E62" s="11">
        <v>-3.5999999999999999E-3</v>
      </c>
      <c r="F62" s="11">
        <v>2.7000000000000001E-3</v>
      </c>
      <c r="G62" s="11">
        <v>5.1000000000000004E-3</v>
      </c>
      <c r="H62" s="11">
        <f t="shared" si="2"/>
        <v>9.9295299349044797E-4</v>
      </c>
      <c r="J62" s="45">
        <v>25</v>
      </c>
      <c r="K62" s="45">
        <v>4.8608772209717753E-4</v>
      </c>
      <c r="L62" s="45">
        <v>3.4417483530555021E-3</v>
      </c>
      <c r="M62" s="22"/>
      <c r="N62" s="22"/>
      <c r="O62" s="22"/>
      <c r="P62" s="22"/>
      <c r="Q62" s="22"/>
      <c r="R62" s="22"/>
    </row>
    <row r="63" spans="1:18" x14ac:dyDescent="0.35">
      <c r="A63" s="30">
        <v>43005</v>
      </c>
      <c r="B63" s="31">
        <v>144.07423399999999</v>
      </c>
      <c r="C63" s="11">
        <f t="shared" si="0"/>
        <v>-2.1084350513411731E-3</v>
      </c>
      <c r="D63" s="11">
        <v>0</v>
      </c>
      <c r="E63" s="11">
        <v>-2.2000000000000001E-3</v>
      </c>
      <c r="F63" s="11">
        <v>-1.6899999999999998E-2</v>
      </c>
      <c r="G63" s="11">
        <v>1.8700000000000001E-2</v>
      </c>
      <c r="H63" s="11">
        <f t="shared" si="2"/>
        <v>-2.1084350513411731E-3</v>
      </c>
      <c r="J63" s="45">
        <v>26</v>
      </c>
      <c r="K63" s="45">
        <v>1.7289588968326813E-3</v>
      </c>
      <c r="L63" s="45">
        <v>-1.7289588968326813E-3</v>
      </c>
      <c r="M63" s="22"/>
      <c r="N63" s="22"/>
      <c r="O63" s="22"/>
      <c r="P63" s="22"/>
      <c r="Q63" s="22"/>
      <c r="R63" s="22"/>
    </row>
    <row r="64" spans="1:18" x14ac:dyDescent="0.35">
      <c r="A64" s="30">
        <v>43006</v>
      </c>
      <c r="B64" s="31">
        <v>145.36348000000001</v>
      </c>
      <c r="C64" s="11">
        <f t="shared" si="0"/>
        <v>8.9484841543563398E-3</v>
      </c>
      <c r="D64" s="11">
        <v>0</v>
      </c>
      <c r="E64" s="11">
        <v>-2.63E-2</v>
      </c>
      <c r="F64" s="11">
        <v>-2.8999999999999998E-3</v>
      </c>
      <c r="G64" s="11">
        <v>1.1399999999999999E-2</v>
      </c>
      <c r="H64" s="11">
        <f t="shared" si="2"/>
        <v>8.9484841543563398E-3</v>
      </c>
      <c r="J64" s="45">
        <v>27</v>
      </c>
      <c r="K64" s="45">
        <v>1.0926044654897115E-3</v>
      </c>
      <c r="L64" s="45">
        <v>1.1362878201122405E-2</v>
      </c>
      <c r="M64" s="22"/>
      <c r="N64" s="22"/>
      <c r="O64" s="22"/>
      <c r="P64" s="22"/>
      <c r="Q64" s="22"/>
      <c r="R64" s="22"/>
    </row>
    <row r="65" spans="1:18" x14ac:dyDescent="0.35">
      <c r="A65" s="30">
        <v>43007</v>
      </c>
      <c r="B65" s="31">
        <v>146.43785099999999</v>
      </c>
      <c r="C65" s="11">
        <f t="shared" si="0"/>
        <v>7.3909279001849182E-3</v>
      </c>
      <c r="D65" s="11">
        <v>0</v>
      </c>
      <c r="E65" s="11">
        <v>-7.000000000000001E-4</v>
      </c>
      <c r="F65" s="11">
        <v>-7.1999999999999998E-3</v>
      </c>
      <c r="G65" s="11">
        <v>6.8999999999999999E-3</v>
      </c>
      <c r="H65" s="11">
        <f t="shared" si="2"/>
        <v>7.3909279001849182E-3</v>
      </c>
      <c r="J65" s="45">
        <v>28</v>
      </c>
      <c r="K65" s="45">
        <v>1.9774670768139547E-4</v>
      </c>
      <c r="L65" s="45">
        <v>-9.0862753828725822E-3</v>
      </c>
      <c r="M65" s="22"/>
      <c r="N65" s="22"/>
      <c r="O65" s="22"/>
      <c r="P65" s="22"/>
      <c r="Q65" s="22"/>
      <c r="R65" s="22"/>
    </row>
    <row r="66" spans="1:18" x14ac:dyDescent="0.35">
      <c r="A66" s="30">
        <v>43010</v>
      </c>
      <c r="B66" s="31">
        <v>146.84970100000001</v>
      </c>
      <c r="C66" s="11">
        <f t="shared" si="0"/>
        <v>2.8124559134647953E-3</v>
      </c>
      <c r="D66" s="11">
        <v>0</v>
      </c>
      <c r="E66" s="11">
        <v>1.8799999999999997E-2</v>
      </c>
      <c r="F66" s="11">
        <v>-4.0000000000000001E-3</v>
      </c>
      <c r="G66" s="11">
        <v>-4.6999999999999993E-3</v>
      </c>
      <c r="H66" s="11">
        <f t="shared" si="2"/>
        <v>2.8124559134647953E-3</v>
      </c>
      <c r="J66" s="45">
        <v>29</v>
      </c>
      <c r="K66" s="45">
        <v>1.2097369410053371E-3</v>
      </c>
      <c r="L66" s="45">
        <v>5.2891147453395602E-3</v>
      </c>
      <c r="M66" s="22"/>
      <c r="N66" s="22"/>
      <c r="O66" s="22"/>
      <c r="P66" s="22"/>
      <c r="Q66" s="22"/>
      <c r="R66" s="22"/>
    </row>
    <row r="67" spans="1:18" x14ac:dyDescent="0.35">
      <c r="A67" s="30">
        <v>43011</v>
      </c>
      <c r="B67" s="31">
        <v>147.87930299999999</v>
      </c>
      <c r="C67" s="11">
        <f t="shared" ref="C67:C130" si="3">(B67/B66)-1</f>
        <v>7.0112638499684188E-3</v>
      </c>
      <c r="D67" s="11">
        <v>0</v>
      </c>
      <c r="E67" s="11">
        <v>1.2999999999999999E-3</v>
      </c>
      <c r="F67" s="11">
        <v>-4.6999999999999993E-3</v>
      </c>
      <c r="G67" s="11">
        <v>-5.0000000000000001E-4</v>
      </c>
      <c r="H67" s="11">
        <f t="shared" si="2"/>
        <v>7.0112638499684188E-3</v>
      </c>
      <c r="J67" s="45">
        <v>30</v>
      </c>
      <c r="K67" s="45">
        <v>6.5438741159632851E-4</v>
      </c>
      <c r="L67" s="45">
        <v>-4.6576049640898827E-3</v>
      </c>
      <c r="M67" s="22"/>
      <c r="N67" s="22"/>
      <c r="O67" s="22"/>
      <c r="P67" s="22"/>
      <c r="Q67" s="22"/>
      <c r="R67" s="22"/>
    </row>
    <row r="68" spans="1:18" x14ac:dyDescent="0.35">
      <c r="A68" s="30">
        <v>43012</v>
      </c>
      <c r="B68" s="31">
        <v>147.986771</v>
      </c>
      <c r="C68" s="11">
        <f t="shared" si="3"/>
        <v>7.2672779638405238E-4</v>
      </c>
      <c r="D68" s="11">
        <v>0</v>
      </c>
      <c r="E68" s="11">
        <v>1.4800000000000001E-2</v>
      </c>
      <c r="F68" s="11">
        <v>3.0999999999999999E-3</v>
      </c>
      <c r="G68" s="11">
        <v>-8.199999999999999E-3</v>
      </c>
      <c r="H68" s="11">
        <f t="shared" si="2"/>
        <v>7.2672779638405238E-4</v>
      </c>
      <c r="J68" s="45">
        <v>31</v>
      </c>
      <c r="K68" s="45">
        <v>1.0574972920023569E-3</v>
      </c>
      <c r="L68" s="45">
        <v>-2.7571320010167294E-2</v>
      </c>
      <c r="M68" s="22"/>
      <c r="N68" s="22"/>
      <c r="O68" s="22"/>
      <c r="P68" s="22"/>
      <c r="Q68" s="22"/>
      <c r="R68" s="22"/>
    </row>
    <row r="69" spans="1:18" x14ac:dyDescent="0.35">
      <c r="A69" s="30">
        <v>43013</v>
      </c>
      <c r="B69" s="31">
        <v>148.729874</v>
      </c>
      <c r="C69" s="11">
        <f t="shared" si="3"/>
        <v>5.0214150560794479E-3</v>
      </c>
      <c r="D69" s="11">
        <v>0</v>
      </c>
      <c r="E69" s="11">
        <v>1.9299999999999998E-2</v>
      </c>
      <c r="F69" s="11">
        <v>6.1999999999999998E-3</v>
      </c>
      <c r="G69" s="11">
        <v>7.6E-3</v>
      </c>
      <c r="H69" s="11">
        <f t="shared" si="2"/>
        <v>5.0214150560794479E-3</v>
      </c>
      <c r="J69" s="45">
        <v>32</v>
      </c>
      <c r="K69" s="45">
        <v>4.9475094844275106E-4</v>
      </c>
      <c r="L69" s="45">
        <v>1.3356059747837273E-2</v>
      </c>
      <c r="M69" s="22"/>
      <c r="N69" s="22"/>
      <c r="O69" s="22"/>
      <c r="P69" s="22"/>
      <c r="Q69" s="22"/>
      <c r="R69" s="22"/>
    </row>
    <row r="70" spans="1:18" x14ac:dyDescent="0.35">
      <c r="A70" s="30">
        <v>43014</v>
      </c>
      <c r="B70" s="31">
        <v>148.488159</v>
      </c>
      <c r="C70" s="11">
        <f t="shared" si="3"/>
        <v>-1.6251946801218997E-3</v>
      </c>
      <c r="D70" s="11">
        <v>0</v>
      </c>
      <c r="E70" s="11">
        <v>-4.3E-3</v>
      </c>
      <c r="F70" s="11">
        <v>-2.5000000000000001E-3</v>
      </c>
      <c r="G70" s="11">
        <v>1.6399999999999998E-2</v>
      </c>
      <c r="H70" s="11">
        <f t="shared" si="2"/>
        <v>-1.6251946801218997E-3</v>
      </c>
      <c r="J70" s="45">
        <v>33</v>
      </c>
      <c r="K70" s="45">
        <v>-9.7725051876075271E-7</v>
      </c>
      <c r="L70" s="45">
        <v>-1.6944768962976666E-2</v>
      </c>
      <c r="M70" s="22"/>
      <c r="N70" s="22"/>
      <c r="O70" s="22"/>
      <c r="P70" s="22"/>
      <c r="Q70" s="22"/>
      <c r="R70" s="22"/>
    </row>
    <row r="71" spans="1:18" x14ac:dyDescent="0.35">
      <c r="A71" s="30">
        <v>43017</v>
      </c>
      <c r="B71" s="31">
        <v>148.36279300000001</v>
      </c>
      <c r="C71" s="11">
        <f t="shared" si="3"/>
        <v>-8.4428280910930908E-4</v>
      </c>
      <c r="D71" s="11">
        <v>0</v>
      </c>
      <c r="E71" s="11">
        <v>9.3999999999999986E-3</v>
      </c>
      <c r="F71" s="11">
        <v>7.8000000000000005E-3</v>
      </c>
      <c r="G71" s="11">
        <v>-2.3E-3</v>
      </c>
      <c r="H71" s="11">
        <f t="shared" si="2"/>
        <v>-8.4428280910930908E-4</v>
      </c>
      <c r="J71" s="45">
        <v>34</v>
      </c>
      <c r="K71" s="45">
        <v>1.3095018352517673E-3</v>
      </c>
      <c r="L71" s="45">
        <v>-1.587471969327766E-2</v>
      </c>
      <c r="M71" s="22"/>
      <c r="N71" s="22"/>
      <c r="O71" s="22"/>
      <c r="P71" s="22"/>
      <c r="Q71" s="22"/>
      <c r="R71" s="22"/>
    </row>
    <row r="72" spans="1:18" x14ac:dyDescent="0.35">
      <c r="A72" s="30">
        <v>43018</v>
      </c>
      <c r="B72" s="31">
        <v>147.87037699999999</v>
      </c>
      <c r="C72" s="11">
        <f t="shared" si="3"/>
        <v>-3.318999258796751E-3</v>
      </c>
      <c r="D72" s="11">
        <v>0</v>
      </c>
      <c r="E72" s="11">
        <v>8.3999999999999995E-3</v>
      </c>
      <c r="F72" s="11">
        <v>2.3E-3</v>
      </c>
      <c r="G72" s="11">
        <v>7.3000000000000001E-3</v>
      </c>
      <c r="H72" s="11">
        <f t="shared" si="2"/>
        <v>-3.318999258796751E-3</v>
      </c>
      <c r="J72" s="45">
        <v>35</v>
      </c>
      <c r="K72" s="45">
        <v>1.055708758732752E-3</v>
      </c>
      <c r="L72" s="45">
        <v>1.0538169318232794E-2</v>
      </c>
      <c r="M72" s="22"/>
      <c r="N72" s="22"/>
      <c r="O72" s="22"/>
      <c r="P72" s="22"/>
      <c r="Q72" s="22"/>
      <c r="R72" s="22"/>
    </row>
    <row r="73" spans="1:18" x14ac:dyDescent="0.35">
      <c r="A73" s="30">
        <v>43019</v>
      </c>
      <c r="B73" s="31">
        <v>147.950974</v>
      </c>
      <c r="C73" s="11">
        <f t="shared" si="3"/>
        <v>5.450516975418207E-4</v>
      </c>
      <c r="D73" s="11">
        <v>0</v>
      </c>
      <c r="E73" s="11">
        <v>1.1999999999999999E-3</v>
      </c>
      <c r="F73" s="11">
        <v>2.0999999999999999E-3</v>
      </c>
      <c r="G73" s="11">
        <v>-1.06E-2</v>
      </c>
      <c r="H73" s="11">
        <f t="shared" si="2"/>
        <v>5.450516975418207E-4</v>
      </c>
      <c r="J73" s="45">
        <v>36</v>
      </c>
      <c r="K73" s="45">
        <v>1.8419961271521623E-3</v>
      </c>
      <c r="L73" s="45">
        <v>2.9169864257780065E-3</v>
      </c>
      <c r="M73" s="22"/>
      <c r="N73" s="22"/>
      <c r="O73" s="22"/>
      <c r="P73" s="22"/>
      <c r="Q73" s="22"/>
      <c r="R73" s="22"/>
    </row>
    <row r="74" spans="1:18" x14ac:dyDescent="0.35">
      <c r="A74" s="30">
        <v>43020</v>
      </c>
      <c r="B74" s="31">
        <v>147.360016</v>
      </c>
      <c r="C74" s="11">
        <f t="shared" si="3"/>
        <v>-3.9942825925566305E-3</v>
      </c>
      <c r="D74" s="11">
        <v>0</v>
      </c>
      <c r="E74" s="11">
        <v>5.9999999999999995E-4</v>
      </c>
      <c r="F74" s="11">
        <v>-3.9000000000000003E-3</v>
      </c>
      <c r="G74" s="11">
        <v>-7.000000000000001E-4</v>
      </c>
      <c r="H74" s="11">
        <f t="shared" si="2"/>
        <v>-3.9942825925566305E-3</v>
      </c>
      <c r="J74" s="45">
        <v>37</v>
      </c>
      <c r="K74" s="45">
        <v>6.0963211557650879E-4</v>
      </c>
      <c r="L74" s="45">
        <v>-6.0131314389372144E-3</v>
      </c>
      <c r="M74" s="22"/>
      <c r="N74" s="22"/>
      <c r="O74" s="22"/>
      <c r="P74" s="22"/>
      <c r="Q74" s="22"/>
      <c r="R74" s="22"/>
    </row>
    <row r="75" spans="1:18" x14ac:dyDescent="0.35">
      <c r="A75" s="30">
        <v>43021</v>
      </c>
      <c r="B75" s="31">
        <v>147.252579</v>
      </c>
      <c r="C75" s="11">
        <f t="shared" si="3"/>
        <v>-7.2907836817825977E-4</v>
      </c>
      <c r="D75" s="11">
        <v>0</v>
      </c>
      <c r="E75" s="11">
        <v>-7.4000000000000003E-3</v>
      </c>
      <c r="F75" s="11">
        <v>-7.4000000000000003E-3</v>
      </c>
      <c r="G75" s="11">
        <v>6.6E-3</v>
      </c>
      <c r="H75" s="11">
        <f t="shared" si="2"/>
        <v>-7.2907836817825977E-4</v>
      </c>
      <c r="J75" s="45">
        <v>38</v>
      </c>
      <c r="K75" s="45">
        <v>1.8929598987813562E-3</v>
      </c>
      <c r="L75" s="45">
        <v>-7.5937295457485527E-3</v>
      </c>
      <c r="M75" s="22"/>
      <c r="N75" s="22"/>
      <c r="O75" s="22"/>
      <c r="P75" s="22"/>
      <c r="Q75" s="22"/>
      <c r="R75" s="22"/>
    </row>
    <row r="76" spans="1:18" x14ac:dyDescent="0.35">
      <c r="A76" s="30">
        <v>43024</v>
      </c>
      <c r="B76" s="31">
        <v>147.02877799999999</v>
      </c>
      <c r="C76" s="11">
        <f t="shared" si="3"/>
        <v>-1.5198443485326951E-3</v>
      </c>
      <c r="D76" s="11">
        <v>0</v>
      </c>
      <c r="E76" s="11">
        <v>-6.0000000000000001E-3</v>
      </c>
      <c r="F76" s="11">
        <v>-2.8000000000000004E-3</v>
      </c>
      <c r="G76" s="11">
        <v>-4.0000000000000002E-4</v>
      </c>
      <c r="H76" s="11">
        <f t="shared" si="2"/>
        <v>-1.5198443485326951E-3</v>
      </c>
      <c r="J76" s="45">
        <v>39</v>
      </c>
      <c r="K76" s="45">
        <v>5.6046257353194564E-4</v>
      </c>
      <c r="L76" s="45">
        <v>8.8830788414252342E-3</v>
      </c>
      <c r="M76" s="22"/>
      <c r="N76" s="22"/>
      <c r="O76" s="22"/>
      <c r="P76" s="22"/>
      <c r="Q76" s="22"/>
      <c r="R76" s="22"/>
    </row>
    <row r="77" spans="1:18" x14ac:dyDescent="0.35">
      <c r="A77" s="30">
        <v>43025</v>
      </c>
      <c r="B77" s="31">
        <v>146.24984699999999</v>
      </c>
      <c r="C77" s="11">
        <f t="shared" si="3"/>
        <v>-5.2978131940946138E-3</v>
      </c>
      <c r="D77" s="11">
        <v>0</v>
      </c>
      <c r="E77" s="11">
        <v>1.5600000000000001E-2</v>
      </c>
      <c r="F77" s="11">
        <v>6.5000000000000006E-3</v>
      </c>
      <c r="G77" s="11">
        <v>-1E-3</v>
      </c>
      <c r="H77" s="11">
        <f t="shared" si="2"/>
        <v>-5.2978131940946138E-3</v>
      </c>
      <c r="J77" s="45">
        <v>40</v>
      </c>
      <c r="K77" s="45">
        <v>1.0224289492092582E-4</v>
      </c>
      <c r="L77" s="45">
        <v>1.1524658484857805E-2</v>
      </c>
      <c r="M77" s="22"/>
      <c r="N77" s="22"/>
      <c r="O77" s="22"/>
      <c r="P77" s="22"/>
      <c r="Q77" s="22"/>
      <c r="R77" s="22"/>
    </row>
    <row r="78" spans="1:18" x14ac:dyDescent="0.35">
      <c r="A78" s="30">
        <v>43026</v>
      </c>
      <c r="B78" s="31">
        <v>146.33938599999999</v>
      </c>
      <c r="C78" s="11">
        <f t="shared" si="3"/>
        <v>6.1223311912250722E-4</v>
      </c>
      <c r="D78" s="11">
        <v>0</v>
      </c>
      <c r="E78" s="11">
        <v>3.5999999999999999E-3</v>
      </c>
      <c r="F78" s="11">
        <v>-4.5999999999999999E-3</v>
      </c>
      <c r="G78" s="11">
        <v>-3.2000000000000002E-3</v>
      </c>
      <c r="H78" s="11">
        <f t="shared" si="2"/>
        <v>6.1223311912250722E-4</v>
      </c>
      <c r="J78" s="45">
        <v>41</v>
      </c>
      <c r="K78" s="45">
        <v>3.278945632312711E-4</v>
      </c>
      <c r="L78" s="45">
        <v>-4.7131918728327369E-3</v>
      </c>
      <c r="M78" s="22"/>
      <c r="N78" s="22"/>
      <c r="O78" s="22"/>
      <c r="P78" s="22"/>
      <c r="Q78" s="22"/>
      <c r="R78" s="22"/>
    </row>
    <row r="79" spans="1:18" x14ac:dyDescent="0.35">
      <c r="A79" s="30">
        <v>43027</v>
      </c>
      <c r="B79" s="31">
        <v>146.15138200000001</v>
      </c>
      <c r="C79" s="11">
        <f t="shared" si="3"/>
        <v>-1.284712237346497E-3</v>
      </c>
      <c r="D79" s="11">
        <v>0</v>
      </c>
      <c r="E79" s="11">
        <v>0</v>
      </c>
      <c r="F79" s="11">
        <v>1.7000000000000001E-3</v>
      </c>
      <c r="G79" s="11">
        <v>-6.6E-3</v>
      </c>
      <c r="H79" s="11">
        <f t="shared" si="2"/>
        <v>-1.284712237346497E-3</v>
      </c>
      <c r="J79" s="45">
        <v>42</v>
      </c>
      <c r="K79" s="45">
        <v>-5.187873158387768E-5</v>
      </c>
      <c r="L79" s="45">
        <v>1.1197921910345533E-3</v>
      </c>
      <c r="M79" s="22"/>
      <c r="N79" s="22"/>
      <c r="O79" s="22"/>
      <c r="P79" s="22"/>
      <c r="Q79" s="22"/>
      <c r="R79" s="22"/>
    </row>
    <row r="80" spans="1:18" x14ac:dyDescent="0.35">
      <c r="A80" s="30">
        <v>43028</v>
      </c>
      <c r="B80" s="31">
        <v>146.32148699999999</v>
      </c>
      <c r="C80" s="11">
        <f t="shared" si="3"/>
        <v>1.1638959390749548E-3</v>
      </c>
      <c r="D80" s="11">
        <v>0</v>
      </c>
      <c r="E80" s="11">
        <v>-1.5E-3</v>
      </c>
      <c r="F80" s="11">
        <v>0</v>
      </c>
      <c r="G80" s="11">
        <v>1.2E-2</v>
      </c>
      <c r="H80" s="11">
        <f t="shared" si="2"/>
        <v>1.1638959390749548E-3</v>
      </c>
      <c r="J80" s="45">
        <v>43</v>
      </c>
      <c r="K80" s="45">
        <v>6.9451230462940004E-4</v>
      </c>
      <c r="L80" s="45">
        <v>-1.5613198913797955E-3</v>
      </c>
      <c r="M80" s="22"/>
      <c r="N80" s="22"/>
      <c r="O80" s="22"/>
      <c r="P80" s="22"/>
      <c r="Q80" s="22"/>
      <c r="R80" s="22"/>
    </row>
    <row r="81" spans="1:18" x14ac:dyDescent="0.35">
      <c r="A81" s="30">
        <v>43031</v>
      </c>
      <c r="B81" s="31">
        <v>147.494339</v>
      </c>
      <c r="C81" s="11">
        <f t="shared" si="3"/>
        <v>8.0155828378096761E-3</v>
      </c>
      <c r="D81" s="11">
        <v>0</v>
      </c>
      <c r="E81" s="11">
        <v>-7.4000000000000003E-3</v>
      </c>
      <c r="F81" s="11">
        <v>-8.8000000000000005E-3</v>
      </c>
      <c r="G81" s="11">
        <v>-2.0999999999999999E-3</v>
      </c>
      <c r="H81" s="11">
        <f t="shared" si="2"/>
        <v>8.0155828378096761E-3</v>
      </c>
      <c r="J81" s="45">
        <v>44</v>
      </c>
      <c r="K81" s="45">
        <v>1.5214484651519683E-3</v>
      </c>
      <c r="L81" s="45">
        <v>4.5505296625388122E-3</v>
      </c>
      <c r="M81" s="22"/>
      <c r="N81" s="22"/>
      <c r="O81" s="22"/>
      <c r="P81" s="22"/>
      <c r="Q81" s="22"/>
      <c r="R81" s="22"/>
    </row>
    <row r="82" spans="1:18" x14ac:dyDescent="0.35">
      <c r="A82" s="30">
        <v>43032</v>
      </c>
      <c r="B82" s="31">
        <v>148.64932300000001</v>
      </c>
      <c r="C82" s="11">
        <f t="shared" si="3"/>
        <v>7.8307005396323071E-3</v>
      </c>
      <c r="D82" s="11">
        <v>0</v>
      </c>
      <c r="E82" s="11">
        <v>1.4999999999999999E-2</v>
      </c>
      <c r="F82" s="11">
        <v>-7.8000000000000005E-3</v>
      </c>
      <c r="G82" s="11">
        <v>3.3E-3</v>
      </c>
      <c r="H82" s="11">
        <f t="shared" si="2"/>
        <v>7.8307005396323071E-3</v>
      </c>
      <c r="J82" s="45">
        <v>45</v>
      </c>
      <c r="K82" s="45">
        <v>-7.6176858165629782E-5</v>
      </c>
      <c r="L82" s="45">
        <v>1.4335339192547144E-2</v>
      </c>
      <c r="M82" s="22"/>
      <c r="N82" s="22"/>
      <c r="O82" s="22"/>
      <c r="P82" s="22"/>
      <c r="Q82" s="22"/>
      <c r="R82" s="22"/>
    </row>
    <row r="83" spans="1:18" x14ac:dyDescent="0.35">
      <c r="A83" s="30">
        <v>43033</v>
      </c>
      <c r="B83" s="31">
        <v>148.685135</v>
      </c>
      <c r="C83" s="11">
        <f t="shared" si="3"/>
        <v>2.4091599798259367E-4</v>
      </c>
      <c r="D83" s="11">
        <v>0</v>
      </c>
      <c r="E83" s="11">
        <v>1.09E-2</v>
      </c>
      <c r="F83" s="11">
        <v>0</v>
      </c>
      <c r="G83" s="11">
        <v>-5.5000000000000005E-3</v>
      </c>
      <c r="H83" s="11">
        <f t="shared" ref="H83:H146" si="4">C83-D83</f>
        <v>2.4091599798259367E-4</v>
      </c>
      <c r="J83" s="45">
        <v>46</v>
      </c>
      <c r="K83" s="45">
        <v>9.7044242441677328E-4</v>
      </c>
      <c r="L83" s="45">
        <v>2.2766159067422208E-2</v>
      </c>
      <c r="M83" s="22"/>
      <c r="N83" s="22"/>
      <c r="O83" s="22"/>
      <c r="P83" s="22"/>
      <c r="Q83" s="22"/>
      <c r="R83" s="22"/>
    </row>
    <row r="84" spans="1:18" x14ac:dyDescent="0.35">
      <c r="A84" s="30">
        <v>43034</v>
      </c>
      <c r="B84" s="31">
        <v>150.09970100000001</v>
      </c>
      <c r="C84" s="11">
        <f t="shared" si="3"/>
        <v>9.5138360670687927E-3</v>
      </c>
      <c r="D84" s="11">
        <v>0</v>
      </c>
      <c r="E84" s="11">
        <v>-2E-3</v>
      </c>
      <c r="F84" s="11">
        <v>-3.4000000000000002E-3</v>
      </c>
      <c r="G84" s="11">
        <v>-7.1999999999999998E-3</v>
      </c>
      <c r="H84" s="11">
        <f t="shared" si="4"/>
        <v>9.5138360670687927E-3</v>
      </c>
      <c r="J84" s="45">
        <v>47</v>
      </c>
      <c r="K84" s="45">
        <v>5.139450058732391E-4</v>
      </c>
      <c r="L84" s="45">
        <v>8.2364367162393818E-3</v>
      </c>
      <c r="M84" s="22"/>
      <c r="N84" s="22"/>
      <c r="O84" s="22"/>
      <c r="P84" s="22"/>
      <c r="Q84" s="22"/>
      <c r="R84" s="22"/>
    </row>
    <row r="85" spans="1:18" x14ac:dyDescent="0.35">
      <c r="A85" s="30">
        <v>43035</v>
      </c>
      <c r="B85" s="31">
        <v>149.82214400000001</v>
      </c>
      <c r="C85" s="11">
        <f t="shared" si="3"/>
        <v>-1.8491509186950861E-3</v>
      </c>
      <c r="D85" s="11">
        <v>0</v>
      </c>
      <c r="E85" s="11">
        <v>-4.1999999999999997E-3</v>
      </c>
      <c r="F85" s="11">
        <v>-8.6999999999999994E-3</v>
      </c>
      <c r="G85" s="11">
        <v>-9.1999999999999998E-3</v>
      </c>
      <c r="H85" s="11">
        <f t="shared" si="4"/>
        <v>-1.8491509186950861E-3</v>
      </c>
      <c r="J85" s="45">
        <v>48</v>
      </c>
      <c r="K85" s="45">
        <v>-1.7288188143267164E-4</v>
      </c>
      <c r="L85" s="45">
        <v>1.1127155724643354E-2</v>
      </c>
      <c r="M85" s="22"/>
      <c r="N85" s="22"/>
      <c r="O85" s="22"/>
      <c r="P85" s="22"/>
      <c r="Q85" s="22"/>
      <c r="R85" s="22"/>
    </row>
    <row r="86" spans="1:18" x14ac:dyDescent="0.35">
      <c r="A86" s="30">
        <v>43038</v>
      </c>
      <c r="B86" s="31">
        <v>148.004684</v>
      </c>
      <c r="C86" s="11">
        <f t="shared" si="3"/>
        <v>-1.2130783550928337E-2</v>
      </c>
      <c r="D86" s="11">
        <v>0</v>
      </c>
      <c r="E86" s="11">
        <v>1.43E-2</v>
      </c>
      <c r="F86" s="11">
        <v>1.43E-2</v>
      </c>
      <c r="G86" s="11">
        <v>6.7000000000000002E-3</v>
      </c>
      <c r="H86" s="11">
        <f t="shared" si="4"/>
        <v>-1.2130783550928337E-2</v>
      </c>
      <c r="J86" s="45">
        <v>49</v>
      </c>
      <c r="K86" s="45">
        <v>1.1171471630038435E-3</v>
      </c>
      <c r="L86" s="45">
        <v>-9.1966730062206497E-3</v>
      </c>
      <c r="M86" s="22"/>
      <c r="N86" s="22"/>
      <c r="O86" s="22"/>
      <c r="P86" s="22"/>
      <c r="Q86" s="22"/>
      <c r="R86" s="22"/>
    </row>
    <row r="87" spans="1:18" x14ac:dyDescent="0.35">
      <c r="A87" s="30">
        <v>43039</v>
      </c>
      <c r="B87" s="31">
        <v>148.42546100000001</v>
      </c>
      <c r="C87" s="11">
        <f t="shared" si="3"/>
        <v>2.8429978607975581E-3</v>
      </c>
      <c r="D87" s="11">
        <v>0</v>
      </c>
      <c r="E87" s="11">
        <v>-2E-3</v>
      </c>
      <c r="F87" s="11">
        <v>-8.0000000000000002E-3</v>
      </c>
      <c r="G87" s="11">
        <v>-8.0000000000000004E-4</v>
      </c>
      <c r="H87" s="11">
        <f t="shared" si="4"/>
        <v>2.8429978607975581E-3</v>
      </c>
      <c r="J87" s="45">
        <v>50</v>
      </c>
      <c r="K87" s="45">
        <v>5.1114932621182233E-4</v>
      </c>
      <c r="L87" s="45">
        <v>9.2128956760452758E-3</v>
      </c>
      <c r="M87" s="22"/>
      <c r="N87" s="22"/>
      <c r="O87" s="22"/>
      <c r="P87" s="22"/>
      <c r="Q87" s="22"/>
      <c r="R87" s="22"/>
    </row>
    <row r="88" spans="1:18" x14ac:dyDescent="0.35">
      <c r="A88" s="30">
        <v>43040</v>
      </c>
      <c r="B88" s="31">
        <v>148.06736799999999</v>
      </c>
      <c r="C88" s="11">
        <f t="shared" si="3"/>
        <v>-2.4126116744891402E-3</v>
      </c>
      <c r="D88" s="11">
        <v>0</v>
      </c>
      <c r="E88" s="11">
        <v>-4.1999999999999997E-3</v>
      </c>
      <c r="F88" s="11">
        <v>2E-3</v>
      </c>
      <c r="G88" s="11">
        <v>-5.6000000000000008E-3</v>
      </c>
      <c r="H88" s="11">
        <f t="shared" si="4"/>
        <v>-2.4126116744891402E-3</v>
      </c>
      <c r="J88" s="45">
        <v>51</v>
      </c>
      <c r="K88" s="45">
        <v>5.1886723865848762E-4</v>
      </c>
      <c r="L88" s="45">
        <v>1.6898644363180825E-4</v>
      </c>
      <c r="M88" s="22"/>
      <c r="N88" s="22"/>
      <c r="O88" s="22"/>
      <c r="P88" s="22"/>
      <c r="Q88" s="22"/>
      <c r="R88" s="22"/>
    </row>
    <row r="89" spans="1:18" x14ac:dyDescent="0.35">
      <c r="A89" s="30">
        <v>43041</v>
      </c>
      <c r="B89" s="31">
        <v>145.676849</v>
      </c>
      <c r="C89" s="11">
        <f t="shared" si="3"/>
        <v>-1.6144806464041261E-2</v>
      </c>
      <c r="D89" s="11">
        <v>0</v>
      </c>
      <c r="E89" s="11">
        <v>1.2500000000000001E-2</v>
      </c>
      <c r="F89" s="11">
        <v>8.5000000000000006E-3</v>
      </c>
      <c r="G89" s="11">
        <v>-2.0000000000000001E-4</v>
      </c>
      <c r="H89" s="11">
        <f t="shared" si="4"/>
        <v>-1.6144806464041261E-2</v>
      </c>
      <c r="J89" s="45">
        <v>52</v>
      </c>
      <c r="K89" s="45">
        <v>8.3415779084892658E-4</v>
      </c>
      <c r="L89" s="45">
        <v>-4.8335236526855056E-3</v>
      </c>
      <c r="M89" s="22"/>
      <c r="N89" s="22"/>
      <c r="O89" s="22"/>
      <c r="P89" s="22"/>
      <c r="Q89" s="22"/>
      <c r="R89" s="22"/>
    </row>
    <row r="90" spans="1:18" x14ac:dyDescent="0.35">
      <c r="A90" s="30">
        <v>43042</v>
      </c>
      <c r="B90" s="31">
        <v>147.18095400000001</v>
      </c>
      <c r="C90" s="11">
        <f t="shared" si="3"/>
        <v>1.0324941885584193E-2</v>
      </c>
      <c r="D90" s="11">
        <v>0</v>
      </c>
      <c r="E90" s="11">
        <v>3.2000000000000002E-3</v>
      </c>
      <c r="F90" s="11">
        <v>4.0000000000000001E-3</v>
      </c>
      <c r="G90" s="11">
        <v>2.5000000000000001E-3</v>
      </c>
      <c r="H90" s="11">
        <f t="shared" si="4"/>
        <v>1.0324941885584193E-2</v>
      </c>
      <c r="J90" s="45">
        <v>53</v>
      </c>
      <c r="K90" s="45">
        <v>3.8968410509621684E-4</v>
      </c>
      <c r="L90" s="45">
        <v>-6.5387296109524823E-3</v>
      </c>
      <c r="M90" s="22"/>
      <c r="N90" s="22"/>
      <c r="O90" s="22"/>
      <c r="P90" s="22"/>
      <c r="Q90" s="22"/>
      <c r="R90" s="22"/>
    </row>
    <row r="91" spans="1:18" x14ac:dyDescent="0.35">
      <c r="A91" s="30">
        <v>43045</v>
      </c>
      <c r="B91" s="31">
        <v>147.02877799999999</v>
      </c>
      <c r="C91" s="11">
        <f t="shared" si="3"/>
        <v>-1.0339381276196491E-3</v>
      </c>
      <c r="D91" s="11">
        <v>0</v>
      </c>
      <c r="E91" s="11">
        <v>-2.5999999999999999E-3</v>
      </c>
      <c r="F91" s="11">
        <v>3.3E-3</v>
      </c>
      <c r="G91" s="11">
        <v>-3.2000000000000002E-3</v>
      </c>
      <c r="H91" s="11">
        <f t="shared" si="4"/>
        <v>-1.0339381276196491E-3</v>
      </c>
      <c r="J91" s="45">
        <v>54</v>
      </c>
      <c r="K91" s="45">
        <v>4.2253301153790307E-4</v>
      </c>
      <c r="L91" s="45">
        <v>-4.1474399678383582E-3</v>
      </c>
      <c r="M91" s="22"/>
      <c r="N91" s="22"/>
      <c r="O91" s="22"/>
      <c r="P91" s="22"/>
      <c r="Q91" s="22"/>
      <c r="R91" s="22"/>
    </row>
    <row r="92" spans="1:18" x14ac:dyDescent="0.35">
      <c r="A92" s="30">
        <v>43046</v>
      </c>
      <c r="B92" s="31">
        <v>146.52737400000001</v>
      </c>
      <c r="C92" s="11">
        <f t="shared" si="3"/>
        <v>-3.4102439455763189E-3</v>
      </c>
      <c r="D92" s="11">
        <v>0</v>
      </c>
      <c r="E92" s="11">
        <v>-8.0000000000000004E-4</v>
      </c>
      <c r="F92" s="11">
        <v>2.0000000000000001E-4</v>
      </c>
      <c r="G92" s="11">
        <v>5.0000000000000001E-3</v>
      </c>
      <c r="H92" s="11">
        <f t="shared" si="4"/>
        <v>-3.4102439455763189E-3</v>
      </c>
      <c r="J92" s="45">
        <v>55</v>
      </c>
      <c r="K92" s="45">
        <v>-1.2007393190455136E-4</v>
      </c>
      <c r="L92" s="45">
        <v>-8.3040528888561659E-4</v>
      </c>
      <c r="M92" s="22"/>
      <c r="N92" s="22"/>
      <c r="O92" s="22"/>
      <c r="P92" s="22"/>
      <c r="Q92" s="22"/>
      <c r="R92" s="22"/>
    </row>
    <row r="93" spans="1:18" x14ac:dyDescent="0.35">
      <c r="A93" s="30">
        <v>43047</v>
      </c>
      <c r="B93" s="31">
        <v>146.87657200000001</v>
      </c>
      <c r="C93" s="11">
        <f t="shared" si="3"/>
        <v>2.3831587946154809E-3</v>
      </c>
      <c r="D93" s="11">
        <v>0</v>
      </c>
      <c r="E93" s="11">
        <v>1.4000000000000002E-3</v>
      </c>
      <c r="F93" s="11">
        <v>8.3999999999999995E-3</v>
      </c>
      <c r="G93" s="11">
        <v>3.0000000000000001E-3</v>
      </c>
      <c r="H93" s="11">
        <f t="shared" si="4"/>
        <v>2.3831587946154809E-3</v>
      </c>
      <c r="J93" s="45">
        <v>56</v>
      </c>
      <c r="K93" s="45">
        <v>8.206995306500386E-4</v>
      </c>
      <c r="L93" s="45">
        <v>5.6491446065459403E-3</v>
      </c>
      <c r="M93" s="22"/>
      <c r="N93" s="22"/>
      <c r="O93" s="22"/>
      <c r="P93" s="22"/>
      <c r="Q93" s="22"/>
      <c r="R93" s="22"/>
    </row>
    <row r="94" spans="1:18" x14ac:dyDescent="0.35">
      <c r="A94" s="30">
        <v>43048</v>
      </c>
      <c r="B94" s="31">
        <v>146.17823799999999</v>
      </c>
      <c r="C94" s="11">
        <f t="shared" si="3"/>
        <v>-4.754563580092408E-3</v>
      </c>
      <c r="D94" s="11">
        <v>0</v>
      </c>
      <c r="E94" s="11">
        <v>-9.4999999999999998E-3</v>
      </c>
      <c r="F94" s="11">
        <v>-2.3E-3</v>
      </c>
      <c r="G94" s="11">
        <v>-2.9999999999999997E-4</v>
      </c>
      <c r="H94" s="11">
        <f t="shared" si="4"/>
        <v>-4.754563580092408E-3</v>
      </c>
      <c r="J94" s="45">
        <v>57</v>
      </c>
      <c r="K94" s="45">
        <v>1.4044933110124555E-3</v>
      </c>
      <c r="L94" s="45">
        <v>1.8095775450108656E-3</v>
      </c>
      <c r="M94" s="22"/>
      <c r="N94" s="22"/>
      <c r="O94" s="22"/>
      <c r="P94" s="22"/>
      <c r="Q94" s="22"/>
      <c r="R94" s="22"/>
    </row>
    <row r="95" spans="1:18" x14ac:dyDescent="0.35">
      <c r="A95" s="30">
        <v>43049</v>
      </c>
      <c r="B95" s="31">
        <v>146.93031300000001</v>
      </c>
      <c r="C95" s="11">
        <f t="shared" si="3"/>
        <v>5.1449176723556977E-3</v>
      </c>
      <c r="D95" s="11">
        <v>0</v>
      </c>
      <c r="E95" s="11">
        <v>1.2999999999999999E-3</v>
      </c>
      <c r="F95" s="11">
        <v>0</v>
      </c>
      <c r="G95" s="11">
        <v>2.3E-3</v>
      </c>
      <c r="H95" s="11">
        <f t="shared" si="4"/>
        <v>5.1449176723556977E-3</v>
      </c>
      <c r="J95" s="45">
        <v>58</v>
      </c>
      <c r="K95" s="45">
        <v>1.4006837365389845E-3</v>
      </c>
      <c r="L95" s="45">
        <v>3.4989285149227534E-3</v>
      </c>
      <c r="M95" s="22"/>
      <c r="N95" s="22"/>
      <c r="O95" s="22"/>
      <c r="P95" s="22"/>
      <c r="Q95" s="22"/>
      <c r="R95" s="22"/>
    </row>
    <row r="96" spans="1:18" x14ac:dyDescent="0.35">
      <c r="A96" s="30">
        <v>43052</v>
      </c>
      <c r="B96" s="31">
        <v>148.04051200000001</v>
      </c>
      <c r="C96" s="11">
        <f t="shared" si="3"/>
        <v>7.5559561354776594E-3</v>
      </c>
      <c r="D96" s="11">
        <v>0</v>
      </c>
      <c r="E96" s="11">
        <v>-4.3E-3</v>
      </c>
      <c r="F96" s="11">
        <v>-5.0000000000000001E-3</v>
      </c>
      <c r="G96" s="11">
        <v>-1.8E-3</v>
      </c>
      <c r="H96" s="11">
        <f t="shared" si="4"/>
        <v>7.5559561354776594E-3</v>
      </c>
      <c r="J96" s="45">
        <v>59</v>
      </c>
      <c r="K96" s="45">
        <v>8.7252317333568255E-4</v>
      </c>
      <c r="L96" s="45">
        <v>6.1915950441554062E-3</v>
      </c>
      <c r="M96" s="22"/>
      <c r="N96" s="22"/>
      <c r="O96" s="22"/>
      <c r="P96" s="22"/>
      <c r="Q96" s="22"/>
      <c r="R96" s="22"/>
    </row>
    <row r="97" spans="1:18" x14ac:dyDescent="0.35">
      <c r="A97" s="30">
        <v>43053</v>
      </c>
      <c r="B97" s="31">
        <v>150.46678199999999</v>
      </c>
      <c r="C97" s="11">
        <f t="shared" si="3"/>
        <v>1.6389229996718546E-2</v>
      </c>
      <c r="D97" s="11">
        <v>0</v>
      </c>
      <c r="E97" s="11">
        <v>-1.4499999999999999E-2</v>
      </c>
      <c r="F97" s="11">
        <v>-5.3E-3</v>
      </c>
      <c r="G97" s="11">
        <v>-4.0999999999999995E-3</v>
      </c>
      <c r="H97" s="11">
        <f t="shared" si="4"/>
        <v>1.6389229996718546E-2</v>
      </c>
      <c r="J97" s="45">
        <v>60</v>
      </c>
      <c r="K97" s="45">
        <v>7.2833705112670879E-4</v>
      </c>
      <c r="L97" s="45">
        <v>2.6461594236373918E-4</v>
      </c>
      <c r="M97" s="22"/>
      <c r="N97" s="22"/>
      <c r="O97" s="22"/>
      <c r="P97" s="22"/>
      <c r="Q97" s="22"/>
      <c r="R97" s="22"/>
    </row>
    <row r="98" spans="1:18" x14ac:dyDescent="0.35">
      <c r="A98" s="30">
        <v>43054</v>
      </c>
      <c r="B98" s="31">
        <v>148.14788799999999</v>
      </c>
      <c r="C98" s="11">
        <f t="shared" si="3"/>
        <v>-1.5411335107837987E-2</v>
      </c>
      <c r="D98" s="11">
        <v>0</v>
      </c>
      <c r="E98" s="11">
        <v>-1.0700000000000001E-2</v>
      </c>
      <c r="F98" s="11">
        <v>3.0999999999999999E-3</v>
      </c>
      <c r="G98" s="11">
        <v>3.4999999999999996E-3</v>
      </c>
      <c r="H98" s="11">
        <f t="shared" si="4"/>
        <v>-1.5411335107837987E-2</v>
      </c>
      <c r="J98" s="45">
        <v>61</v>
      </c>
      <c r="K98" s="45">
        <v>2.220244139775205E-3</v>
      </c>
      <c r="L98" s="45">
        <v>-4.3286791911163781E-3</v>
      </c>
      <c r="M98" s="22"/>
      <c r="N98" s="22"/>
      <c r="O98" s="22"/>
      <c r="P98" s="22"/>
      <c r="Q98" s="22"/>
      <c r="R98" s="22"/>
    </row>
    <row r="99" spans="1:18" x14ac:dyDescent="0.35">
      <c r="A99" s="30">
        <v>43055</v>
      </c>
      <c r="B99" s="31">
        <v>149.96537799999999</v>
      </c>
      <c r="C99" s="11">
        <f t="shared" si="3"/>
        <v>1.2268079042746738E-2</v>
      </c>
      <c r="D99" s="11">
        <v>0</v>
      </c>
      <c r="E99" s="11">
        <v>1.3899999999999999E-2</v>
      </c>
      <c r="F99" s="11">
        <v>-5.8999999999999999E-3</v>
      </c>
      <c r="G99" s="11">
        <v>4.7999999999999996E-3</v>
      </c>
      <c r="H99" s="11">
        <f t="shared" si="4"/>
        <v>1.2268079042746738E-2</v>
      </c>
      <c r="J99" s="45">
        <v>62</v>
      </c>
      <c r="K99" s="45">
        <v>2.0933663486155832E-3</v>
      </c>
      <c r="L99" s="45">
        <v>6.8551178057407562E-3</v>
      </c>
      <c r="M99" s="22"/>
      <c r="N99" s="22"/>
      <c r="O99" s="22"/>
      <c r="P99" s="22"/>
      <c r="Q99" s="22"/>
      <c r="R99" s="22"/>
    </row>
    <row r="100" spans="1:18" x14ac:dyDescent="0.35">
      <c r="A100" s="30">
        <v>43056</v>
      </c>
      <c r="B100" s="31">
        <v>150.18031300000001</v>
      </c>
      <c r="C100" s="11">
        <f t="shared" si="3"/>
        <v>1.4332308087805501E-3</v>
      </c>
      <c r="D100" s="11">
        <v>0</v>
      </c>
      <c r="E100" s="11">
        <v>-1.1000000000000001E-3</v>
      </c>
      <c r="F100" s="11">
        <v>-1.1000000000000001E-3</v>
      </c>
      <c r="G100" s="11">
        <v>-6.4000000000000003E-3</v>
      </c>
      <c r="H100" s="11">
        <f t="shared" si="4"/>
        <v>1.4332308087805501E-3</v>
      </c>
      <c r="J100" s="45">
        <v>63</v>
      </c>
      <c r="K100" s="45">
        <v>1.309420136598994E-3</v>
      </c>
      <c r="L100" s="45">
        <v>6.0815077635859244E-3</v>
      </c>
      <c r="M100" s="22"/>
      <c r="N100" s="22"/>
      <c r="O100" s="22"/>
      <c r="P100" s="22"/>
      <c r="Q100" s="22"/>
      <c r="R100" s="22"/>
    </row>
    <row r="101" spans="1:18" x14ac:dyDescent="0.35">
      <c r="A101" s="30">
        <v>43059</v>
      </c>
      <c r="B101" s="31">
        <v>152.606583</v>
      </c>
      <c r="C101" s="11">
        <f t="shared" si="3"/>
        <v>1.6155712766426245E-2</v>
      </c>
      <c r="D101" s="11">
        <v>0</v>
      </c>
      <c r="E101" s="11">
        <v>1.61E-2</v>
      </c>
      <c r="F101" s="11">
        <v>-2.0000000000000001E-4</v>
      </c>
      <c r="G101" s="11">
        <v>-7.000000000000001E-4</v>
      </c>
      <c r="H101" s="11">
        <f t="shared" si="4"/>
        <v>1.6155712766426245E-2</v>
      </c>
      <c r="J101" s="45">
        <v>64</v>
      </c>
      <c r="K101" s="45">
        <v>1.380493748961508E-4</v>
      </c>
      <c r="L101" s="45">
        <v>2.6744065385686444E-3</v>
      </c>
      <c r="M101" s="22"/>
      <c r="N101" s="22"/>
      <c r="O101" s="22"/>
      <c r="P101" s="22"/>
      <c r="Q101" s="22"/>
      <c r="R101" s="22"/>
    </row>
    <row r="102" spans="1:18" x14ac:dyDescent="0.35">
      <c r="A102" s="30">
        <v>43060</v>
      </c>
      <c r="B102" s="31">
        <v>154.76431299999999</v>
      </c>
      <c r="C102" s="11">
        <f t="shared" si="3"/>
        <v>1.4139167246802087E-2</v>
      </c>
      <c r="D102" s="11">
        <v>0</v>
      </c>
      <c r="E102" s="11">
        <v>-1.2999999999999999E-3</v>
      </c>
      <c r="F102" s="11">
        <v>-2.3999999999999998E-3</v>
      </c>
      <c r="G102" s="11">
        <v>-1.6000000000000001E-3</v>
      </c>
      <c r="H102" s="11">
        <f t="shared" si="4"/>
        <v>1.4139167246802087E-2</v>
      </c>
      <c r="J102" s="45">
        <v>65</v>
      </c>
      <c r="K102" s="45">
        <v>9.3693460743205859E-4</v>
      </c>
      <c r="L102" s="45">
        <v>6.0743292425363606E-3</v>
      </c>
      <c r="M102" s="22"/>
      <c r="N102" s="22"/>
      <c r="O102" s="22"/>
      <c r="P102" s="22"/>
      <c r="Q102" s="22"/>
      <c r="R102" s="22"/>
    </row>
    <row r="103" spans="1:18" x14ac:dyDescent="0.35">
      <c r="A103" s="30">
        <v>43061</v>
      </c>
      <c r="B103" s="31">
        <v>154.04804999999999</v>
      </c>
      <c r="C103" s="11">
        <f t="shared" si="3"/>
        <v>-4.628088905741401E-3</v>
      </c>
      <c r="D103" s="11">
        <v>0</v>
      </c>
      <c r="E103" s="11">
        <v>3.5999999999999999E-3</v>
      </c>
      <c r="F103" s="11">
        <v>4.4000000000000003E-3</v>
      </c>
      <c r="G103" s="11">
        <v>-3.8E-3</v>
      </c>
      <c r="H103" s="11">
        <f t="shared" si="4"/>
        <v>-4.628088905741401E-3</v>
      </c>
      <c r="J103" s="45">
        <v>66</v>
      </c>
      <c r="K103" s="45">
        <v>-2.4215626930669754E-4</v>
      </c>
      <c r="L103" s="45">
        <v>9.6888406569074987E-4</v>
      </c>
      <c r="M103" s="22"/>
      <c r="N103" s="22"/>
      <c r="O103" s="22"/>
      <c r="P103" s="22"/>
      <c r="Q103" s="22"/>
      <c r="R103" s="22"/>
    </row>
    <row r="104" spans="1:18" x14ac:dyDescent="0.35">
      <c r="A104" s="30">
        <v>43063</v>
      </c>
      <c r="B104" s="31">
        <v>154.28980999999999</v>
      </c>
      <c r="C104" s="11">
        <f t="shared" si="3"/>
        <v>1.5693804627840979E-3</v>
      </c>
      <c r="D104" s="11">
        <v>0</v>
      </c>
      <c r="E104" s="11">
        <v>-1E-4</v>
      </c>
      <c r="F104" s="11">
        <v>6.5000000000000006E-3</v>
      </c>
      <c r="G104" s="11">
        <v>-3.4999999999999996E-3</v>
      </c>
      <c r="H104" s="11">
        <f t="shared" si="4"/>
        <v>1.5693804627840979E-3</v>
      </c>
      <c r="J104" s="45">
        <v>67</v>
      </c>
      <c r="K104" s="45">
        <v>-3.5231640056365037E-4</v>
      </c>
      <c r="L104" s="45">
        <v>5.373731456643098E-3</v>
      </c>
      <c r="M104" s="22"/>
      <c r="N104" s="22"/>
      <c r="O104" s="22"/>
      <c r="P104" s="22"/>
      <c r="Q104" s="22"/>
      <c r="R104" s="22"/>
    </row>
    <row r="105" spans="1:18" x14ac:dyDescent="0.35">
      <c r="A105" s="30">
        <v>43066</v>
      </c>
      <c r="B105" s="31">
        <v>155.928223</v>
      </c>
      <c r="C105" s="11">
        <f t="shared" si="3"/>
        <v>1.0619061621762516E-2</v>
      </c>
      <c r="D105" s="11">
        <v>0</v>
      </c>
      <c r="E105" s="11">
        <v>2.0999999999999999E-3</v>
      </c>
      <c r="F105" s="11">
        <v>6.9999999999999993E-3</v>
      </c>
      <c r="G105" s="11">
        <v>2.5999999999999999E-3</v>
      </c>
      <c r="H105" s="11">
        <f t="shared" si="4"/>
        <v>1.0619061621762516E-2</v>
      </c>
      <c r="J105" s="45">
        <v>68</v>
      </c>
      <c r="K105" s="45">
        <v>1.2982439660922229E-3</v>
      </c>
      <c r="L105" s="45">
        <v>-2.9234386462141226E-3</v>
      </c>
      <c r="M105" s="22"/>
      <c r="N105" s="22"/>
      <c r="O105" s="22"/>
      <c r="P105" s="22"/>
      <c r="Q105" s="22"/>
      <c r="R105" s="22"/>
    </row>
    <row r="106" spans="1:18" x14ac:dyDescent="0.35">
      <c r="A106" s="30">
        <v>43067</v>
      </c>
      <c r="B106" s="31">
        <v>158.08596800000001</v>
      </c>
      <c r="C106" s="11">
        <f t="shared" si="3"/>
        <v>1.3838065736181848E-2</v>
      </c>
      <c r="D106" s="11">
        <v>0</v>
      </c>
      <c r="E106" s="11">
        <v>8.9999999999999998E-4</v>
      </c>
      <c r="F106" s="11">
        <v>8.6999999999999994E-3</v>
      </c>
      <c r="G106" s="11">
        <v>-5.4000000000000003E-3</v>
      </c>
      <c r="H106" s="11">
        <f t="shared" si="4"/>
        <v>1.3838065736181848E-2</v>
      </c>
      <c r="J106" s="45">
        <v>69</v>
      </c>
      <c r="K106" s="45">
        <v>-2.45426787078496E-4</v>
      </c>
      <c r="L106" s="45">
        <v>-5.9885602203081309E-4</v>
      </c>
      <c r="M106" s="22"/>
      <c r="N106" s="22"/>
      <c r="O106" s="22"/>
      <c r="P106" s="22"/>
      <c r="Q106" s="22"/>
      <c r="R106" s="22"/>
    </row>
    <row r="107" spans="1:18" x14ac:dyDescent="0.35">
      <c r="A107" s="30">
        <v>43068</v>
      </c>
      <c r="B107" s="31">
        <v>159.49870300000001</v>
      </c>
      <c r="C107" s="11">
        <f t="shared" si="3"/>
        <v>8.9364983994024705E-3</v>
      </c>
      <c r="D107" s="11">
        <v>0</v>
      </c>
      <c r="E107" s="11">
        <v>8.9999999999999998E-4</v>
      </c>
      <c r="F107" s="11">
        <v>2.3999999999999998E-3</v>
      </c>
      <c r="G107" s="11">
        <v>-2.8999999999999998E-3</v>
      </c>
      <c r="H107" s="11">
        <f t="shared" si="4"/>
        <v>8.9364983994024705E-3</v>
      </c>
      <c r="J107" s="45">
        <v>70</v>
      </c>
      <c r="K107" s="45">
        <v>3.2693400533751182E-4</v>
      </c>
      <c r="L107" s="45">
        <v>-3.6459332641342627E-3</v>
      </c>
      <c r="M107" s="22"/>
      <c r="N107" s="22"/>
      <c r="O107" s="22"/>
      <c r="P107" s="22"/>
      <c r="Q107" s="22"/>
      <c r="R107" s="22"/>
    </row>
    <row r="108" spans="1:18" x14ac:dyDescent="0.35">
      <c r="A108" s="30">
        <v>43069</v>
      </c>
      <c r="B108" s="31">
        <v>161.81130999999999</v>
      </c>
      <c r="C108" s="11">
        <f t="shared" si="3"/>
        <v>1.4499221351034874E-2</v>
      </c>
      <c r="D108" s="11">
        <v>0</v>
      </c>
      <c r="E108" s="11">
        <v>-4.6999999999999993E-3</v>
      </c>
      <c r="F108" s="11">
        <v>1.2999999999999999E-3</v>
      </c>
      <c r="G108" s="11">
        <v>6.7000000000000002E-3</v>
      </c>
      <c r="H108" s="11">
        <f t="shared" si="4"/>
        <v>1.4499221351034874E-2</v>
      </c>
      <c r="J108" s="45">
        <v>71</v>
      </c>
      <c r="K108" s="45">
        <v>3.1166209808603982E-4</v>
      </c>
      <c r="L108" s="45">
        <v>2.3338959945578088E-4</v>
      </c>
      <c r="M108" s="22"/>
      <c r="N108" s="22"/>
      <c r="O108" s="22"/>
      <c r="P108" s="22"/>
      <c r="Q108" s="22"/>
      <c r="R108" s="22"/>
    </row>
    <row r="109" spans="1:18" x14ac:dyDescent="0.35">
      <c r="A109" s="30">
        <v>43070</v>
      </c>
      <c r="B109" s="31">
        <v>162.351212</v>
      </c>
      <c r="C109" s="11">
        <f t="shared" si="3"/>
        <v>3.3366147273636848E-3</v>
      </c>
      <c r="D109" s="11">
        <v>0</v>
      </c>
      <c r="E109" s="11">
        <v>9.7000000000000003E-3</v>
      </c>
      <c r="F109" s="11">
        <v>-6.6E-3</v>
      </c>
      <c r="G109" s="11">
        <v>2.5000000000000001E-3</v>
      </c>
      <c r="H109" s="11">
        <f t="shared" si="4"/>
        <v>3.3366147273636848E-3</v>
      </c>
      <c r="J109" s="45">
        <v>72</v>
      </c>
      <c r="K109" s="45">
        <v>9.0712469392502273E-4</v>
      </c>
      <c r="L109" s="45">
        <v>-4.9014072864816535E-3</v>
      </c>
      <c r="M109" s="22"/>
      <c r="N109" s="22"/>
      <c r="O109" s="22"/>
      <c r="P109" s="22"/>
      <c r="Q109" s="22"/>
      <c r="R109" s="22"/>
    </row>
    <row r="110" spans="1:18" x14ac:dyDescent="0.35">
      <c r="A110" s="30">
        <v>43073</v>
      </c>
      <c r="B110" s="31">
        <v>166.38256799999999</v>
      </c>
      <c r="C110" s="11">
        <f t="shared" si="3"/>
        <v>2.4831080411028772E-2</v>
      </c>
      <c r="D110" s="11">
        <v>0</v>
      </c>
      <c r="E110" s="11">
        <v>-1.01E-2</v>
      </c>
      <c r="F110" s="11">
        <v>2.5000000000000001E-3</v>
      </c>
      <c r="G110" s="11">
        <v>-6.9999999999999993E-3</v>
      </c>
      <c r="H110" s="11">
        <f t="shared" si="4"/>
        <v>2.4831080411028772E-2</v>
      </c>
      <c r="J110" s="45">
        <v>73</v>
      </c>
      <c r="K110" s="45">
        <v>1.577864398492419E-3</v>
      </c>
      <c r="L110" s="45">
        <v>-2.3069427666706785E-3</v>
      </c>
      <c r="M110" s="22"/>
      <c r="N110" s="22"/>
      <c r="O110" s="22"/>
      <c r="P110" s="22"/>
      <c r="Q110" s="22"/>
      <c r="R110" s="22"/>
    </row>
    <row r="111" spans="1:18" x14ac:dyDescent="0.35">
      <c r="A111" s="30">
        <v>43074</v>
      </c>
      <c r="B111" s="31">
        <v>164.53788800000001</v>
      </c>
      <c r="C111" s="11">
        <f t="shared" si="3"/>
        <v>-1.1086978775324496E-2</v>
      </c>
      <c r="D111" s="11">
        <v>0</v>
      </c>
      <c r="E111" s="11">
        <v>-1.4999999999999999E-2</v>
      </c>
      <c r="F111" s="11">
        <v>-2.0999999999999999E-3</v>
      </c>
      <c r="G111" s="11">
        <v>3.9000000000000003E-3</v>
      </c>
      <c r="H111" s="11">
        <f t="shared" si="4"/>
        <v>-1.1086978775324496E-2</v>
      </c>
      <c r="J111" s="45">
        <v>74</v>
      </c>
      <c r="K111" s="45">
        <v>1.0949960905431405E-3</v>
      </c>
      <c r="L111" s="45">
        <v>-2.6148404390758358E-3</v>
      </c>
      <c r="M111" s="22"/>
      <c r="N111" s="22"/>
      <c r="O111" s="22"/>
      <c r="P111" s="22"/>
      <c r="Q111" s="22"/>
      <c r="R111" s="22"/>
    </row>
    <row r="112" spans="1:18" x14ac:dyDescent="0.35">
      <c r="A112" s="30">
        <v>43075</v>
      </c>
      <c r="B112" s="31">
        <v>162.69313</v>
      </c>
      <c r="C112" s="11">
        <f t="shared" si="3"/>
        <v>-1.1211752031240474E-2</v>
      </c>
      <c r="D112" s="11">
        <v>0</v>
      </c>
      <c r="E112" s="11">
        <v>1.8700000000000001E-2</v>
      </c>
      <c r="F112" s="11">
        <v>-1.0200000000000001E-2</v>
      </c>
      <c r="G112" s="11">
        <v>-4.7999999999999996E-3</v>
      </c>
      <c r="H112" s="11">
        <f t="shared" si="4"/>
        <v>-1.1211752031240474E-2</v>
      </c>
      <c r="J112" s="45">
        <v>75</v>
      </c>
      <c r="K112" s="45">
        <v>-3.7681649954369274E-4</v>
      </c>
      <c r="L112" s="45">
        <v>-4.9209966945509206E-3</v>
      </c>
      <c r="M112" s="22"/>
      <c r="N112" s="22"/>
      <c r="O112" s="22"/>
      <c r="P112" s="22"/>
      <c r="Q112" s="22"/>
      <c r="R112" s="22"/>
    </row>
    <row r="113" spans="1:18" x14ac:dyDescent="0.35">
      <c r="A113" s="30">
        <v>43076</v>
      </c>
      <c r="B113" s="31">
        <v>163.77297999999999</v>
      </c>
      <c r="C113" s="11">
        <f t="shared" si="3"/>
        <v>6.6373423389174402E-3</v>
      </c>
      <c r="D113" s="11">
        <v>0</v>
      </c>
      <c r="E113" s="11">
        <v>-8.3000000000000001E-3</v>
      </c>
      <c r="F113" s="11">
        <v>-8.6999999999999994E-3</v>
      </c>
      <c r="G113" s="11">
        <v>-6.8000000000000005E-3</v>
      </c>
      <c r="H113" s="11">
        <f t="shared" si="4"/>
        <v>6.6373423389174402E-3</v>
      </c>
      <c r="J113" s="45">
        <v>76</v>
      </c>
      <c r="K113" s="45">
        <v>7.9440638810011682E-4</v>
      </c>
      <c r="L113" s="45">
        <v>-1.821732689776096E-4</v>
      </c>
      <c r="M113" s="22"/>
      <c r="N113" s="22"/>
      <c r="O113" s="22"/>
      <c r="P113" s="22"/>
      <c r="Q113" s="22"/>
      <c r="R113" s="22"/>
    </row>
    <row r="114" spans="1:18" x14ac:dyDescent="0.35">
      <c r="A114" s="30">
        <v>43077</v>
      </c>
      <c r="B114" s="31">
        <v>165.041809</v>
      </c>
      <c r="C114" s="11">
        <f t="shared" si="3"/>
        <v>7.7474867954410165E-3</v>
      </c>
      <c r="D114" s="11">
        <v>0</v>
      </c>
      <c r="E114" s="11">
        <v>-5.8999999999999999E-3</v>
      </c>
      <c r="F114" s="11">
        <v>4.5999999999999999E-3</v>
      </c>
      <c r="G114" s="11">
        <v>-1.2E-2</v>
      </c>
      <c r="H114" s="11">
        <f t="shared" si="4"/>
        <v>7.7474867954410165E-3</v>
      </c>
      <c r="J114" s="45">
        <v>77</v>
      </c>
      <c r="K114" s="45">
        <v>4.5394007895833115E-4</v>
      </c>
      <c r="L114" s="45">
        <v>-1.7386523163048281E-3</v>
      </c>
      <c r="M114" s="22"/>
      <c r="N114" s="22"/>
      <c r="O114" s="22"/>
      <c r="P114" s="22"/>
      <c r="Q114" s="22"/>
      <c r="R114" s="22"/>
    </row>
    <row r="115" spans="1:18" x14ac:dyDescent="0.35">
      <c r="A115" s="30">
        <v>43080</v>
      </c>
      <c r="B115" s="31">
        <v>163.99797100000001</v>
      </c>
      <c r="C115" s="11">
        <f t="shared" si="3"/>
        <v>-6.3246883097360929E-3</v>
      </c>
      <c r="D115" s="11">
        <v>0</v>
      </c>
      <c r="E115" s="11">
        <v>-8.3000000000000001E-3</v>
      </c>
      <c r="F115" s="11">
        <v>-3.4000000000000002E-3</v>
      </c>
      <c r="G115" s="11">
        <v>3.9000000000000003E-3</v>
      </c>
      <c r="H115" s="11">
        <f t="shared" si="4"/>
        <v>-6.3246883097360929E-3</v>
      </c>
      <c r="J115" s="45">
        <v>78</v>
      </c>
      <c r="K115" s="45">
        <v>9.4635788922914257E-4</v>
      </c>
      <c r="L115" s="45">
        <v>2.1753804984581224E-4</v>
      </c>
      <c r="M115" s="22"/>
      <c r="N115" s="22"/>
      <c r="O115" s="22"/>
      <c r="P115" s="22"/>
      <c r="Q115" s="22"/>
      <c r="R115" s="22"/>
    </row>
    <row r="116" spans="1:18" x14ac:dyDescent="0.35">
      <c r="A116" s="30">
        <v>43081</v>
      </c>
      <c r="B116" s="31">
        <v>163.59303299999999</v>
      </c>
      <c r="C116" s="11">
        <f t="shared" si="3"/>
        <v>-2.4691646947266888E-3</v>
      </c>
      <c r="D116" s="11">
        <v>0</v>
      </c>
      <c r="E116" s="11">
        <v>3.0000000000000001E-3</v>
      </c>
      <c r="F116" s="11">
        <v>1.1000000000000001E-3</v>
      </c>
      <c r="G116" s="11">
        <v>-2.3999999999999998E-3</v>
      </c>
      <c r="H116" s="11">
        <f t="shared" si="4"/>
        <v>-2.4691646947266888E-3</v>
      </c>
      <c r="J116" s="45">
        <v>79</v>
      </c>
      <c r="K116" s="45">
        <v>1.5217360545225996E-3</v>
      </c>
      <c r="L116" s="45">
        <v>6.4938467832870769E-3</v>
      </c>
      <c r="M116" s="22"/>
      <c r="N116" s="22"/>
      <c r="O116" s="22"/>
      <c r="P116" s="22"/>
      <c r="Q116" s="22"/>
      <c r="R116" s="22"/>
    </row>
    <row r="117" spans="1:18" x14ac:dyDescent="0.35">
      <c r="A117" s="30">
        <v>43082</v>
      </c>
      <c r="B117" s="31">
        <v>164.699814</v>
      </c>
      <c r="C117" s="11">
        <f t="shared" si="3"/>
        <v>6.7654531473844148E-3</v>
      </c>
      <c r="D117" s="11">
        <v>0</v>
      </c>
      <c r="E117" s="11">
        <v>-2.0299999999999999E-2</v>
      </c>
      <c r="F117" s="11">
        <v>-2.2000000000000001E-3</v>
      </c>
      <c r="G117" s="11">
        <v>-5.9999999999999995E-4</v>
      </c>
      <c r="H117" s="11">
        <f t="shared" si="4"/>
        <v>6.7654531473844148E-3</v>
      </c>
      <c r="J117" s="45">
        <v>80</v>
      </c>
      <c r="K117" s="45">
        <v>6.7780289658039817E-4</v>
      </c>
      <c r="L117" s="45">
        <v>7.1528976430519087E-3</v>
      </c>
      <c r="M117" s="22"/>
      <c r="N117" s="22"/>
      <c r="O117" s="22"/>
      <c r="P117" s="22"/>
      <c r="Q117" s="22"/>
      <c r="R117" s="22"/>
    </row>
    <row r="118" spans="1:18" x14ac:dyDescent="0.35">
      <c r="A118" s="30">
        <v>43083</v>
      </c>
      <c r="B118" s="31">
        <v>163.889984</v>
      </c>
      <c r="C118" s="11">
        <f t="shared" si="3"/>
        <v>-4.9170061600677384E-3</v>
      </c>
      <c r="D118" s="11">
        <v>0</v>
      </c>
      <c r="E118" s="11">
        <v>2.8999999999999998E-3</v>
      </c>
      <c r="F118" s="11">
        <v>-1.03E-2</v>
      </c>
      <c r="G118" s="11">
        <v>-1.7000000000000001E-3</v>
      </c>
      <c r="H118" s="11">
        <f t="shared" si="4"/>
        <v>-4.9170061600677384E-3</v>
      </c>
      <c r="J118" s="45">
        <v>81</v>
      </c>
      <c r="K118" s="45">
        <v>1.6333736603624173E-4</v>
      </c>
      <c r="L118" s="45">
        <v>7.7578631946351932E-5</v>
      </c>
      <c r="M118" s="22"/>
      <c r="N118" s="22"/>
      <c r="O118" s="22"/>
      <c r="P118" s="22"/>
      <c r="Q118" s="22"/>
      <c r="R118" s="22"/>
    </row>
    <row r="119" spans="1:18" x14ac:dyDescent="0.35">
      <c r="A119" s="30">
        <v>43084</v>
      </c>
      <c r="B119" s="31">
        <v>164.29492200000001</v>
      </c>
      <c r="C119" s="11">
        <f t="shared" si="3"/>
        <v>2.470791625679869E-3</v>
      </c>
      <c r="D119" s="11">
        <v>0</v>
      </c>
      <c r="E119" s="11">
        <v>1.1000000000000001E-2</v>
      </c>
      <c r="F119" s="11">
        <v>4.0000000000000002E-4</v>
      </c>
      <c r="G119" s="11">
        <v>8.0000000000000002E-3</v>
      </c>
      <c r="H119" s="11">
        <f t="shared" si="4"/>
        <v>2.470791625679869E-3</v>
      </c>
      <c r="J119" s="45">
        <v>82</v>
      </c>
      <c r="K119" s="45">
        <v>8.6268282900239096E-4</v>
      </c>
      <c r="L119" s="45">
        <v>8.6511532380664016E-3</v>
      </c>
      <c r="M119" s="22"/>
      <c r="N119" s="22"/>
      <c r="O119" s="22"/>
      <c r="P119" s="22"/>
      <c r="Q119" s="22"/>
      <c r="R119" s="22"/>
    </row>
    <row r="120" spans="1:18" x14ac:dyDescent="0.35">
      <c r="A120" s="30">
        <v>43087</v>
      </c>
      <c r="B120" s="31">
        <v>166.22958399999999</v>
      </c>
      <c r="C120" s="11">
        <f t="shared" si="3"/>
        <v>1.177554349488652E-2</v>
      </c>
      <c r="D120" s="11">
        <v>0</v>
      </c>
      <c r="E120" s="11">
        <v>1.47E-2</v>
      </c>
      <c r="F120" s="11">
        <v>2.0000000000000001E-4</v>
      </c>
      <c r="G120" s="11">
        <v>-6.7000000000000002E-3</v>
      </c>
      <c r="H120" s="11">
        <f t="shared" si="4"/>
        <v>1.177554349488652E-2</v>
      </c>
      <c r="J120" s="45">
        <v>83</v>
      </c>
      <c r="K120" s="45">
        <v>1.268468530538852E-3</v>
      </c>
      <c r="L120" s="45">
        <v>-3.1176194492339381E-3</v>
      </c>
      <c r="M120" s="22"/>
      <c r="N120" s="22"/>
      <c r="O120" s="22"/>
      <c r="P120" s="22"/>
      <c r="Q120" s="22"/>
      <c r="R120" s="22"/>
    </row>
    <row r="121" spans="1:18" x14ac:dyDescent="0.35">
      <c r="A121" s="30">
        <v>43088</v>
      </c>
      <c r="B121" s="31">
        <v>167.35436999999999</v>
      </c>
      <c r="C121" s="11">
        <f t="shared" si="3"/>
        <v>6.7664610169511086E-3</v>
      </c>
      <c r="D121" s="11">
        <v>0</v>
      </c>
      <c r="E121" s="11">
        <v>-1.46E-2</v>
      </c>
      <c r="F121" s="11">
        <v>4.0000000000000001E-3</v>
      </c>
      <c r="G121" s="11">
        <v>-3.4999999999999996E-3</v>
      </c>
      <c r="H121" s="11">
        <f t="shared" si="4"/>
        <v>6.7664610169511086E-3</v>
      </c>
      <c r="J121" s="45">
        <v>84</v>
      </c>
      <c r="K121" s="45">
        <v>-7.1584219384598316E-4</v>
      </c>
      <c r="L121" s="45">
        <v>-1.1414941357082353E-2</v>
      </c>
      <c r="M121" s="22"/>
      <c r="N121" s="22"/>
      <c r="O121" s="22"/>
      <c r="P121" s="22"/>
      <c r="Q121" s="22"/>
      <c r="R121" s="22"/>
    </row>
    <row r="122" spans="1:18" x14ac:dyDescent="0.35">
      <c r="A122" s="30">
        <v>43089</v>
      </c>
      <c r="B122" s="31">
        <v>168.551208</v>
      </c>
      <c r="C122" s="11">
        <f t="shared" si="3"/>
        <v>7.1515192582065623E-3</v>
      </c>
      <c r="D122" s="11">
        <v>0</v>
      </c>
      <c r="E122" s="11">
        <v>-1.7000000000000001E-2</v>
      </c>
      <c r="F122" s="11">
        <v>7.6E-3</v>
      </c>
      <c r="G122" s="11">
        <v>-3.5999999999999999E-3</v>
      </c>
      <c r="H122" s="11">
        <f t="shared" si="4"/>
        <v>7.1515192582065623E-3</v>
      </c>
      <c r="J122" s="45">
        <v>85</v>
      </c>
      <c r="K122" s="45">
        <v>1.280841969134501E-3</v>
      </c>
      <c r="L122" s="45">
        <v>1.5621558916630572E-3</v>
      </c>
      <c r="M122" s="22"/>
      <c r="N122" s="22"/>
      <c r="O122" s="22"/>
      <c r="P122" s="22"/>
      <c r="Q122" s="22"/>
      <c r="R122" s="22"/>
    </row>
    <row r="123" spans="1:18" x14ac:dyDescent="0.35">
      <c r="A123" s="30">
        <v>43090</v>
      </c>
      <c r="B123" s="31">
        <v>169.24409499999999</v>
      </c>
      <c r="C123" s="11">
        <f t="shared" si="3"/>
        <v>4.1108397158446941E-3</v>
      </c>
      <c r="D123" s="11">
        <v>0</v>
      </c>
      <c r="E123" s="11">
        <v>7.4000000000000003E-3</v>
      </c>
      <c r="F123" s="11">
        <v>-1.7000000000000001E-3</v>
      </c>
      <c r="G123" s="11">
        <v>-7.000000000000001E-4</v>
      </c>
      <c r="H123" s="11">
        <f t="shared" si="4"/>
        <v>4.1108397158446941E-3</v>
      </c>
      <c r="J123" s="45">
        <v>86</v>
      </c>
      <c r="K123" s="45">
        <v>6.1420642524201918E-4</v>
      </c>
      <c r="L123" s="45">
        <v>-3.0268180997311592E-3</v>
      </c>
      <c r="M123" s="22"/>
      <c r="N123" s="22"/>
      <c r="O123" s="22"/>
      <c r="P123" s="22"/>
      <c r="Q123" s="22"/>
      <c r="R123" s="22"/>
    </row>
    <row r="124" spans="1:18" x14ac:dyDescent="0.35">
      <c r="A124" s="30">
        <v>43091</v>
      </c>
      <c r="B124" s="31">
        <v>169.28909300000001</v>
      </c>
      <c r="C124" s="11">
        <f t="shared" si="3"/>
        <v>2.6587633677865874E-4</v>
      </c>
      <c r="D124" s="11">
        <v>0</v>
      </c>
      <c r="E124" s="11">
        <v>8.8999999999999999E-3</v>
      </c>
      <c r="F124" s="11">
        <v>-5.9999999999999995E-4</v>
      </c>
      <c r="G124" s="11">
        <v>5.1000000000000004E-3</v>
      </c>
      <c r="H124" s="11">
        <f t="shared" si="4"/>
        <v>2.6587633677865874E-4</v>
      </c>
      <c r="J124" s="45">
        <v>87</v>
      </c>
      <c r="K124" s="45">
        <v>-3.7651754164113758E-4</v>
      </c>
      <c r="L124" s="45">
        <v>-1.5768288922400123E-2</v>
      </c>
      <c r="M124" s="22"/>
      <c r="N124" s="22"/>
      <c r="O124" s="22"/>
      <c r="P124" s="22"/>
      <c r="Q124" s="22"/>
      <c r="R124" s="22"/>
    </row>
    <row r="125" spans="1:18" x14ac:dyDescent="0.35">
      <c r="A125" s="30">
        <v>43095</v>
      </c>
      <c r="B125" s="31">
        <v>171.295761</v>
      </c>
      <c r="C125" s="11">
        <f t="shared" si="3"/>
        <v>1.1853498441272814E-2</v>
      </c>
      <c r="D125" s="11">
        <v>0</v>
      </c>
      <c r="E125" s="11">
        <v>1.29E-2</v>
      </c>
      <c r="F125" s="11">
        <v>1.2999999999999999E-3</v>
      </c>
      <c r="G125" s="11">
        <v>5.6000000000000008E-3</v>
      </c>
      <c r="H125" s="11">
        <f t="shared" si="4"/>
        <v>1.1853498441272814E-2</v>
      </c>
      <c r="J125" s="45">
        <v>88</v>
      </c>
      <c r="K125" s="45">
        <v>3.3242540576661434E-4</v>
      </c>
      <c r="L125" s="45">
        <v>9.9925164798175797E-3</v>
      </c>
      <c r="M125" s="22"/>
      <c r="N125" s="22"/>
      <c r="O125" s="22"/>
      <c r="P125" s="22"/>
      <c r="Q125" s="22"/>
      <c r="R125" s="22"/>
    </row>
    <row r="126" spans="1:18" x14ac:dyDescent="0.35">
      <c r="A126" s="30">
        <v>43096</v>
      </c>
      <c r="B126" s="31">
        <v>171.14276100000001</v>
      </c>
      <c r="C126" s="11">
        <f t="shared" si="3"/>
        <v>-8.9319198038995129E-4</v>
      </c>
      <c r="D126" s="11">
        <v>0</v>
      </c>
      <c r="E126" s="11">
        <v>-1.1000000000000001E-3</v>
      </c>
      <c r="F126" s="11">
        <v>2.8999999999999998E-3</v>
      </c>
      <c r="G126" s="11">
        <v>-2.0000000000000001E-4</v>
      </c>
      <c r="H126" s="11">
        <f t="shared" si="4"/>
        <v>-8.9319198038995129E-4</v>
      </c>
      <c r="J126" s="45">
        <v>89</v>
      </c>
      <c r="K126" s="45">
        <v>5.0637716538522691E-4</v>
      </c>
      <c r="L126" s="45">
        <v>-1.540315293004876E-3</v>
      </c>
      <c r="M126" s="22"/>
      <c r="N126" s="22"/>
      <c r="O126" s="22"/>
      <c r="P126" s="22"/>
      <c r="Q126" s="22"/>
      <c r="R126" s="22"/>
    </row>
    <row r="127" spans="1:18" x14ac:dyDescent="0.35">
      <c r="A127" s="30">
        <v>43097</v>
      </c>
      <c r="B127" s="31">
        <v>170.773788</v>
      </c>
      <c r="C127" s="11">
        <f t="shared" si="3"/>
        <v>-2.1559369373502779E-3</v>
      </c>
      <c r="D127" s="11">
        <v>0</v>
      </c>
      <c r="E127" s="11">
        <v>-2.8000000000000004E-3</v>
      </c>
      <c r="F127" s="11">
        <v>-4.5999999999999999E-3</v>
      </c>
      <c r="G127" s="11">
        <v>-3.4999999999999996E-3</v>
      </c>
      <c r="H127" s="11">
        <f t="shared" si="4"/>
        <v>-2.1559369373502779E-3</v>
      </c>
      <c r="J127" s="45">
        <v>90</v>
      </c>
      <c r="K127" s="45">
        <v>7.8521684310868577E-4</v>
      </c>
      <c r="L127" s="45">
        <v>-4.1954607886850043E-3</v>
      </c>
      <c r="M127" s="22"/>
      <c r="N127" s="22"/>
      <c r="O127" s="22"/>
      <c r="P127" s="22"/>
      <c r="Q127" s="22"/>
      <c r="R127" s="22"/>
    </row>
    <row r="128" spans="1:18" x14ac:dyDescent="0.35">
      <c r="A128" s="30">
        <v>43098</v>
      </c>
      <c r="B128" s="31">
        <v>170.54887400000001</v>
      </c>
      <c r="C128" s="11">
        <f t="shared" si="3"/>
        <v>-1.3170288170921696E-3</v>
      </c>
      <c r="D128" s="11">
        <v>0</v>
      </c>
      <c r="E128" s="11">
        <v>1.0500000000000001E-2</v>
      </c>
      <c r="F128" s="11">
        <v>8.9999999999999998E-4</v>
      </c>
      <c r="G128" s="11">
        <v>-2.8999999999999998E-3</v>
      </c>
      <c r="H128" s="11">
        <f t="shared" si="4"/>
        <v>-1.3170288170921696E-3</v>
      </c>
      <c r="J128" s="45">
        <v>91</v>
      </c>
      <c r="K128" s="45">
        <v>1.1640815759431965E-4</v>
      </c>
      <c r="L128" s="45">
        <v>2.2667506370211612E-3</v>
      </c>
      <c r="M128" s="22"/>
      <c r="N128" s="22"/>
      <c r="O128" s="22"/>
      <c r="P128" s="22"/>
      <c r="Q128" s="22"/>
      <c r="R128" s="22"/>
    </row>
    <row r="129" spans="1:18" x14ac:dyDescent="0.35">
      <c r="A129" s="30">
        <v>43102</v>
      </c>
      <c r="B129" s="31">
        <v>169.19909699999999</v>
      </c>
      <c r="C129" s="11">
        <f t="shared" si="3"/>
        <v>-7.9143119995035427E-3</v>
      </c>
      <c r="D129" s="11">
        <v>0</v>
      </c>
      <c r="E129" s="11">
        <v>-7.4000000000000003E-3</v>
      </c>
      <c r="F129" s="11">
        <v>-1.7000000000000001E-3</v>
      </c>
      <c r="G129" s="11">
        <v>-1.5E-3</v>
      </c>
      <c r="H129" s="11">
        <f t="shared" si="4"/>
        <v>-7.9143119995035427E-3</v>
      </c>
      <c r="J129" s="45">
        <v>92</v>
      </c>
      <c r="K129" s="45">
        <v>1.1991855064377181E-3</v>
      </c>
      <c r="L129" s="45">
        <v>-5.9537490865301263E-3</v>
      </c>
      <c r="M129" s="22"/>
      <c r="N129" s="22"/>
      <c r="O129" s="22"/>
      <c r="P129" s="22"/>
      <c r="Q129" s="22"/>
      <c r="R129" s="22"/>
    </row>
    <row r="130" spans="1:18" x14ac:dyDescent="0.35">
      <c r="A130" s="30">
        <v>43103</v>
      </c>
      <c r="B130" s="31">
        <v>170.08097799999999</v>
      </c>
      <c r="C130" s="11">
        <f t="shared" si="3"/>
        <v>5.2120904640524657E-3</v>
      </c>
      <c r="D130" s="11">
        <v>0</v>
      </c>
      <c r="E130" s="11">
        <v>-9.1999999999999998E-3</v>
      </c>
      <c r="F130" s="11">
        <v>-2.5000000000000001E-3</v>
      </c>
      <c r="G130" s="11">
        <v>2.3E-3</v>
      </c>
      <c r="H130" s="11">
        <f t="shared" si="4"/>
        <v>5.2120904640524657E-3</v>
      </c>
      <c r="J130" s="45">
        <v>93</v>
      </c>
      <c r="K130" s="45">
        <v>6.7053873659211026E-4</v>
      </c>
      <c r="L130" s="45">
        <v>4.4743789357635875E-3</v>
      </c>
      <c r="M130" s="22"/>
      <c r="N130" s="22"/>
      <c r="O130" s="22"/>
      <c r="P130" s="22"/>
      <c r="Q130" s="22"/>
      <c r="R130" s="22"/>
    </row>
    <row r="131" spans="1:18" x14ac:dyDescent="0.35">
      <c r="A131" s="30">
        <v>43104</v>
      </c>
      <c r="B131" s="31">
        <v>171.43069499999999</v>
      </c>
      <c r="C131" s="11">
        <f t="shared" ref="C131:C194" si="5">(B131/B130)-1</f>
        <v>7.9357316489561125E-3</v>
      </c>
      <c r="D131" s="11">
        <v>0</v>
      </c>
      <c r="E131" s="11">
        <v>-1.5900000000000001E-2</v>
      </c>
      <c r="F131" s="11">
        <v>-8.6999999999999994E-3</v>
      </c>
      <c r="G131" s="11">
        <v>5.1999999999999998E-3</v>
      </c>
      <c r="H131" s="11">
        <f t="shared" si="4"/>
        <v>7.9357316489561125E-3</v>
      </c>
      <c r="J131" s="45">
        <v>94</v>
      </c>
      <c r="K131" s="45">
        <v>1.1521261209847676E-3</v>
      </c>
      <c r="L131" s="45">
        <v>6.4038300144928922E-3</v>
      </c>
      <c r="M131" s="22"/>
      <c r="N131" s="22"/>
      <c r="O131" s="22"/>
      <c r="P131" s="22"/>
      <c r="Q131" s="22"/>
      <c r="R131" s="22"/>
    </row>
    <row r="132" spans="1:18" x14ac:dyDescent="0.35">
      <c r="A132" s="30">
        <v>43105</v>
      </c>
      <c r="B132" s="31">
        <v>173.221405</v>
      </c>
      <c r="C132" s="11">
        <f t="shared" si="5"/>
        <v>1.0445678937485603E-2</v>
      </c>
      <c r="D132" s="11">
        <v>0</v>
      </c>
      <c r="E132" s="11">
        <v>1.1999999999999999E-3</v>
      </c>
      <c r="F132" s="11">
        <v>-1.9E-3</v>
      </c>
      <c r="G132" s="11">
        <v>1E-4</v>
      </c>
      <c r="H132" s="11">
        <f t="shared" si="4"/>
        <v>1.0445678937485603E-2</v>
      </c>
      <c r="J132" s="45">
        <v>95</v>
      </c>
      <c r="K132" s="45">
        <v>1.5287546986484061E-3</v>
      </c>
      <c r="L132" s="45">
        <v>1.4860475298070139E-2</v>
      </c>
      <c r="M132" s="22"/>
      <c r="N132" s="22"/>
      <c r="O132" s="22"/>
      <c r="P132" s="22"/>
      <c r="Q132" s="22"/>
      <c r="R132" s="22"/>
    </row>
    <row r="133" spans="1:18" x14ac:dyDescent="0.35">
      <c r="A133" s="30">
        <v>43108</v>
      </c>
      <c r="B133" s="31">
        <v>172.80744899999999</v>
      </c>
      <c r="C133" s="11">
        <f t="shared" si="5"/>
        <v>-2.3897508509413967E-3</v>
      </c>
      <c r="D133" s="11">
        <v>0</v>
      </c>
      <c r="E133" s="11">
        <v>-1.3500000000000002E-2</v>
      </c>
      <c r="F133" s="11">
        <v>-1.4000000000000002E-3</v>
      </c>
      <c r="G133" s="11">
        <v>0</v>
      </c>
      <c r="H133" s="11">
        <f t="shared" si="4"/>
        <v>-2.3897508509413967E-3</v>
      </c>
      <c r="J133" s="45">
        <v>96</v>
      </c>
      <c r="K133" s="45">
        <v>9.4976179848608512E-4</v>
      </c>
      <c r="L133" s="45">
        <v>-1.6361096906324073E-2</v>
      </c>
      <c r="M133" s="22"/>
      <c r="N133" s="22"/>
      <c r="O133" s="22"/>
      <c r="P133" s="22"/>
      <c r="Q133" s="22"/>
      <c r="R133" s="22"/>
    </row>
    <row r="134" spans="1:18" x14ac:dyDescent="0.35">
      <c r="A134" s="30">
        <v>43109</v>
      </c>
      <c r="B134" s="31">
        <v>173.761337</v>
      </c>
      <c r="C134" s="11">
        <f t="shared" si="5"/>
        <v>5.5199472332931876E-3</v>
      </c>
      <c r="D134" s="11">
        <v>0</v>
      </c>
      <c r="E134" s="11">
        <v>-2.4399999999999998E-2</v>
      </c>
      <c r="F134" s="11">
        <v>-2.8999999999999998E-3</v>
      </c>
      <c r="G134" s="11">
        <v>8.9999999999999998E-4</v>
      </c>
      <c r="H134" s="11">
        <f t="shared" si="4"/>
        <v>5.5199472332931876E-3</v>
      </c>
      <c r="J134" s="45">
        <v>97</v>
      </c>
      <c r="K134" s="45">
        <v>6.1917391722177834E-4</v>
      </c>
      <c r="L134" s="45">
        <v>1.164890512552496E-2</v>
      </c>
      <c r="M134" s="22"/>
      <c r="N134" s="22"/>
      <c r="O134" s="22"/>
      <c r="P134" s="22"/>
      <c r="Q134" s="22"/>
      <c r="R134" s="22"/>
    </row>
    <row r="135" spans="1:18" x14ac:dyDescent="0.35">
      <c r="A135" s="30">
        <v>43110</v>
      </c>
      <c r="B135" s="31">
        <v>172.59150700000001</v>
      </c>
      <c r="C135" s="11">
        <f t="shared" si="5"/>
        <v>-6.7323952508491214E-3</v>
      </c>
      <c r="D135" s="11">
        <v>0</v>
      </c>
      <c r="E135" s="11">
        <v>-1.11E-2</v>
      </c>
      <c r="F135" s="11">
        <v>-4.8999999999999998E-3</v>
      </c>
      <c r="G135" s="11">
        <v>-4.0000000000000002E-4</v>
      </c>
      <c r="H135" s="11">
        <f t="shared" si="4"/>
        <v>-6.7323952508491214E-3</v>
      </c>
      <c r="J135" s="45">
        <v>98</v>
      </c>
      <c r="K135" s="45">
        <v>6.8754240873425312E-4</v>
      </c>
      <c r="L135" s="45">
        <v>7.4568840004629697E-4</v>
      </c>
      <c r="M135" s="22"/>
      <c r="N135" s="22"/>
      <c r="O135" s="22"/>
      <c r="P135" s="22"/>
      <c r="Q135" s="22"/>
      <c r="R135" s="22"/>
    </row>
    <row r="136" spans="1:18" x14ac:dyDescent="0.35">
      <c r="A136" s="30">
        <v>43111</v>
      </c>
      <c r="B136" s="31">
        <v>175.183075</v>
      </c>
      <c r="C136" s="11">
        <f t="shared" si="5"/>
        <v>1.5015617193724351E-2</v>
      </c>
      <c r="D136" s="11">
        <v>0</v>
      </c>
      <c r="E136" s="11">
        <v>-5.9999999999999995E-4</v>
      </c>
      <c r="F136" s="11">
        <v>-6.4000000000000003E-3</v>
      </c>
      <c r="G136" s="11">
        <v>3.8E-3</v>
      </c>
      <c r="H136" s="11">
        <f t="shared" si="4"/>
        <v>1.5015617193724351E-2</v>
      </c>
      <c r="J136" s="45">
        <v>99</v>
      </c>
      <c r="K136" s="45">
        <v>5.7434681886972261E-5</v>
      </c>
      <c r="L136" s="45">
        <v>1.6098278084539272E-2</v>
      </c>
      <c r="M136" s="22"/>
      <c r="N136" s="22"/>
      <c r="O136" s="22"/>
      <c r="P136" s="22"/>
      <c r="Q136" s="22"/>
      <c r="R136" s="22"/>
    </row>
    <row r="137" spans="1:18" x14ac:dyDescent="0.35">
      <c r="A137" s="30">
        <v>43112</v>
      </c>
      <c r="B137" s="31">
        <v>176.74884</v>
      </c>
      <c r="C137" s="11">
        <f t="shared" si="5"/>
        <v>8.9378782739142348E-3</v>
      </c>
      <c r="D137" s="11">
        <v>0</v>
      </c>
      <c r="E137" s="11">
        <v>7.1999999999999998E-3</v>
      </c>
      <c r="F137" s="11">
        <v>-4.0999999999999995E-3</v>
      </c>
      <c r="G137" s="11">
        <v>-7.9000000000000008E-3</v>
      </c>
      <c r="H137" s="11">
        <f t="shared" si="4"/>
        <v>8.9378782739142348E-3</v>
      </c>
      <c r="J137" s="45">
        <v>100</v>
      </c>
      <c r="K137" s="45">
        <v>8.6500677990576289E-4</v>
      </c>
      <c r="L137" s="45">
        <v>1.3274160466896324E-2</v>
      </c>
      <c r="M137" s="22"/>
      <c r="N137" s="22"/>
      <c r="O137" s="22"/>
      <c r="P137" s="22"/>
      <c r="Q137" s="22"/>
      <c r="R137" s="22"/>
    </row>
    <row r="138" spans="1:18" x14ac:dyDescent="0.35">
      <c r="A138" s="30">
        <v>43116</v>
      </c>
      <c r="B138" s="31">
        <v>176.649857</v>
      </c>
      <c r="C138" s="11">
        <f t="shared" si="5"/>
        <v>-5.6002064850890765E-4</v>
      </c>
      <c r="D138" s="11">
        <v>0</v>
      </c>
      <c r="E138" s="11">
        <v>-2.6699999999999998E-2</v>
      </c>
      <c r="F138" s="11">
        <v>-7.3000000000000001E-3</v>
      </c>
      <c r="G138" s="11">
        <v>8.1000000000000013E-3</v>
      </c>
      <c r="H138" s="11">
        <f t="shared" si="4"/>
        <v>-5.6002064850890765E-4</v>
      </c>
      <c r="J138" s="45">
        <v>101</v>
      </c>
      <c r="K138" s="45">
        <v>1.8160451046127831E-4</v>
      </c>
      <c r="L138" s="45">
        <v>-4.8096934162026794E-3</v>
      </c>
      <c r="M138" s="22"/>
      <c r="N138" s="22"/>
      <c r="O138" s="22"/>
      <c r="P138" s="22"/>
      <c r="Q138" s="22"/>
      <c r="R138" s="22"/>
    </row>
    <row r="139" spans="1:18" x14ac:dyDescent="0.35">
      <c r="A139" s="30">
        <v>43117</v>
      </c>
      <c r="B139" s="31">
        <v>179.808334</v>
      </c>
      <c r="C139" s="11">
        <f t="shared" si="5"/>
        <v>1.7879872951156672E-2</v>
      </c>
      <c r="D139" s="11">
        <v>0</v>
      </c>
      <c r="E139" s="11">
        <v>1.6500000000000001E-2</v>
      </c>
      <c r="F139" s="11">
        <v>0</v>
      </c>
      <c r="G139" s="11">
        <v>-3.8E-3</v>
      </c>
      <c r="H139" s="11">
        <f t="shared" si="4"/>
        <v>1.7879872951156672E-2</v>
      </c>
      <c r="J139" s="45">
        <v>102</v>
      </c>
      <c r="K139" s="45">
        <v>1.8990113823162349E-4</v>
      </c>
      <c r="L139" s="45">
        <v>1.3794793245524744E-3</v>
      </c>
      <c r="M139" s="22"/>
      <c r="N139" s="22"/>
      <c r="O139" s="22"/>
      <c r="P139" s="22"/>
      <c r="Q139" s="22"/>
      <c r="R139" s="22"/>
    </row>
    <row r="140" spans="1:18" x14ac:dyDescent="0.35">
      <c r="A140" s="30">
        <v>43118</v>
      </c>
      <c r="B140" s="31">
        <v>178.46755999999999</v>
      </c>
      <c r="C140" s="11">
        <f t="shared" si="5"/>
        <v>-7.4566844048508107E-3</v>
      </c>
      <c r="D140" s="11">
        <v>0</v>
      </c>
      <c r="E140" s="11">
        <v>-2.1400000000000002E-2</v>
      </c>
      <c r="F140" s="11">
        <v>4.0999999999999995E-3</v>
      </c>
      <c r="G140" s="11">
        <v>-2.3999999999999998E-3</v>
      </c>
      <c r="H140" s="11">
        <f t="shared" si="4"/>
        <v>-7.4566844048508107E-3</v>
      </c>
      <c r="J140" s="45">
        <v>103</v>
      </c>
      <c r="K140" s="45">
        <v>1.7604840927158507E-4</v>
      </c>
      <c r="L140" s="45">
        <v>1.044301321249093E-2</v>
      </c>
      <c r="M140" s="22"/>
      <c r="N140" s="22"/>
      <c r="O140" s="22"/>
      <c r="P140" s="22"/>
      <c r="Q140" s="22"/>
      <c r="R140" s="22"/>
    </row>
    <row r="141" spans="1:18" x14ac:dyDescent="0.35">
      <c r="A141" s="30">
        <v>43119</v>
      </c>
      <c r="B141" s="31">
        <v>181.16709900000001</v>
      </c>
      <c r="C141" s="11">
        <f t="shared" si="5"/>
        <v>1.5126216775754653E-2</v>
      </c>
      <c r="D141" s="11">
        <v>0</v>
      </c>
      <c r="E141" s="11">
        <v>-1.9E-3</v>
      </c>
      <c r="F141" s="11">
        <v>-1.3300000000000001E-2</v>
      </c>
      <c r="G141" s="11">
        <v>-5.9999999999999995E-4</v>
      </c>
      <c r="H141" s="11">
        <f t="shared" si="4"/>
        <v>1.5126216775754653E-2</v>
      </c>
      <c r="J141" s="45">
        <v>104</v>
      </c>
      <c r="K141" s="45">
        <v>-2.8932913421104392E-5</v>
      </c>
      <c r="L141" s="45">
        <v>1.3866998649602953E-2</v>
      </c>
      <c r="M141" s="22"/>
      <c r="N141" s="22"/>
      <c r="O141" s="22"/>
      <c r="P141" s="22"/>
      <c r="Q141" s="22"/>
      <c r="R141" s="22"/>
    </row>
    <row r="142" spans="1:18" x14ac:dyDescent="0.35">
      <c r="A142" s="30">
        <v>43122</v>
      </c>
      <c r="B142" s="31">
        <v>183.98362700000001</v>
      </c>
      <c r="C142" s="11">
        <f t="shared" si="5"/>
        <v>1.5546575595384526E-2</v>
      </c>
      <c r="D142" s="11">
        <v>0</v>
      </c>
      <c r="E142" s="11">
        <v>-9.3999999999999986E-3</v>
      </c>
      <c r="F142" s="11">
        <v>1.9099999999999999E-2</v>
      </c>
      <c r="G142" s="11">
        <v>-1.26E-2</v>
      </c>
      <c r="H142" s="11">
        <f t="shared" si="4"/>
        <v>1.5546575595384526E-2</v>
      </c>
      <c r="J142" s="45">
        <v>105</v>
      </c>
      <c r="K142" s="45">
        <v>4.3585354202791874E-4</v>
      </c>
      <c r="L142" s="45">
        <v>8.5006448573745515E-3</v>
      </c>
      <c r="M142" s="22"/>
      <c r="N142" s="22"/>
      <c r="O142" s="22"/>
      <c r="P142" s="22"/>
      <c r="Q142" s="22"/>
      <c r="R142" s="22"/>
    </row>
    <row r="143" spans="1:18" x14ac:dyDescent="0.35">
      <c r="A143" s="30">
        <v>43123</v>
      </c>
      <c r="B143" s="31">
        <v>184.379593</v>
      </c>
      <c r="C143" s="11">
        <f t="shared" si="5"/>
        <v>2.1521806394217968E-3</v>
      </c>
      <c r="D143" s="11">
        <v>0</v>
      </c>
      <c r="E143" s="11">
        <v>4.5000000000000005E-3</v>
      </c>
      <c r="F143" s="11">
        <v>-5.0000000000000001E-3</v>
      </c>
      <c r="G143" s="11">
        <v>-1E-4</v>
      </c>
      <c r="H143" s="11">
        <f t="shared" si="4"/>
        <v>2.1521806394217968E-3</v>
      </c>
      <c r="J143" s="45">
        <v>106</v>
      </c>
      <c r="K143" s="45">
        <v>8.9233525850542872E-4</v>
      </c>
      <c r="L143" s="45">
        <v>1.3606886092529446E-2</v>
      </c>
      <c r="M143" s="22"/>
      <c r="N143" s="22"/>
      <c r="O143" s="22"/>
      <c r="P143" s="22"/>
      <c r="Q143" s="22"/>
      <c r="R143" s="22"/>
    </row>
    <row r="144" spans="1:18" x14ac:dyDescent="0.35">
      <c r="A144" s="30">
        <v>43124</v>
      </c>
      <c r="B144" s="31">
        <v>185.567398</v>
      </c>
      <c r="C144" s="11">
        <f t="shared" si="5"/>
        <v>6.442171721249057E-3</v>
      </c>
      <c r="D144" s="11">
        <v>0</v>
      </c>
      <c r="E144" s="11">
        <v>2.0799999999999999E-2</v>
      </c>
      <c r="F144" s="11">
        <v>2.0999999999999999E-3</v>
      </c>
      <c r="G144" s="11">
        <v>-2E-3</v>
      </c>
      <c r="H144" s="11">
        <f t="shared" si="4"/>
        <v>6.442171721249057E-3</v>
      </c>
      <c r="J144" s="45">
        <v>107</v>
      </c>
      <c r="K144" s="45">
        <v>7.8954315507080534E-4</v>
      </c>
      <c r="L144" s="45">
        <v>2.5470715722928795E-3</v>
      </c>
      <c r="M144" s="22"/>
      <c r="N144" s="22"/>
      <c r="O144" s="22"/>
      <c r="P144" s="22"/>
      <c r="Q144" s="22"/>
      <c r="R144" s="22"/>
    </row>
    <row r="145" spans="1:18" x14ac:dyDescent="0.35">
      <c r="A145" s="30">
        <v>43125</v>
      </c>
      <c r="B145" s="31">
        <v>184.80252100000001</v>
      </c>
      <c r="C145" s="11">
        <f t="shared" si="5"/>
        <v>-4.1218285552507838E-3</v>
      </c>
      <c r="D145" s="11">
        <v>0</v>
      </c>
      <c r="E145" s="11">
        <v>-1.7100000000000001E-2</v>
      </c>
      <c r="F145" s="11">
        <v>-4.0000000000000001E-3</v>
      </c>
      <c r="G145" s="11">
        <v>-9.4999999999999998E-3</v>
      </c>
      <c r="H145" s="11">
        <f t="shared" si="4"/>
        <v>-4.1218285552507838E-3</v>
      </c>
      <c r="J145" s="45">
        <v>108</v>
      </c>
      <c r="K145" s="45">
        <v>7.8577467569799911E-4</v>
      </c>
      <c r="L145" s="45">
        <v>2.4045305735330771E-2</v>
      </c>
      <c r="M145" s="22"/>
      <c r="N145" s="22"/>
      <c r="O145" s="22"/>
      <c r="P145" s="22"/>
      <c r="Q145" s="22"/>
      <c r="R145" s="22"/>
    </row>
    <row r="146" spans="1:18" x14ac:dyDescent="0.35">
      <c r="A146" s="30">
        <v>43126</v>
      </c>
      <c r="B146" s="31">
        <v>186.476257</v>
      </c>
      <c r="C146" s="11">
        <f t="shared" si="5"/>
        <v>9.0568894349660756E-3</v>
      </c>
      <c r="D146" s="11">
        <v>0</v>
      </c>
      <c r="E146" s="11">
        <v>1.52E-2</v>
      </c>
      <c r="F146" s="11">
        <v>4.0999999999999995E-3</v>
      </c>
      <c r="G146" s="11">
        <v>1.1699999999999999E-2</v>
      </c>
      <c r="H146" s="11">
        <f t="shared" si="4"/>
        <v>9.0568894349660756E-3</v>
      </c>
      <c r="J146" s="45">
        <v>109</v>
      </c>
      <c r="K146" s="45">
        <v>1.4717526044615477E-3</v>
      </c>
      <c r="L146" s="45">
        <v>-1.2558731379786045E-2</v>
      </c>
      <c r="M146" s="22"/>
      <c r="N146" s="22"/>
      <c r="O146" s="22"/>
      <c r="P146" s="22"/>
      <c r="Q146" s="22"/>
      <c r="R146" s="22"/>
    </row>
    <row r="147" spans="1:18" x14ac:dyDescent="0.35">
      <c r="A147" s="30">
        <v>43129</v>
      </c>
      <c r="B147" s="31">
        <v>184.39759799999999</v>
      </c>
      <c r="C147" s="11">
        <f t="shared" si="5"/>
        <v>-1.1147043776195131E-2</v>
      </c>
      <c r="D147" s="11">
        <v>0</v>
      </c>
      <c r="E147" s="11">
        <v>-1.11E-2</v>
      </c>
      <c r="F147" s="11">
        <v>-5.6000000000000008E-3</v>
      </c>
      <c r="G147" s="11">
        <v>1.6799999999999999E-2</v>
      </c>
      <c r="H147" s="11">
        <f t="shared" ref="H147:H210" si="6">C147-D147</f>
        <v>-1.1147043776195131E-2</v>
      </c>
      <c r="J147" s="45">
        <v>110</v>
      </c>
      <c r="K147" s="45">
        <v>5.5524424642220066E-4</v>
      </c>
      <c r="L147" s="45">
        <v>-1.1766996277662674E-2</v>
      </c>
      <c r="M147" s="22"/>
      <c r="N147" s="22"/>
      <c r="O147" s="22"/>
      <c r="P147" s="22"/>
      <c r="Q147" s="22"/>
      <c r="R147" s="22"/>
    </row>
    <row r="148" spans="1:18" x14ac:dyDescent="0.35">
      <c r="A148" s="30">
        <v>43130</v>
      </c>
      <c r="B148" s="31">
        <v>181.59904499999999</v>
      </c>
      <c r="C148" s="11">
        <f t="shared" si="5"/>
        <v>-1.5176732399735493E-2</v>
      </c>
      <c r="D148" s="11">
        <v>0</v>
      </c>
      <c r="E148" s="11">
        <v>4.8999999999999998E-3</v>
      </c>
      <c r="F148" s="11">
        <v>-4.6999999999999993E-3</v>
      </c>
      <c r="G148" s="11">
        <v>1.24E-2</v>
      </c>
      <c r="H148" s="11">
        <f t="shared" si="6"/>
        <v>-1.5176732399735493E-2</v>
      </c>
      <c r="J148" s="45">
        <v>111</v>
      </c>
      <c r="K148" s="45">
        <v>1.4690462812725273E-3</v>
      </c>
      <c r="L148" s="45">
        <v>5.1682960576449125E-3</v>
      </c>
      <c r="M148" s="22"/>
      <c r="N148" s="22"/>
      <c r="O148" s="22"/>
      <c r="P148" s="22"/>
      <c r="Q148" s="22"/>
      <c r="R148" s="22"/>
    </row>
    <row r="149" spans="1:18" x14ac:dyDescent="0.35">
      <c r="A149" s="30">
        <v>43131</v>
      </c>
      <c r="B149" s="31">
        <v>180.780182</v>
      </c>
      <c r="C149" s="11">
        <f t="shared" si="5"/>
        <v>-4.5091812019165678E-3</v>
      </c>
      <c r="D149" s="11">
        <v>0</v>
      </c>
      <c r="E149" s="11">
        <v>2.5699999999999997E-2</v>
      </c>
      <c r="F149" s="11">
        <v>4.6999999999999993E-3</v>
      </c>
      <c r="G149" s="11">
        <v>4.1999999999999997E-3</v>
      </c>
      <c r="H149" s="11">
        <f t="shared" si="6"/>
        <v>-4.5091812019165678E-3</v>
      </c>
      <c r="J149" s="45">
        <v>112</v>
      </c>
      <c r="K149" s="45">
        <v>3.9595577334312849E-4</v>
      </c>
      <c r="L149" s="45">
        <v>7.3515310220978883E-3</v>
      </c>
      <c r="M149" s="22"/>
      <c r="N149" s="22"/>
      <c r="O149" s="22"/>
      <c r="P149" s="22"/>
      <c r="Q149" s="22"/>
      <c r="R149" s="22"/>
    </row>
    <row r="150" spans="1:18" x14ac:dyDescent="0.35">
      <c r="A150" s="30">
        <v>43132</v>
      </c>
      <c r="B150" s="31">
        <v>179.880325</v>
      </c>
      <c r="C150" s="11">
        <f t="shared" si="5"/>
        <v>-4.9776307891978844E-3</v>
      </c>
      <c r="D150" s="11">
        <v>1.0000000000000001E-5</v>
      </c>
      <c r="E150" s="11">
        <v>-4.0000000000000002E-4</v>
      </c>
      <c r="F150" s="11">
        <v>-1.8E-3</v>
      </c>
      <c r="G150" s="11">
        <v>-0.01</v>
      </c>
      <c r="H150" s="11">
        <f t="shared" si="6"/>
        <v>-4.987630789197884E-3</v>
      </c>
      <c r="J150" s="45">
        <v>113</v>
      </c>
      <c r="K150" s="45">
        <v>1.2985525386293708E-3</v>
      </c>
      <c r="L150" s="45">
        <v>-7.6232408483654637E-3</v>
      </c>
      <c r="M150" s="22"/>
      <c r="N150" s="22"/>
      <c r="O150" s="22"/>
      <c r="P150" s="22"/>
      <c r="Q150" s="22"/>
      <c r="R150" s="22"/>
    </row>
    <row r="151" spans="1:18" x14ac:dyDescent="0.35">
      <c r="A151" s="30">
        <v>43133</v>
      </c>
      <c r="B151" s="31">
        <v>174.54420500000001</v>
      </c>
      <c r="C151" s="11">
        <f t="shared" si="5"/>
        <v>-2.9664834105675553E-2</v>
      </c>
      <c r="D151" s="11">
        <v>1.0000000000000001E-5</v>
      </c>
      <c r="E151" s="11">
        <v>-0.02</v>
      </c>
      <c r="F151" s="11">
        <v>-2.9999999999999997E-4</v>
      </c>
      <c r="G151" s="11">
        <v>-3.5999999999999999E-3</v>
      </c>
      <c r="H151" s="11">
        <f t="shared" si="6"/>
        <v>-2.9674834105675552E-2</v>
      </c>
      <c r="J151" s="45">
        <v>114</v>
      </c>
      <c r="K151" s="45">
        <v>4.4992597860126491E-4</v>
      </c>
      <c r="L151" s="45">
        <v>-2.9190906733279538E-3</v>
      </c>
      <c r="M151" s="22"/>
      <c r="N151" s="22"/>
      <c r="O151" s="22"/>
      <c r="P151" s="22"/>
      <c r="Q151" s="22"/>
      <c r="R151" s="22"/>
    </row>
    <row r="152" spans="1:18" x14ac:dyDescent="0.35">
      <c r="A152" s="30">
        <v>43136</v>
      </c>
      <c r="B152" s="31">
        <v>164.771805</v>
      </c>
      <c r="C152" s="11">
        <f t="shared" si="5"/>
        <v>-5.5988109144041842E-2</v>
      </c>
      <c r="D152" s="11">
        <v>1.0000000000000001E-5</v>
      </c>
      <c r="E152" s="11">
        <v>4.5999999999999999E-3</v>
      </c>
      <c r="F152" s="11">
        <v>-3.4000000000000002E-3</v>
      </c>
      <c r="G152" s="11">
        <v>4.5999999999999999E-3</v>
      </c>
      <c r="H152" s="11">
        <f t="shared" si="6"/>
        <v>-5.5998109144041845E-2</v>
      </c>
      <c r="J152" s="45">
        <v>115</v>
      </c>
      <c r="K152" s="45">
        <v>1.6067885610494355E-3</v>
      </c>
      <c r="L152" s="45">
        <v>5.1586645863349791E-3</v>
      </c>
      <c r="M152" s="22"/>
      <c r="N152" s="22"/>
      <c r="O152" s="22"/>
      <c r="P152" s="22"/>
      <c r="Q152" s="22"/>
      <c r="R152" s="22"/>
    </row>
    <row r="153" spans="1:18" x14ac:dyDescent="0.35">
      <c r="A153" s="30">
        <v>43137</v>
      </c>
      <c r="B153" s="31">
        <v>171.90763899999999</v>
      </c>
      <c r="C153" s="11">
        <f t="shared" si="5"/>
        <v>4.3307372884578088E-2</v>
      </c>
      <c r="D153" s="11">
        <v>1.0000000000000001E-5</v>
      </c>
      <c r="E153" s="11">
        <v>2.7000000000000001E-3</v>
      </c>
      <c r="F153" s="11">
        <v>1.4000000000000002E-3</v>
      </c>
      <c r="G153" s="11">
        <v>3.7000000000000002E-3</v>
      </c>
      <c r="H153" s="11">
        <f t="shared" si="6"/>
        <v>4.3297372884578085E-2</v>
      </c>
      <c r="J153" s="45">
        <v>116</v>
      </c>
      <c r="K153" s="45">
        <v>1.2289922007810098E-3</v>
      </c>
      <c r="L153" s="45">
        <v>-6.1459983608487482E-3</v>
      </c>
      <c r="M153" s="22"/>
      <c r="N153" s="22"/>
      <c r="O153" s="22"/>
      <c r="P153" s="22"/>
      <c r="Q153" s="22"/>
      <c r="R153" s="22"/>
    </row>
    <row r="154" spans="1:18" x14ac:dyDescent="0.35">
      <c r="A154" s="30">
        <v>43138</v>
      </c>
      <c r="B154" s="31">
        <v>172.13258400000001</v>
      </c>
      <c r="C154" s="11">
        <f t="shared" si="5"/>
        <v>1.3085224211590862E-3</v>
      </c>
      <c r="D154" s="11">
        <v>1.0000000000000001E-5</v>
      </c>
      <c r="E154" s="11">
        <v>-2.06E-2</v>
      </c>
      <c r="F154" s="11">
        <v>-1.06E-2</v>
      </c>
      <c r="G154" s="11">
        <v>1.6299999999999999E-2</v>
      </c>
      <c r="H154" s="11">
        <f t="shared" si="6"/>
        <v>1.2985224211590862E-3</v>
      </c>
      <c r="J154" s="45">
        <v>117</v>
      </c>
      <c r="K154" s="45">
        <v>3.6519604032653804E-4</v>
      </c>
      <c r="L154" s="45">
        <v>2.1055955853533309E-3</v>
      </c>
      <c r="M154" s="22"/>
      <c r="N154" s="22"/>
      <c r="O154" s="22"/>
      <c r="P154" s="22"/>
      <c r="Q154" s="22"/>
      <c r="R154" s="22"/>
    </row>
    <row r="155" spans="1:18" x14ac:dyDescent="0.35">
      <c r="A155" s="30">
        <v>43139</v>
      </c>
      <c r="B155" s="31">
        <v>163.07112100000001</v>
      </c>
      <c r="C155" s="11">
        <f t="shared" si="5"/>
        <v>-5.2642345739723484E-2</v>
      </c>
      <c r="D155" s="11">
        <v>1.0000000000000001E-5</v>
      </c>
      <c r="E155" s="11">
        <v>-1.5100000000000001E-2</v>
      </c>
      <c r="F155" s="11">
        <v>0</v>
      </c>
      <c r="G155" s="11">
        <v>8.3000000000000001E-3</v>
      </c>
      <c r="H155" s="11">
        <f t="shared" si="6"/>
        <v>-5.2652345739723487E-2</v>
      </c>
      <c r="J155" s="45">
        <v>118</v>
      </c>
      <c r="K155" s="45">
        <v>-1.8308421117448369E-5</v>
      </c>
      <c r="L155" s="45">
        <v>1.1793851916003968E-2</v>
      </c>
      <c r="M155" s="22"/>
      <c r="N155" s="22"/>
      <c r="O155" s="22"/>
      <c r="P155" s="22"/>
      <c r="Q155" s="22"/>
      <c r="R155" s="22"/>
    </row>
    <row r="156" spans="1:18" x14ac:dyDescent="0.35">
      <c r="A156" s="30">
        <v>43140</v>
      </c>
      <c r="B156" s="31">
        <v>165.68064899999999</v>
      </c>
      <c r="C156" s="11">
        <f t="shared" si="5"/>
        <v>1.6002391986990716E-2</v>
      </c>
      <c r="D156" s="11">
        <v>1.0000000000000001E-5</v>
      </c>
      <c r="E156" s="11">
        <v>-8.9999999999999998E-4</v>
      </c>
      <c r="F156" s="11">
        <v>-4.5999999999999999E-3</v>
      </c>
      <c r="G156" s="11">
        <v>-2.7000000000000001E-3</v>
      </c>
      <c r="H156" s="11">
        <f t="shared" si="6"/>
        <v>1.5992391986990716E-2</v>
      </c>
      <c r="J156" s="45">
        <v>119</v>
      </c>
      <c r="K156" s="45">
        <v>9.2042284293687542E-4</v>
      </c>
      <c r="L156" s="45">
        <v>5.8460381740142332E-3</v>
      </c>
      <c r="M156" s="22"/>
      <c r="N156" s="22"/>
      <c r="O156" s="22"/>
      <c r="P156" s="22"/>
      <c r="Q156" s="22"/>
      <c r="R156" s="22"/>
    </row>
    <row r="157" spans="1:18" x14ac:dyDescent="0.35">
      <c r="A157" s="30">
        <v>43143</v>
      </c>
      <c r="B157" s="31">
        <v>165.626678</v>
      </c>
      <c r="C157" s="11">
        <f t="shared" si="5"/>
        <v>-3.2575319040417661E-4</v>
      </c>
      <c r="D157" s="11">
        <v>1.0000000000000001E-5</v>
      </c>
      <c r="E157" s="11">
        <v>1E-4</v>
      </c>
      <c r="F157" s="11">
        <v>-4.0000000000000002E-4</v>
      </c>
      <c r="G157" s="11">
        <v>-5.3E-3</v>
      </c>
      <c r="H157" s="11">
        <f t="shared" si="6"/>
        <v>-3.3575319040417663E-4</v>
      </c>
      <c r="J157" s="45">
        <v>120</v>
      </c>
      <c r="K157" s="45">
        <v>7.7092767231149795E-4</v>
      </c>
      <c r="L157" s="45">
        <v>6.3805915858950648E-3</v>
      </c>
      <c r="M157" s="22"/>
      <c r="N157" s="22"/>
      <c r="O157" s="22"/>
      <c r="P157" s="22"/>
      <c r="Q157" s="22"/>
      <c r="R157" s="22"/>
    </row>
    <row r="158" spans="1:18" x14ac:dyDescent="0.35">
      <c r="A158" s="30">
        <v>43144</v>
      </c>
      <c r="B158" s="31">
        <v>165.32072400000001</v>
      </c>
      <c r="C158" s="11">
        <f t="shared" si="5"/>
        <v>-1.8472507188725951E-3</v>
      </c>
      <c r="D158" s="11">
        <v>1.0000000000000001E-5</v>
      </c>
      <c r="E158" s="11">
        <v>-1.1699999999999999E-2</v>
      </c>
      <c r="F158" s="11">
        <v>5.1000000000000004E-3</v>
      </c>
      <c r="G158" s="11">
        <v>-1.4800000000000001E-2</v>
      </c>
      <c r="H158" s="11">
        <f t="shared" si="6"/>
        <v>-1.8572507188725951E-3</v>
      </c>
      <c r="J158" s="45">
        <v>121</v>
      </c>
      <c r="K158" s="45">
        <v>4.9574770471012342E-4</v>
      </c>
      <c r="L158" s="45">
        <v>3.6150920111345706E-3</v>
      </c>
      <c r="M158" s="22"/>
      <c r="N158" s="22"/>
      <c r="O158" s="22"/>
      <c r="P158" s="22"/>
      <c r="Q158" s="22"/>
      <c r="R158" s="22"/>
    </row>
    <row r="159" spans="1:18" x14ac:dyDescent="0.35">
      <c r="A159" s="30">
        <v>43145</v>
      </c>
      <c r="B159" s="31">
        <v>166.19357299999999</v>
      </c>
      <c r="C159" s="11">
        <f t="shared" si="5"/>
        <v>5.279731293700296E-3</v>
      </c>
      <c r="D159" s="11">
        <v>1.0000000000000001E-5</v>
      </c>
      <c r="E159" s="11">
        <v>1.9900000000000001E-2</v>
      </c>
      <c r="F159" s="11">
        <v>-5.3E-3</v>
      </c>
      <c r="G159" s="11">
        <v>1.11E-2</v>
      </c>
      <c r="H159" s="11">
        <f t="shared" si="6"/>
        <v>5.2697312937002964E-3</v>
      </c>
      <c r="J159" s="45">
        <v>122</v>
      </c>
      <c r="K159" s="45">
        <v>4.6375087085276492E-4</v>
      </c>
      <c r="L159" s="45">
        <v>-1.9787453407410618E-4</v>
      </c>
      <c r="M159" s="22"/>
      <c r="N159" s="22"/>
      <c r="O159" s="22"/>
      <c r="P159" s="22"/>
      <c r="Q159" s="22"/>
      <c r="R159" s="22"/>
    </row>
    <row r="160" spans="1:18" x14ac:dyDescent="0.35">
      <c r="A160" s="30">
        <v>43146</v>
      </c>
      <c r="B160" s="31">
        <v>166.71549999999999</v>
      </c>
      <c r="C160" s="11">
        <f t="shared" si="5"/>
        <v>3.1404764370761562E-3</v>
      </c>
      <c r="D160" s="11">
        <v>1.0000000000000001E-5</v>
      </c>
      <c r="E160" s="11">
        <v>1.78E-2</v>
      </c>
      <c r="F160" s="11">
        <v>5.6999999999999993E-3</v>
      </c>
      <c r="G160" s="11">
        <v>-5.6000000000000008E-3</v>
      </c>
      <c r="H160" s="11">
        <f t="shared" si="6"/>
        <v>3.1304764370761562E-3</v>
      </c>
      <c r="J160" s="45">
        <v>123</v>
      </c>
      <c r="K160" s="45">
        <v>1.8981793614542529E-4</v>
      </c>
      <c r="L160" s="45">
        <v>1.1663680505127389E-2</v>
      </c>
      <c r="M160" s="22"/>
      <c r="N160" s="22"/>
      <c r="O160" s="22"/>
      <c r="P160" s="22"/>
      <c r="Q160" s="22"/>
      <c r="R160" s="22"/>
    </row>
    <row r="161" spans="1:18" x14ac:dyDescent="0.35">
      <c r="A161" s="30">
        <v>43147</v>
      </c>
      <c r="B161" s="31">
        <v>168.24522400000001</v>
      </c>
      <c r="C161" s="11">
        <f t="shared" si="5"/>
        <v>9.1756555329289835E-3</v>
      </c>
      <c r="D161" s="11">
        <v>1.0000000000000001E-5</v>
      </c>
      <c r="E161" s="11">
        <v>1.7500000000000002E-2</v>
      </c>
      <c r="F161" s="11">
        <v>-7.000000000000001E-4</v>
      </c>
      <c r="G161" s="11">
        <v>-6.5000000000000006E-3</v>
      </c>
      <c r="H161" s="11">
        <f t="shared" si="6"/>
        <v>9.1656555329289839E-3</v>
      </c>
      <c r="J161" s="45">
        <v>124</v>
      </c>
      <c r="K161" s="45">
        <v>5.2656546376479425E-4</v>
      </c>
      <c r="L161" s="45">
        <v>-1.4197574441547455E-3</v>
      </c>
      <c r="M161" s="22"/>
      <c r="N161" s="22"/>
      <c r="O161" s="22"/>
      <c r="P161" s="22"/>
      <c r="Q161" s="22"/>
      <c r="R161" s="22"/>
    </row>
    <row r="162" spans="1:18" x14ac:dyDescent="0.35">
      <c r="A162" s="30">
        <v>43151</v>
      </c>
      <c r="B162" s="31">
        <v>168.011292</v>
      </c>
      <c r="C162" s="11">
        <f t="shared" si="5"/>
        <v>-1.3904228270991137E-3</v>
      </c>
      <c r="D162" s="11">
        <v>1.0000000000000001E-5</v>
      </c>
      <c r="E162" s="11">
        <v>-5.1000000000000004E-3</v>
      </c>
      <c r="F162" s="11">
        <v>0</v>
      </c>
      <c r="G162" s="11">
        <v>2E-3</v>
      </c>
      <c r="H162" s="11">
        <f t="shared" si="6"/>
        <v>-1.4004228270991137E-3</v>
      </c>
      <c r="J162" s="45">
        <v>125</v>
      </c>
      <c r="K162" s="45">
        <v>1.0378106947238532E-3</v>
      </c>
      <c r="L162" s="45">
        <v>-3.1937476320741311E-3</v>
      </c>
      <c r="M162" s="22"/>
      <c r="N162" s="22"/>
      <c r="O162" s="22"/>
      <c r="P162" s="22"/>
      <c r="Q162" s="22"/>
      <c r="R162" s="22"/>
    </row>
    <row r="163" spans="1:18" x14ac:dyDescent="0.35">
      <c r="A163" s="30">
        <v>43152</v>
      </c>
      <c r="B163" s="31">
        <v>164.72680700000001</v>
      </c>
      <c r="C163" s="11">
        <f t="shared" si="5"/>
        <v>-1.9549191967406454E-2</v>
      </c>
      <c r="D163" s="11">
        <v>1.0000000000000001E-5</v>
      </c>
      <c r="E163" s="11">
        <v>5.9999999999999995E-4</v>
      </c>
      <c r="F163" s="11">
        <v>4.1999999999999997E-3</v>
      </c>
      <c r="G163" s="11">
        <v>-5.7999999999999996E-3</v>
      </c>
      <c r="H163" s="11">
        <f t="shared" si="6"/>
        <v>-1.9559191967406454E-2</v>
      </c>
      <c r="J163" s="45">
        <v>126</v>
      </c>
      <c r="K163" s="45">
        <v>1.6340773432410276E-4</v>
      </c>
      <c r="L163" s="45">
        <v>-1.4804365514162724E-3</v>
      </c>
      <c r="M163" s="22"/>
      <c r="N163" s="22"/>
      <c r="O163" s="22"/>
      <c r="P163" s="22"/>
      <c r="Q163" s="22"/>
      <c r="R163" s="22"/>
    </row>
    <row r="164" spans="1:18" x14ac:dyDescent="0.35">
      <c r="A164" s="30">
        <v>43153</v>
      </c>
      <c r="B164" s="31">
        <v>166.89550800000001</v>
      </c>
      <c r="C164" s="11">
        <f t="shared" si="5"/>
        <v>1.3165440643792659E-2</v>
      </c>
      <c r="D164" s="11">
        <v>1.0000000000000001E-5</v>
      </c>
      <c r="E164" s="11">
        <v>1.43E-2</v>
      </c>
      <c r="F164" s="11">
        <v>-2.5999999999999999E-3</v>
      </c>
      <c r="G164" s="11">
        <v>2.8000000000000004E-3</v>
      </c>
      <c r="H164" s="11">
        <f t="shared" si="6"/>
        <v>1.3155440643792659E-2</v>
      </c>
      <c r="J164" s="45">
        <v>127</v>
      </c>
      <c r="K164" s="45">
        <v>1.0567901535649803E-3</v>
      </c>
      <c r="L164" s="45">
        <v>-8.971102153068523E-3</v>
      </c>
      <c r="M164" s="22"/>
      <c r="N164" s="22"/>
      <c r="O164" s="22"/>
      <c r="P164" s="22"/>
      <c r="Q164" s="22"/>
      <c r="R164" s="22"/>
    </row>
    <row r="165" spans="1:18" x14ac:dyDescent="0.35">
      <c r="A165" s="30">
        <v>43154</v>
      </c>
      <c r="B165" s="31">
        <v>169.48704499999999</v>
      </c>
      <c r="C165" s="11">
        <f t="shared" si="5"/>
        <v>1.5527901445975267E-2</v>
      </c>
      <c r="D165" s="11">
        <v>1.0000000000000001E-5</v>
      </c>
      <c r="E165" s="11">
        <v>-1.2199999999999999E-2</v>
      </c>
      <c r="F165" s="11">
        <v>4.6999999999999993E-3</v>
      </c>
      <c r="G165" s="11">
        <v>-5.1000000000000004E-3</v>
      </c>
      <c r="H165" s="11">
        <f t="shared" si="6"/>
        <v>1.5517901445975268E-2</v>
      </c>
      <c r="J165" s="45">
        <v>128</v>
      </c>
      <c r="K165" s="45">
        <v>1.2457033198707028E-3</v>
      </c>
      <c r="L165" s="45">
        <v>3.9663871441817629E-3</v>
      </c>
      <c r="M165" s="22"/>
      <c r="N165" s="22"/>
      <c r="O165" s="22"/>
      <c r="P165" s="22"/>
      <c r="Q165" s="22"/>
      <c r="R165" s="22"/>
    </row>
    <row r="166" spans="1:18" x14ac:dyDescent="0.35">
      <c r="A166" s="30">
        <v>43157</v>
      </c>
      <c r="B166" s="31">
        <v>169.586029</v>
      </c>
      <c r="C166" s="11">
        <f t="shared" si="5"/>
        <v>5.8402103830412777E-4</v>
      </c>
      <c r="D166" s="11">
        <v>1.0000000000000001E-5</v>
      </c>
      <c r="E166" s="11">
        <v>5.3E-3</v>
      </c>
      <c r="F166" s="11">
        <v>6.8999999999999999E-3</v>
      </c>
      <c r="G166" s="11">
        <v>-3.0999999999999999E-3</v>
      </c>
      <c r="H166" s="11">
        <f t="shared" si="6"/>
        <v>5.7402103830412774E-4</v>
      </c>
      <c r="J166" s="45">
        <v>129</v>
      </c>
      <c r="K166" s="45">
        <v>1.9709083183399277E-3</v>
      </c>
      <c r="L166" s="45">
        <v>5.9648233306161848E-3</v>
      </c>
      <c r="M166" s="22"/>
      <c r="N166" s="22"/>
      <c r="O166" s="22"/>
      <c r="P166" s="22"/>
      <c r="Q166" s="22"/>
      <c r="R166" s="22"/>
    </row>
    <row r="167" spans="1:18" x14ac:dyDescent="0.35">
      <c r="A167" s="30">
        <v>43158</v>
      </c>
      <c r="B167" s="31">
        <v>166.45452900000001</v>
      </c>
      <c r="C167" s="11">
        <f t="shared" si="5"/>
        <v>-1.8465554140665641E-2</v>
      </c>
      <c r="D167" s="11">
        <v>1.0000000000000001E-5</v>
      </c>
      <c r="E167" s="11">
        <v>1.1000000000000001E-2</v>
      </c>
      <c r="F167" s="11">
        <v>-4.3E-3</v>
      </c>
      <c r="G167" s="11">
        <v>2.3E-3</v>
      </c>
      <c r="H167" s="11">
        <f t="shared" si="6"/>
        <v>-1.8475554140665641E-2</v>
      </c>
      <c r="J167" s="45">
        <v>130</v>
      </c>
      <c r="K167" s="45">
        <v>7.6371831450791768E-4</v>
      </c>
      <c r="L167" s="45">
        <v>9.6819606229776849E-3</v>
      </c>
      <c r="M167" s="22"/>
      <c r="N167" s="22"/>
      <c r="O167" s="22"/>
      <c r="P167" s="22"/>
      <c r="Q167" s="22"/>
      <c r="R167" s="22"/>
    </row>
    <row r="168" spans="1:18" x14ac:dyDescent="0.35">
      <c r="A168" s="30">
        <v>43159</v>
      </c>
      <c r="B168" s="31">
        <v>164.01594499999999</v>
      </c>
      <c r="C168" s="11">
        <f t="shared" si="5"/>
        <v>-1.4650151093215547E-2</v>
      </c>
      <c r="D168" s="11">
        <v>1.0000000000000001E-5</v>
      </c>
      <c r="E168" s="11">
        <v>-1E-4</v>
      </c>
      <c r="F168" s="11">
        <v>8.1000000000000013E-3</v>
      </c>
      <c r="G168" s="11">
        <v>2.8000000000000004E-3</v>
      </c>
      <c r="H168" s="11">
        <f t="shared" si="6"/>
        <v>-1.4660151093215546E-2</v>
      </c>
      <c r="J168" s="45">
        <v>131</v>
      </c>
      <c r="K168" s="45">
        <v>1.2994629452911959E-3</v>
      </c>
      <c r="L168" s="45">
        <v>-3.6892137962325927E-3</v>
      </c>
      <c r="M168" s="22"/>
      <c r="N168" s="22"/>
      <c r="O168" s="22"/>
      <c r="P168" s="22"/>
      <c r="Q168" s="22"/>
      <c r="R168" s="22"/>
    </row>
    <row r="169" spans="1:18" x14ac:dyDescent="0.35">
      <c r="A169" s="30">
        <v>43160</v>
      </c>
      <c r="B169" s="31">
        <v>161.64935299999999</v>
      </c>
      <c r="C169" s="11">
        <f t="shared" si="5"/>
        <v>-1.4429036152552088E-2</v>
      </c>
      <c r="D169" s="11">
        <v>1.0000000000000001E-5</v>
      </c>
      <c r="E169" s="11">
        <v>-6.8999999999999999E-3</v>
      </c>
      <c r="F169" s="11">
        <v>6.5000000000000006E-3</v>
      </c>
      <c r="G169" s="11">
        <v>2.5000000000000001E-3</v>
      </c>
      <c r="H169" s="11">
        <f t="shared" si="6"/>
        <v>-1.4439036152552088E-2</v>
      </c>
      <c r="J169" s="45">
        <v>132</v>
      </c>
      <c r="K169" s="45">
        <v>1.8387236478757661E-3</v>
      </c>
      <c r="L169" s="45">
        <v>3.6812235854174215E-3</v>
      </c>
      <c r="M169" s="22"/>
      <c r="N169" s="22"/>
      <c r="O169" s="22"/>
      <c r="P169" s="22"/>
      <c r="Q169" s="22"/>
      <c r="R169" s="22"/>
    </row>
    <row r="170" spans="1:18" x14ac:dyDescent="0.35">
      <c r="A170" s="30">
        <v>43161</v>
      </c>
      <c r="B170" s="31">
        <v>160.58749399999999</v>
      </c>
      <c r="C170" s="11">
        <f t="shared" si="5"/>
        <v>-6.5689034957040482E-3</v>
      </c>
      <c r="D170" s="11">
        <v>1.0000000000000001E-5</v>
      </c>
      <c r="E170" s="11">
        <v>2.3399999999999997E-2</v>
      </c>
      <c r="F170" s="11">
        <v>-6.6E-3</v>
      </c>
      <c r="G170" s="11">
        <v>3.9000000000000003E-3</v>
      </c>
      <c r="H170" s="11">
        <f t="shared" si="6"/>
        <v>-6.5789034957040478E-3</v>
      </c>
      <c r="J170" s="45">
        <v>133</v>
      </c>
      <c r="K170" s="45">
        <v>1.433652217570365E-3</v>
      </c>
      <c r="L170" s="45">
        <v>-8.1660474684194864E-3</v>
      </c>
      <c r="M170" s="22"/>
      <c r="N170" s="22"/>
      <c r="O170" s="22"/>
      <c r="P170" s="22"/>
      <c r="Q170" s="22"/>
      <c r="R170" s="22"/>
    </row>
    <row r="171" spans="1:18" x14ac:dyDescent="0.35">
      <c r="A171" s="30">
        <v>43164</v>
      </c>
      <c r="B171" s="31">
        <v>163.53903199999999</v>
      </c>
      <c r="C171" s="11">
        <f t="shared" si="5"/>
        <v>1.8379625501846464E-2</v>
      </c>
      <c r="D171" s="11">
        <v>1.0000000000000001E-5</v>
      </c>
      <c r="E171" s="11">
        <v>5.4000000000000003E-3</v>
      </c>
      <c r="F171" s="11">
        <v>5.1000000000000004E-3</v>
      </c>
      <c r="G171" s="11">
        <v>6.7000000000000002E-3</v>
      </c>
      <c r="H171" s="11">
        <f t="shared" si="6"/>
        <v>1.8369625501846464E-2</v>
      </c>
      <c r="J171" s="45">
        <v>134</v>
      </c>
      <c r="K171" s="45">
        <v>1.1985902847704121E-3</v>
      </c>
      <c r="L171" s="45">
        <v>1.381702690895394E-2</v>
      </c>
      <c r="M171" s="22"/>
      <c r="N171" s="22"/>
      <c r="O171" s="22"/>
      <c r="P171" s="22"/>
      <c r="Q171" s="22"/>
      <c r="R171" s="22"/>
    </row>
    <row r="172" spans="1:18" x14ac:dyDescent="0.35">
      <c r="A172" s="30">
        <v>43165</v>
      </c>
      <c r="B172" s="31">
        <v>163.44903600000001</v>
      </c>
      <c r="C172" s="11">
        <f t="shared" si="5"/>
        <v>-5.5030287815316381E-4</v>
      </c>
      <c r="D172" s="11">
        <v>1.0000000000000001E-5</v>
      </c>
      <c r="E172" s="11">
        <v>5.0000000000000001E-3</v>
      </c>
      <c r="F172" s="11">
        <v>4.5000000000000005E-3</v>
      </c>
      <c r="G172" s="11">
        <v>6.3E-3</v>
      </c>
      <c r="H172" s="11">
        <f t="shared" si="6"/>
        <v>-5.6030287815316384E-4</v>
      </c>
      <c r="J172" s="45">
        <v>135</v>
      </c>
      <c r="K172" s="45">
        <v>5.4016351091967514E-4</v>
      </c>
      <c r="L172" s="45">
        <v>8.3977147629945605E-3</v>
      </c>
      <c r="M172" s="22"/>
      <c r="N172" s="22"/>
      <c r="O172" s="22"/>
      <c r="P172" s="22"/>
      <c r="Q172" s="22"/>
      <c r="R172" s="22"/>
    </row>
    <row r="173" spans="1:18" x14ac:dyDescent="0.35">
      <c r="A173" s="30">
        <v>43166</v>
      </c>
      <c r="B173" s="31">
        <v>161.61193800000001</v>
      </c>
      <c r="C173" s="11">
        <f t="shared" si="5"/>
        <v>-1.1239576842778098E-2</v>
      </c>
      <c r="D173" s="11">
        <v>1.0000000000000001E-5</v>
      </c>
      <c r="E173" s="11">
        <v>3.7000000000000002E-3</v>
      </c>
      <c r="F173" s="11">
        <v>2.8000000000000004E-3</v>
      </c>
      <c r="G173" s="11">
        <v>2.8000000000000004E-3</v>
      </c>
      <c r="H173" s="11">
        <f t="shared" si="6"/>
        <v>-1.1249576842778098E-2</v>
      </c>
      <c r="J173" s="45">
        <v>136</v>
      </c>
      <c r="K173" s="45">
        <v>2.3466038620892997E-3</v>
      </c>
      <c r="L173" s="45">
        <v>-2.9066245105982074E-3</v>
      </c>
      <c r="M173" s="22"/>
      <c r="N173" s="22"/>
      <c r="O173" s="22"/>
      <c r="P173" s="22"/>
      <c r="Q173" s="22"/>
      <c r="R173" s="22"/>
    </row>
    <row r="174" spans="1:18" x14ac:dyDescent="0.35">
      <c r="A174" s="30">
        <v>43167</v>
      </c>
      <c r="B174" s="31">
        <v>161.03274500000001</v>
      </c>
      <c r="C174" s="11">
        <f t="shared" si="5"/>
        <v>-3.5838503465009941E-3</v>
      </c>
      <c r="D174" s="11">
        <v>1.0000000000000001E-5</v>
      </c>
      <c r="E174" s="11">
        <v>2.0999999999999999E-3</v>
      </c>
      <c r="F174" s="11">
        <v>1.1699999999999999E-2</v>
      </c>
      <c r="G174" s="11">
        <v>5.0000000000000001E-3</v>
      </c>
      <c r="H174" s="11">
        <f t="shared" si="6"/>
        <v>-3.5938503465009941E-3</v>
      </c>
      <c r="J174" s="45">
        <v>137</v>
      </c>
      <c r="K174" s="45">
        <v>-2.4882440560542376E-5</v>
      </c>
      <c r="L174" s="45">
        <v>1.7904755391717216E-2</v>
      </c>
      <c r="M174" s="22"/>
      <c r="N174" s="22"/>
      <c r="O174" s="22"/>
      <c r="P174" s="22"/>
      <c r="Q174" s="22"/>
      <c r="R174" s="22"/>
    </row>
    <row r="175" spans="1:18" x14ac:dyDescent="0.35">
      <c r="A175" s="30">
        <v>43168</v>
      </c>
      <c r="B175" s="31">
        <v>164.85176100000001</v>
      </c>
      <c r="C175" s="11">
        <f t="shared" si="5"/>
        <v>2.3715772838623694E-2</v>
      </c>
      <c r="D175" s="11">
        <v>1.0000000000000001E-5</v>
      </c>
      <c r="E175" s="11">
        <v>-1.2699999999999999E-2</v>
      </c>
      <c r="F175" s="11">
        <v>-1.1599999999999999E-2</v>
      </c>
      <c r="G175" s="11">
        <v>-4.6999999999999993E-3</v>
      </c>
      <c r="H175" s="11">
        <f t="shared" si="6"/>
        <v>2.3705772838623695E-2</v>
      </c>
      <c r="J175" s="45">
        <v>138</v>
      </c>
      <c r="K175" s="45">
        <v>1.1967818518635539E-3</v>
      </c>
      <c r="L175" s="45">
        <v>-8.6534662567143653E-3</v>
      </c>
      <c r="M175" s="22"/>
      <c r="N175" s="22"/>
      <c r="O175" s="22"/>
      <c r="P175" s="22"/>
      <c r="Q175" s="22"/>
      <c r="R175" s="22"/>
    </row>
    <row r="176" spans="1:18" x14ac:dyDescent="0.35">
      <c r="A176" s="30">
        <v>43171</v>
      </c>
      <c r="B176" s="31">
        <v>162.63458299999999</v>
      </c>
      <c r="C176" s="11">
        <f t="shared" si="5"/>
        <v>-1.3449525722688649E-2</v>
      </c>
      <c r="D176" s="11">
        <v>1.0000000000000001E-5</v>
      </c>
      <c r="E176" s="11">
        <v>5.0000000000000001E-3</v>
      </c>
      <c r="F176" s="11">
        <v>1E-4</v>
      </c>
      <c r="G176" s="11">
        <v>4.0999999999999995E-3</v>
      </c>
      <c r="H176" s="11">
        <f t="shared" si="6"/>
        <v>-1.3459525722688648E-2</v>
      </c>
      <c r="J176" s="45">
        <v>139</v>
      </c>
      <c r="K176" s="45">
        <v>1.6351893020160367E-3</v>
      </c>
      <c r="L176" s="45">
        <v>1.3491027473738617E-2</v>
      </c>
      <c r="M176" s="22"/>
      <c r="N176" s="22"/>
      <c r="O176" s="22"/>
      <c r="P176" s="22"/>
      <c r="Q176" s="22"/>
      <c r="R176" s="22"/>
    </row>
    <row r="177" spans="1:18" x14ac:dyDescent="0.35">
      <c r="A177" s="30">
        <v>43172</v>
      </c>
      <c r="B177" s="31">
        <v>161.40379300000001</v>
      </c>
      <c r="C177" s="11">
        <f t="shared" si="5"/>
        <v>-7.5678246120628456E-3</v>
      </c>
      <c r="D177" s="11">
        <v>1.0000000000000001E-5</v>
      </c>
      <c r="E177" s="11">
        <v>-1.1000000000000001E-3</v>
      </c>
      <c r="F177" s="11">
        <v>-8.5000000000000006E-3</v>
      </c>
      <c r="G177" s="11">
        <v>6.3E-3</v>
      </c>
      <c r="H177" s="11">
        <f t="shared" si="6"/>
        <v>-7.5778246120628452E-3</v>
      </c>
      <c r="J177" s="45">
        <v>140</v>
      </c>
      <c r="K177" s="45">
        <v>-4.4908333002132816E-4</v>
      </c>
      <c r="L177" s="45">
        <v>1.5995658925405856E-2</v>
      </c>
      <c r="M177" s="22"/>
      <c r="N177" s="22"/>
      <c r="O177" s="22"/>
      <c r="P177" s="22"/>
      <c r="Q177" s="22"/>
      <c r="R177" s="22"/>
    </row>
    <row r="178" spans="1:18" x14ac:dyDescent="0.35">
      <c r="A178" s="30">
        <v>43173</v>
      </c>
      <c r="B178" s="31">
        <v>160.553101</v>
      </c>
      <c r="C178" s="11">
        <f t="shared" si="5"/>
        <v>-5.2705824577493621E-3</v>
      </c>
      <c r="D178" s="11">
        <v>1.0000000000000001E-5</v>
      </c>
      <c r="E178" s="11">
        <v>1.6899999999999998E-2</v>
      </c>
      <c r="F178" s="11">
        <v>2.8000000000000004E-3</v>
      </c>
      <c r="G178" s="11">
        <v>2.3E-3</v>
      </c>
      <c r="H178" s="11">
        <f t="shared" si="6"/>
        <v>-5.2805824577493617E-3</v>
      </c>
      <c r="J178" s="45">
        <v>141</v>
      </c>
      <c r="K178" s="45">
        <v>8.3962061724665604E-4</v>
      </c>
      <c r="L178" s="45">
        <v>1.3125600221751408E-3</v>
      </c>
      <c r="M178" s="22"/>
      <c r="N178" s="22"/>
      <c r="O178" s="22"/>
      <c r="P178" s="22"/>
      <c r="Q178" s="22"/>
      <c r="R178" s="22"/>
    </row>
    <row r="179" spans="1:18" x14ac:dyDescent="0.35">
      <c r="A179" s="30">
        <v>43174</v>
      </c>
      <c r="B179" s="31">
        <v>161.15036000000001</v>
      </c>
      <c r="C179" s="11">
        <f t="shared" si="5"/>
        <v>3.7200091202225227E-3</v>
      </c>
      <c r="D179" s="11">
        <v>1.0000000000000001E-5</v>
      </c>
      <c r="E179" s="11">
        <v>-1.1999999999999999E-3</v>
      </c>
      <c r="F179" s="11">
        <v>-8.0000000000000004E-4</v>
      </c>
      <c r="G179" s="11">
        <v>-9.1000000000000004E-3</v>
      </c>
      <c r="H179" s="11">
        <f t="shared" si="6"/>
        <v>3.7100091202225227E-3</v>
      </c>
      <c r="J179" s="45">
        <v>142</v>
      </c>
      <c r="K179" s="45">
        <v>-3.0146461734892273E-4</v>
      </c>
      <c r="L179" s="45">
        <v>6.7436363385979794E-3</v>
      </c>
      <c r="M179" s="22"/>
      <c r="N179" s="22"/>
      <c r="O179" s="22"/>
      <c r="P179" s="22"/>
      <c r="Q179" s="22"/>
      <c r="R179" s="22"/>
    </row>
    <row r="180" spans="1:18" x14ac:dyDescent="0.35">
      <c r="A180" s="30">
        <v>43175</v>
      </c>
      <c r="B180" s="31">
        <v>161.95584099999999</v>
      </c>
      <c r="C180" s="11">
        <f t="shared" si="5"/>
        <v>4.9983195817868697E-3</v>
      </c>
      <c r="D180" s="11">
        <v>1.0000000000000001E-5</v>
      </c>
      <c r="E180" s="11">
        <v>-3.5999999999999999E-3</v>
      </c>
      <c r="F180" s="11">
        <v>-1.4800000000000001E-2</v>
      </c>
      <c r="G180" s="11">
        <v>6.8000000000000005E-3</v>
      </c>
      <c r="H180" s="11">
        <f t="shared" si="6"/>
        <v>4.9883195817868702E-3</v>
      </c>
      <c r="J180" s="45">
        <v>143</v>
      </c>
      <c r="K180" s="45">
        <v>1.4497061371577203E-3</v>
      </c>
      <c r="L180" s="45">
        <v>-5.5715346924085042E-3</v>
      </c>
      <c r="M180" s="22"/>
      <c r="N180" s="22"/>
      <c r="O180" s="22"/>
      <c r="P180" s="22"/>
      <c r="Q180" s="22"/>
      <c r="R180" s="22"/>
    </row>
    <row r="181" spans="1:18" x14ac:dyDescent="0.35">
      <c r="A181" s="30">
        <v>43178</v>
      </c>
      <c r="B181" s="31">
        <v>160.272583</v>
      </c>
      <c r="C181" s="11">
        <f t="shared" si="5"/>
        <v>-1.0393314557886169E-2</v>
      </c>
      <c r="D181" s="11">
        <v>1.0000000000000001E-5</v>
      </c>
      <c r="E181" s="11">
        <v>6.3E-3</v>
      </c>
      <c r="F181" s="11">
        <v>1.1000000000000001E-3</v>
      </c>
      <c r="G181" s="11">
        <v>-8.9999999999999998E-4</v>
      </c>
      <c r="H181" s="11">
        <f t="shared" si="6"/>
        <v>-1.0403314557886168E-2</v>
      </c>
      <c r="J181" s="45">
        <v>144</v>
      </c>
      <c r="K181" s="45">
        <v>1.81173107787978E-5</v>
      </c>
      <c r="L181" s="45">
        <v>9.0387721241872773E-3</v>
      </c>
      <c r="M181" s="22"/>
      <c r="N181" s="22"/>
      <c r="O181" s="22"/>
      <c r="P181" s="22"/>
      <c r="Q181" s="22"/>
      <c r="R181" s="22"/>
    </row>
    <row r="182" spans="1:18" x14ac:dyDescent="0.35">
      <c r="A182" s="30">
        <v>43179</v>
      </c>
      <c r="B182" s="31">
        <v>161.23181199999999</v>
      </c>
      <c r="C182" s="11">
        <f t="shared" si="5"/>
        <v>5.9849849677657829E-3</v>
      </c>
      <c r="D182" s="11">
        <v>1.0000000000000001E-5</v>
      </c>
      <c r="E182" s="11">
        <v>7.1999999999999998E-3</v>
      </c>
      <c r="F182" s="11">
        <v>8.3999999999999995E-3</v>
      </c>
      <c r="G182" s="11">
        <v>5.7999999999999996E-3</v>
      </c>
      <c r="H182" s="11">
        <f t="shared" si="6"/>
        <v>5.9749849677657833E-3</v>
      </c>
      <c r="J182" s="45">
        <v>145</v>
      </c>
      <c r="K182" s="45">
        <v>1.7767571757511139E-3</v>
      </c>
      <c r="L182" s="45">
        <v>-1.2923800951946245E-2</v>
      </c>
      <c r="M182" s="22"/>
      <c r="N182" s="22"/>
      <c r="O182" s="22"/>
      <c r="P182" s="22"/>
      <c r="Q182" s="22"/>
      <c r="R182" s="22"/>
    </row>
    <row r="183" spans="1:18" x14ac:dyDescent="0.35">
      <c r="A183" s="30">
        <v>43180</v>
      </c>
      <c r="B183" s="31">
        <v>161.10514800000001</v>
      </c>
      <c r="C183" s="11">
        <f t="shared" si="5"/>
        <v>-7.8560178930431324E-4</v>
      </c>
      <c r="D183" s="11">
        <v>1.0000000000000001E-5</v>
      </c>
      <c r="E183" s="11">
        <v>5.4000000000000003E-3</v>
      </c>
      <c r="F183" s="11">
        <v>3.7000000000000002E-3</v>
      </c>
      <c r="G183" s="11">
        <v>-1.5E-3</v>
      </c>
      <c r="H183" s="11">
        <f t="shared" si="6"/>
        <v>-7.9560178930431326E-4</v>
      </c>
      <c r="J183" s="45">
        <v>146</v>
      </c>
      <c r="K183" s="45">
        <v>1.0192979674815683E-3</v>
      </c>
      <c r="L183" s="45">
        <v>-1.6196030367217062E-2</v>
      </c>
      <c r="M183" s="22"/>
      <c r="N183" s="22"/>
      <c r="O183" s="22"/>
      <c r="P183" s="22"/>
      <c r="Q183" s="22"/>
      <c r="R183" s="22"/>
    </row>
    <row r="184" spans="1:18" x14ac:dyDescent="0.35">
      <c r="A184" s="30">
        <v>43181</v>
      </c>
      <c r="B184" s="31">
        <v>158.63452100000001</v>
      </c>
      <c r="C184" s="11">
        <f t="shared" si="5"/>
        <v>-1.5335493810539225E-2</v>
      </c>
      <c r="D184" s="11">
        <v>1.0000000000000001E-5</v>
      </c>
      <c r="E184" s="11">
        <v>1E-3</v>
      </c>
      <c r="F184" s="11">
        <v>-2.2000000000000001E-3</v>
      </c>
      <c r="G184" s="11">
        <v>-3.2000000000000002E-3</v>
      </c>
      <c r="H184" s="11">
        <f t="shared" si="6"/>
        <v>-1.5345493810539224E-2</v>
      </c>
      <c r="J184" s="45">
        <v>147</v>
      </c>
      <c r="K184" s="45">
        <v>-5.5903683792721693E-4</v>
      </c>
      <c r="L184" s="45">
        <v>-3.9501443639893509E-3</v>
      </c>
      <c r="M184" s="22"/>
      <c r="N184" s="22"/>
      <c r="O184" s="22"/>
      <c r="P184" s="22"/>
      <c r="Q184" s="22"/>
      <c r="R184" s="22"/>
    </row>
    <row r="185" spans="1:18" x14ac:dyDescent="0.35">
      <c r="A185" s="30">
        <v>43182</v>
      </c>
      <c r="B185" s="31">
        <v>155.476135</v>
      </c>
      <c r="C185" s="11">
        <f t="shared" si="5"/>
        <v>-1.9909827823667792E-2</v>
      </c>
      <c r="D185" s="11">
        <v>1.0000000000000001E-5</v>
      </c>
      <c r="E185" s="11">
        <v>-5.0000000000000001E-4</v>
      </c>
      <c r="F185" s="11">
        <v>-1E-4</v>
      </c>
      <c r="G185" s="11">
        <v>-4.5000000000000005E-3</v>
      </c>
      <c r="H185" s="11">
        <f t="shared" si="6"/>
        <v>-1.9919827823667791E-2</v>
      </c>
      <c r="J185" s="45">
        <v>148</v>
      </c>
      <c r="K185" s="45">
        <v>6.4520845964697476E-4</v>
      </c>
      <c r="L185" s="45">
        <v>-5.6328392488448585E-3</v>
      </c>
      <c r="M185" s="22"/>
      <c r="N185" s="22"/>
      <c r="O185" s="22"/>
      <c r="P185" s="22"/>
      <c r="Q185" s="22"/>
      <c r="R185" s="22"/>
    </row>
    <row r="186" spans="1:18" x14ac:dyDescent="0.35">
      <c r="A186" s="30">
        <v>43185</v>
      </c>
      <c r="B186" s="31">
        <v>159.62095600000001</v>
      </c>
      <c r="C186" s="11">
        <f t="shared" si="5"/>
        <v>2.6658888838470229E-2</v>
      </c>
      <c r="D186" s="11">
        <v>1.0000000000000001E-5</v>
      </c>
      <c r="E186" s="11">
        <v>-8.6E-3</v>
      </c>
      <c r="F186" s="11">
        <v>-1.1699999999999999E-2</v>
      </c>
      <c r="G186" s="11">
        <v>-1.5E-3</v>
      </c>
      <c r="H186" s="11">
        <f t="shared" si="6"/>
        <v>2.664888883847023E-2</v>
      </c>
      <c r="J186" s="45">
        <v>149</v>
      </c>
      <c r="K186" s="45">
        <v>1.4162782743077046E-3</v>
      </c>
      <c r="L186" s="45">
        <v>-3.1091112379983257E-2</v>
      </c>
      <c r="M186" s="22"/>
      <c r="N186" s="22"/>
      <c r="O186" s="22"/>
      <c r="P186" s="22"/>
      <c r="Q186" s="22"/>
      <c r="R186" s="22"/>
    </row>
    <row r="187" spans="1:18" x14ac:dyDescent="0.35">
      <c r="A187" s="30">
        <v>43186</v>
      </c>
      <c r="B187" s="31">
        <v>158.08247399999999</v>
      </c>
      <c r="C187" s="11">
        <f t="shared" si="5"/>
        <v>-9.6383459825915008E-3</v>
      </c>
      <c r="D187" s="11">
        <v>1.0000000000000001E-5</v>
      </c>
      <c r="E187" s="11">
        <v>0</v>
      </c>
      <c r="F187" s="11">
        <v>4.7999999999999996E-3</v>
      </c>
      <c r="G187" s="11">
        <v>-5.9999999999999995E-4</v>
      </c>
      <c r="H187" s="11">
        <f t="shared" si="6"/>
        <v>-9.6483459825915004E-3</v>
      </c>
      <c r="J187" s="45">
        <v>150</v>
      </c>
      <c r="K187" s="45">
        <v>8.0958235989920429E-4</v>
      </c>
      <c r="L187" s="45">
        <v>-5.6807691503941049E-2</v>
      </c>
      <c r="M187" s="22"/>
      <c r="N187" s="22"/>
      <c r="O187" s="22"/>
      <c r="P187" s="22"/>
      <c r="Q187" s="22"/>
      <c r="R187" s="22"/>
    </row>
    <row r="188" spans="1:18" x14ac:dyDescent="0.35">
      <c r="A188" s="30">
        <v>43187</v>
      </c>
      <c r="B188" s="31">
        <v>158.15490700000001</v>
      </c>
      <c r="C188" s="11">
        <f t="shared" si="5"/>
        <v>4.5819753554732223E-4</v>
      </c>
      <c r="D188" s="11">
        <v>1.0000000000000001E-5</v>
      </c>
      <c r="E188" s="11">
        <v>4.0000000000000002E-4</v>
      </c>
      <c r="F188" s="11">
        <v>-2.9999999999999997E-4</v>
      </c>
      <c r="G188" s="11">
        <v>1.7000000000000001E-3</v>
      </c>
      <c r="H188" s="11">
        <f t="shared" si="6"/>
        <v>4.4819753554732221E-4</v>
      </c>
      <c r="J188" s="45">
        <v>151</v>
      </c>
      <c r="K188" s="45">
        <v>5.4655962169557757E-4</v>
      </c>
      <c r="L188" s="45">
        <v>4.2750813262882506E-2</v>
      </c>
      <c r="M188" s="22"/>
      <c r="N188" s="22"/>
      <c r="O188" s="22"/>
      <c r="P188" s="22"/>
      <c r="Q188" s="22"/>
      <c r="R188" s="22"/>
    </row>
    <row r="189" spans="1:18" x14ac:dyDescent="0.35">
      <c r="A189" s="30">
        <v>43188</v>
      </c>
      <c r="B189" s="31">
        <v>161.30422999999999</v>
      </c>
      <c r="C189" s="11">
        <f t="shared" si="5"/>
        <v>1.9912900963610092E-2</v>
      </c>
      <c r="D189" s="11">
        <v>1.0000000000000001E-5</v>
      </c>
      <c r="E189" s="11">
        <v>1.0700000000000001E-2</v>
      </c>
      <c r="F189" s="11">
        <v>1.8000000000000002E-2</v>
      </c>
      <c r="G189" s="11">
        <v>-1.1899999999999999E-2</v>
      </c>
      <c r="H189" s="11">
        <f t="shared" si="6"/>
        <v>1.9902900963610092E-2</v>
      </c>
      <c r="J189" s="45">
        <v>152</v>
      </c>
      <c r="K189" s="45">
        <v>2.4718228054417882E-3</v>
      </c>
      <c r="L189" s="45">
        <v>-1.173300384282702E-3</v>
      </c>
      <c r="M189" s="22"/>
      <c r="N189" s="22"/>
      <c r="O189" s="22"/>
      <c r="P189" s="22"/>
      <c r="Q189" s="22"/>
      <c r="R189" s="22"/>
    </row>
    <row r="190" spans="1:18" x14ac:dyDescent="0.35">
      <c r="A190" s="30">
        <v>43192</v>
      </c>
      <c r="B190" s="31">
        <v>156.471588</v>
      </c>
      <c r="C190" s="11">
        <f t="shared" si="5"/>
        <v>-2.9959797086536399E-2</v>
      </c>
      <c r="D190" s="11">
        <v>1.0000000000000001E-5</v>
      </c>
      <c r="E190" s="11">
        <v>4.0999999999999995E-3</v>
      </c>
      <c r="F190" s="11">
        <v>-2.7000000000000001E-3</v>
      </c>
      <c r="G190" s="11">
        <v>1.5E-3</v>
      </c>
      <c r="H190" s="11">
        <f t="shared" si="6"/>
        <v>-2.9969797086536399E-2</v>
      </c>
      <c r="J190" s="45">
        <v>153</v>
      </c>
      <c r="K190" s="45">
        <v>1.4108446876197878E-3</v>
      </c>
      <c r="L190" s="45">
        <v>-5.4063190427343276E-2</v>
      </c>
      <c r="M190" s="22"/>
      <c r="N190" s="22"/>
      <c r="O190" s="22"/>
      <c r="P190" s="22"/>
      <c r="Q190" s="22"/>
      <c r="R190" s="22"/>
    </row>
    <row r="191" spans="1:18" x14ac:dyDescent="0.35">
      <c r="A191" s="30">
        <v>43193</v>
      </c>
      <c r="B191" s="31">
        <v>157.249908</v>
      </c>
      <c r="C191" s="11">
        <f t="shared" si="5"/>
        <v>4.9741937814296033E-3</v>
      </c>
      <c r="D191" s="11">
        <v>1.0000000000000001E-5</v>
      </c>
      <c r="E191" s="11">
        <v>-1.1000000000000001E-3</v>
      </c>
      <c r="F191" s="11">
        <v>4.4000000000000003E-3</v>
      </c>
      <c r="G191" s="11">
        <v>-4.8999999999999998E-3</v>
      </c>
      <c r="H191" s="11">
        <f t="shared" si="6"/>
        <v>4.9641937814296037E-3</v>
      </c>
      <c r="J191" s="45">
        <v>154</v>
      </c>
      <c r="K191" s="45">
        <v>9.7779496246997322E-4</v>
      </c>
      <c r="L191" s="45">
        <v>1.5014597024520744E-2</v>
      </c>
      <c r="M191" s="22"/>
      <c r="N191" s="22"/>
      <c r="O191" s="22"/>
      <c r="P191" s="22"/>
      <c r="Q191" s="22"/>
      <c r="R191" s="22"/>
    </row>
    <row r="192" spans="1:18" x14ac:dyDescent="0.35">
      <c r="A192" s="30">
        <v>43194</v>
      </c>
      <c r="B192" s="31">
        <v>160.58024599999999</v>
      </c>
      <c r="C192" s="11">
        <f t="shared" si="5"/>
        <v>2.1178632422474752E-2</v>
      </c>
      <c r="D192" s="11">
        <v>0</v>
      </c>
      <c r="E192" s="11">
        <v>6.4000000000000003E-3</v>
      </c>
      <c r="F192" s="11">
        <v>-2.3E-3</v>
      </c>
      <c r="G192" s="11">
        <v>-6.0999999999999995E-3</v>
      </c>
      <c r="H192" s="11">
        <f t="shared" si="6"/>
        <v>2.1178632422474752E-2</v>
      </c>
      <c r="J192" s="45">
        <v>155</v>
      </c>
      <c r="K192" s="45">
        <v>6.1302266131954596E-4</v>
      </c>
      <c r="L192" s="45">
        <v>-9.4877585172372259E-4</v>
      </c>
      <c r="M192" s="22"/>
      <c r="N192" s="22"/>
      <c r="O192" s="22"/>
      <c r="P192" s="22"/>
      <c r="Q192" s="22"/>
      <c r="R192" s="22"/>
    </row>
    <row r="193" spans="1:18" x14ac:dyDescent="0.35">
      <c r="A193" s="30">
        <v>43195</v>
      </c>
      <c r="B193" s="31">
        <v>162.10968</v>
      </c>
      <c r="C193" s="11">
        <f t="shared" si="5"/>
        <v>9.5244218270782444E-3</v>
      </c>
      <c r="D193" s="11">
        <v>0</v>
      </c>
      <c r="E193" s="11">
        <v>-4.0999999999999995E-3</v>
      </c>
      <c r="F193" s="11">
        <v>-2.0999999999999999E-3</v>
      </c>
      <c r="G193" s="11">
        <v>-7.9000000000000008E-3</v>
      </c>
      <c r="H193" s="11">
        <f t="shared" si="6"/>
        <v>9.5244218270782444E-3</v>
      </c>
      <c r="J193" s="45">
        <v>156</v>
      </c>
      <c r="K193" s="45">
        <v>5.3952702002182137E-4</v>
      </c>
      <c r="L193" s="45">
        <v>-2.3967777388944162E-3</v>
      </c>
      <c r="M193" s="22"/>
      <c r="N193" s="22"/>
      <c r="O193" s="22"/>
      <c r="P193" s="22"/>
      <c r="Q193" s="22"/>
      <c r="R193" s="22"/>
    </row>
    <row r="194" spans="1:18" x14ac:dyDescent="0.35">
      <c r="A194" s="30">
        <v>43196</v>
      </c>
      <c r="B194" s="31">
        <v>157.87432899999999</v>
      </c>
      <c r="C194" s="11">
        <f t="shared" si="5"/>
        <v>-2.6126453398711336E-2</v>
      </c>
      <c r="D194" s="11">
        <v>0</v>
      </c>
      <c r="E194" s="11">
        <v>-9.3999999999999986E-3</v>
      </c>
      <c r="F194" s="11">
        <v>-8.9999999999999998E-4</v>
      </c>
      <c r="G194" s="11">
        <v>-3.7000000000000002E-3</v>
      </c>
      <c r="H194" s="11">
        <f t="shared" si="6"/>
        <v>-2.6126453398711336E-2</v>
      </c>
      <c r="J194" s="45">
        <v>157</v>
      </c>
      <c r="K194" s="45">
        <v>4.544825624310145E-4</v>
      </c>
      <c r="L194" s="45">
        <v>4.8152487312692824E-3</v>
      </c>
      <c r="M194" s="22"/>
      <c r="N194" s="22"/>
      <c r="O194" s="22"/>
      <c r="P194" s="22"/>
      <c r="Q194" s="22"/>
      <c r="R194" s="22"/>
    </row>
    <row r="195" spans="1:18" x14ac:dyDescent="0.35">
      <c r="A195" s="30">
        <v>43199</v>
      </c>
      <c r="B195" s="31">
        <v>156.118652</v>
      </c>
      <c r="C195" s="11">
        <f t="shared" ref="C195:C258" si="7">(B195/B194)-1</f>
        <v>-1.1120725016668165E-2</v>
      </c>
      <c r="D195" s="11">
        <v>0</v>
      </c>
      <c r="E195" s="11">
        <v>1.1399999999999999E-2</v>
      </c>
      <c r="F195" s="11">
        <v>1.7000000000000001E-3</v>
      </c>
      <c r="G195" s="11">
        <v>-8.1000000000000013E-3</v>
      </c>
      <c r="H195" s="11">
        <f t="shared" si="6"/>
        <v>-1.1120725016668165E-2</v>
      </c>
      <c r="J195" s="45">
        <v>158</v>
      </c>
      <c r="K195" s="45">
        <v>-4.8793890911435274E-4</v>
      </c>
      <c r="L195" s="45">
        <v>3.6184153461905088E-3</v>
      </c>
      <c r="M195" s="22"/>
      <c r="N195" s="22"/>
      <c r="O195" s="22"/>
      <c r="P195" s="22"/>
      <c r="Q195" s="22"/>
      <c r="R195" s="22"/>
    </row>
    <row r="196" spans="1:18" x14ac:dyDescent="0.35">
      <c r="A196" s="30">
        <v>43200</v>
      </c>
      <c r="B196" s="31">
        <v>157.005585</v>
      </c>
      <c r="C196" s="11">
        <f t="shared" si="7"/>
        <v>5.6811469266337955E-3</v>
      </c>
      <c r="D196" s="11">
        <v>0</v>
      </c>
      <c r="E196" s="11">
        <v>-1.23E-2</v>
      </c>
      <c r="F196" s="11">
        <v>-4.0000000000000002E-4</v>
      </c>
      <c r="G196" s="11">
        <v>-3.7000000000000002E-3</v>
      </c>
      <c r="H196" s="11">
        <f t="shared" si="6"/>
        <v>5.6811469266337955E-3</v>
      </c>
      <c r="J196" s="45">
        <v>159</v>
      </c>
      <c r="K196" s="45">
        <v>-6.3366910778064217E-5</v>
      </c>
      <c r="L196" s="45">
        <v>9.2290224437070485E-3</v>
      </c>
      <c r="M196" s="22"/>
      <c r="N196" s="22"/>
      <c r="O196" s="22"/>
      <c r="P196" s="22"/>
      <c r="Q196" s="22"/>
      <c r="R196" s="22"/>
    </row>
    <row r="197" spans="1:18" x14ac:dyDescent="0.35">
      <c r="A197" s="30">
        <v>43201</v>
      </c>
      <c r="B197" s="31">
        <v>156.43542500000001</v>
      </c>
      <c r="C197" s="11">
        <f t="shared" si="7"/>
        <v>-3.6314631737462966E-3</v>
      </c>
      <c r="D197" s="11">
        <v>0</v>
      </c>
      <c r="E197" s="11">
        <v>2.8999999999999998E-3</v>
      </c>
      <c r="F197" s="11">
        <v>1E-4</v>
      </c>
      <c r="G197" s="11">
        <v>6.6E-3</v>
      </c>
      <c r="H197" s="11">
        <f t="shared" si="6"/>
        <v>-3.6314631737462966E-3</v>
      </c>
      <c r="J197" s="45">
        <v>160</v>
      </c>
      <c r="K197" s="45">
        <v>9.1394304321584666E-4</v>
      </c>
      <c r="L197" s="45">
        <v>-2.3143658703149604E-3</v>
      </c>
      <c r="M197" s="22"/>
      <c r="N197" s="22"/>
      <c r="O197" s="22"/>
      <c r="P197" s="22"/>
      <c r="Q197" s="22"/>
      <c r="R197" s="22"/>
    </row>
    <row r="198" spans="1:18" x14ac:dyDescent="0.35">
      <c r="A198" s="30">
        <v>43202</v>
      </c>
      <c r="B198" s="31">
        <v>156.88790900000001</v>
      </c>
      <c r="C198" s="11">
        <f t="shared" si="7"/>
        <v>2.892465053871307E-3</v>
      </c>
      <c r="D198" s="11">
        <v>0</v>
      </c>
      <c r="E198" s="11">
        <v>-2.8000000000000004E-3</v>
      </c>
      <c r="F198" s="11">
        <v>-1.1999999999999999E-3</v>
      </c>
      <c r="G198" s="11">
        <v>9.4999999999999998E-3</v>
      </c>
      <c r="H198" s="11">
        <f t="shared" si="6"/>
        <v>2.892465053871307E-3</v>
      </c>
      <c r="J198" s="45">
        <v>161</v>
      </c>
      <c r="K198" s="45">
        <v>2.7706327163450409E-4</v>
      </c>
      <c r="L198" s="45">
        <v>-1.9836255239040958E-2</v>
      </c>
      <c r="M198" s="22"/>
      <c r="N198" s="22"/>
      <c r="O198" s="22"/>
      <c r="P198" s="22"/>
      <c r="Q198" s="22"/>
      <c r="R198" s="22"/>
    </row>
    <row r="199" spans="1:18" x14ac:dyDescent="0.35">
      <c r="A199" s="30">
        <v>43203</v>
      </c>
      <c r="B199" s="31">
        <v>156.38116500000001</v>
      </c>
      <c r="C199" s="11">
        <f t="shared" si="7"/>
        <v>-3.2299748478386014E-3</v>
      </c>
      <c r="D199" s="11">
        <v>0</v>
      </c>
      <c r="E199" s="11">
        <v>9.8999999999999991E-3</v>
      </c>
      <c r="F199" s="11">
        <v>-8.0000000000000004E-4</v>
      </c>
      <c r="G199" s="11">
        <v>8.6E-3</v>
      </c>
      <c r="H199" s="11">
        <f t="shared" si="6"/>
        <v>-3.2299748478386014E-3</v>
      </c>
      <c r="J199" s="45">
        <v>162</v>
      </c>
      <c r="K199" s="45">
        <v>3.4828612983528728E-4</v>
      </c>
      <c r="L199" s="45">
        <v>1.2807154513957371E-2</v>
      </c>
      <c r="M199" s="22"/>
      <c r="N199" s="22"/>
      <c r="O199" s="22"/>
      <c r="P199" s="22"/>
      <c r="Q199" s="22"/>
      <c r="R199" s="22"/>
    </row>
    <row r="200" spans="1:18" x14ac:dyDescent="0.35">
      <c r="A200" s="30">
        <v>43206</v>
      </c>
      <c r="B200" s="31">
        <v>157.85623200000001</v>
      </c>
      <c r="C200" s="11">
        <f t="shared" si="7"/>
        <v>9.432510622362944E-3</v>
      </c>
      <c r="D200" s="11">
        <v>0</v>
      </c>
      <c r="E200" s="11">
        <v>1.23E-2</v>
      </c>
      <c r="F200" s="11">
        <v>8.6999999999999994E-3</v>
      </c>
      <c r="G200" s="11">
        <v>3.8E-3</v>
      </c>
      <c r="H200" s="11">
        <f t="shared" si="6"/>
        <v>9.432510622362944E-3</v>
      </c>
      <c r="J200" s="45">
        <v>163</v>
      </c>
      <c r="K200" s="45">
        <v>7.5279217016390224E-4</v>
      </c>
      <c r="L200" s="45">
        <v>1.4765109275811365E-2</v>
      </c>
      <c r="M200" s="22"/>
      <c r="N200" s="22"/>
      <c r="O200" s="22"/>
      <c r="P200" s="22"/>
      <c r="Q200" s="22"/>
      <c r="R200" s="22"/>
    </row>
    <row r="201" spans="1:18" x14ac:dyDescent="0.35">
      <c r="A201" s="30">
        <v>43207</v>
      </c>
      <c r="B201" s="31">
        <v>158.290649</v>
      </c>
      <c r="C201" s="11">
        <f t="shared" si="7"/>
        <v>2.7519787752185998E-3</v>
      </c>
      <c r="D201" s="11">
        <v>0</v>
      </c>
      <c r="E201" s="11">
        <v>2.9999999999999997E-4</v>
      </c>
      <c r="F201" s="11">
        <v>-2.5000000000000001E-3</v>
      </c>
      <c r="G201" s="11">
        <v>1.5E-3</v>
      </c>
      <c r="H201" s="11">
        <f t="shared" si="6"/>
        <v>2.7519787752185998E-3</v>
      </c>
      <c r="J201" s="45">
        <v>164</v>
      </c>
      <c r="K201" s="45">
        <v>-3.9717867807853036E-5</v>
      </c>
      <c r="L201" s="45">
        <v>6.1373890611198076E-4</v>
      </c>
      <c r="M201" s="22"/>
      <c r="N201" s="22"/>
      <c r="O201" s="22"/>
      <c r="P201" s="22"/>
      <c r="Q201" s="22"/>
      <c r="R201" s="22"/>
    </row>
    <row r="202" spans="1:18" x14ac:dyDescent="0.35">
      <c r="A202" s="30">
        <v>43208</v>
      </c>
      <c r="B202" s="31">
        <v>162.76127600000001</v>
      </c>
      <c r="C202" s="11">
        <f t="shared" si="7"/>
        <v>2.824315288517143E-2</v>
      </c>
      <c r="D202" s="11">
        <v>0</v>
      </c>
      <c r="E202" s="11">
        <v>-4.0000000000000002E-4</v>
      </c>
      <c r="F202" s="11">
        <v>3.4000000000000002E-3</v>
      </c>
      <c r="G202" s="11">
        <v>-3.3E-3</v>
      </c>
      <c r="H202" s="11">
        <f t="shared" si="6"/>
        <v>2.824315288517143E-2</v>
      </c>
      <c r="J202" s="45">
        <v>165</v>
      </c>
      <c r="K202" s="45">
        <v>5.8164339713027264E-4</v>
      </c>
      <c r="L202" s="45">
        <v>-1.9057197537795913E-2</v>
      </c>
      <c r="M202" s="22"/>
      <c r="N202" s="22"/>
      <c r="O202" s="22"/>
      <c r="P202" s="22"/>
      <c r="Q202" s="22"/>
      <c r="R202" s="22"/>
    </row>
    <row r="203" spans="1:18" x14ac:dyDescent="0.35">
      <c r="A203" s="30">
        <v>43209</v>
      </c>
      <c r="B203" s="31">
        <v>160.254456</v>
      </c>
      <c r="C203" s="11">
        <f t="shared" si="7"/>
        <v>-1.5401820762329321E-2</v>
      </c>
      <c r="D203" s="11">
        <v>0</v>
      </c>
      <c r="E203" s="11">
        <v>6.5000000000000006E-3</v>
      </c>
      <c r="F203" s="11">
        <v>1E-3</v>
      </c>
      <c r="G203" s="11">
        <v>-2E-3</v>
      </c>
      <c r="H203" s="11">
        <f t="shared" si="6"/>
        <v>-1.5401820762329321E-2</v>
      </c>
      <c r="J203" s="45">
        <v>166</v>
      </c>
      <c r="K203" s="45">
        <v>1.913046097674044E-4</v>
      </c>
      <c r="L203" s="45">
        <v>-1.4851455702982951E-2</v>
      </c>
      <c r="M203" s="22"/>
      <c r="N203" s="22"/>
      <c r="O203" s="22"/>
      <c r="P203" s="22"/>
      <c r="Q203" s="22"/>
      <c r="R203" s="22"/>
    </row>
    <row r="204" spans="1:18" x14ac:dyDescent="0.35">
      <c r="A204" s="30">
        <v>43210</v>
      </c>
      <c r="B204" s="31">
        <v>160.19105500000001</v>
      </c>
      <c r="C204" s="11">
        <f t="shared" si="7"/>
        <v>-3.9562706449791651E-4</v>
      </c>
      <c r="D204" s="11">
        <v>0</v>
      </c>
      <c r="E204" s="11">
        <v>2.8999999999999998E-3</v>
      </c>
      <c r="F204" s="11">
        <v>-3.7000000000000002E-3</v>
      </c>
      <c r="G204" s="11">
        <v>1.47E-2</v>
      </c>
      <c r="H204" s="11">
        <f t="shared" si="6"/>
        <v>-3.9562706449791651E-4</v>
      </c>
      <c r="J204" s="45">
        <v>167</v>
      </c>
      <c r="K204" s="45">
        <v>5.5734999783531812E-4</v>
      </c>
      <c r="L204" s="45">
        <v>-1.4996386150387406E-2</v>
      </c>
      <c r="M204" s="22"/>
      <c r="N204" s="22"/>
      <c r="O204" s="22"/>
      <c r="P204" s="22"/>
      <c r="Q204" s="22"/>
      <c r="R204" s="22"/>
    </row>
    <row r="205" spans="1:18" x14ac:dyDescent="0.35">
      <c r="A205" s="30">
        <v>43213</v>
      </c>
      <c r="B205" s="31">
        <v>160.77932699999999</v>
      </c>
      <c r="C205" s="11">
        <f t="shared" si="7"/>
        <v>3.6723149117157128E-3</v>
      </c>
      <c r="D205" s="11">
        <v>0</v>
      </c>
      <c r="E205" s="11">
        <v>1.5E-3</v>
      </c>
      <c r="F205" s="11">
        <v>-1.1000000000000001E-3</v>
      </c>
      <c r="G205" s="11">
        <v>5.7999999999999996E-3</v>
      </c>
      <c r="H205" s="11">
        <f t="shared" si="6"/>
        <v>3.6723149117157128E-3</v>
      </c>
      <c r="J205" s="45">
        <v>168</v>
      </c>
      <c r="K205" s="45">
        <v>2.8155808992611717E-4</v>
      </c>
      <c r="L205" s="45">
        <v>-6.860461585630165E-3</v>
      </c>
      <c r="M205" s="22"/>
      <c r="N205" s="22"/>
      <c r="O205" s="22"/>
      <c r="P205" s="22"/>
      <c r="Q205" s="22"/>
      <c r="R205" s="22"/>
    </row>
    <row r="206" spans="1:18" x14ac:dyDescent="0.35">
      <c r="A206" s="30">
        <v>43214</v>
      </c>
      <c r="B206" s="31">
        <v>159.51237499999999</v>
      </c>
      <c r="C206" s="11">
        <f t="shared" si="7"/>
        <v>-7.8800678149374415E-3</v>
      </c>
      <c r="D206" s="11">
        <v>0</v>
      </c>
      <c r="E206" s="11">
        <v>-4.6999999999999993E-3</v>
      </c>
      <c r="F206" s="11">
        <v>1.1000000000000001E-3</v>
      </c>
      <c r="G206" s="11">
        <v>-5.8999999999999999E-3</v>
      </c>
      <c r="H206" s="11">
        <f t="shared" si="6"/>
        <v>-7.8800678149374415E-3</v>
      </c>
      <c r="J206" s="45">
        <v>169</v>
      </c>
      <c r="K206" s="45">
        <v>2.4568327481202422E-4</v>
      </c>
      <c r="L206" s="45">
        <v>1.812394222703444E-2</v>
      </c>
      <c r="M206" s="22"/>
      <c r="N206" s="22"/>
      <c r="O206" s="22"/>
      <c r="P206" s="22"/>
      <c r="Q206" s="22"/>
      <c r="R206" s="22"/>
    </row>
    <row r="207" spans="1:18" x14ac:dyDescent="0.35">
      <c r="A207" s="30">
        <v>43215</v>
      </c>
      <c r="B207" s="31">
        <v>160.53501900000001</v>
      </c>
      <c r="C207" s="11">
        <f t="shared" si="7"/>
        <v>6.4110637184107144E-3</v>
      </c>
      <c r="D207" s="11">
        <v>0</v>
      </c>
      <c r="E207" s="11">
        <v>1.1999999999999999E-3</v>
      </c>
      <c r="F207" s="11">
        <v>8.199999999999999E-3</v>
      </c>
      <c r="G207" s="11">
        <v>5.1999999999999998E-3</v>
      </c>
      <c r="H207" s="11">
        <f t="shared" si="6"/>
        <v>6.4110637184107144E-3</v>
      </c>
      <c r="J207" s="45">
        <v>170</v>
      </c>
      <c r="K207" s="45">
        <v>2.9449405023086527E-4</v>
      </c>
      <c r="L207" s="45">
        <v>-8.5479692838402906E-4</v>
      </c>
      <c r="M207" s="22"/>
      <c r="N207" s="22"/>
      <c r="O207" s="22"/>
      <c r="P207" s="22"/>
      <c r="Q207" s="22"/>
      <c r="R207" s="22"/>
    </row>
    <row r="208" spans="1:18" x14ac:dyDescent="0.35">
      <c r="A208" s="30">
        <v>43216</v>
      </c>
      <c r="B208" s="31">
        <v>168.07350199999999</v>
      </c>
      <c r="C208" s="11">
        <f t="shared" si="7"/>
        <v>4.6958495703669501E-2</v>
      </c>
      <c r="D208" s="11">
        <v>0</v>
      </c>
      <c r="E208" s="11">
        <v>-2.3999999999999998E-3</v>
      </c>
      <c r="F208" s="11">
        <v>-5.8999999999999999E-3</v>
      </c>
      <c r="G208" s="11">
        <v>-1.7000000000000001E-3</v>
      </c>
      <c r="H208" s="11">
        <f t="shared" si="6"/>
        <v>4.6958495703669501E-2</v>
      </c>
      <c r="J208" s="45">
        <v>171</v>
      </c>
      <c r="K208" s="45">
        <v>3.9850188022333422E-4</v>
      </c>
      <c r="L208" s="45">
        <v>-1.1648078723001432E-2</v>
      </c>
      <c r="M208" s="22"/>
      <c r="N208" s="22"/>
      <c r="O208" s="22"/>
      <c r="P208" s="22"/>
      <c r="Q208" s="22"/>
      <c r="R208" s="22"/>
    </row>
    <row r="209" spans="1:18" x14ac:dyDescent="0.35">
      <c r="A209" s="30">
        <v>43217</v>
      </c>
      <c r="B209" s="31">
        <v>168.74321</v>
      </c>
      <c r="C209" s="11">
        <f t="shared" si="7"/>
        <v>3.9846138268719855E-3</v>
      </c>
      <c r="D209" s="11">
        <v>0</v>
      </c>
      <c r="E209" s="11">
        <v>2.8999999999999998E-3</v>
      </c>
      <c r="F209" s="11">
        <v>6.6E-3</v>
      </c>
      <c r="G209" s="11">
        <v>8.1000000000000013E-3</v>
      </c>
      <c r="H209" s="11">
        <f t="shared" si="6"/>
        <v>3.9846138268719855E-3</v>
      </c>
      <c r="J209" s="45">
        <v>172</v>
      </c>
      <c r="K209" s="45">
        <v>-9.7236911780254978E-5</v>
      </c>
      <c r="L209" s="45">
        <v>-3.496613434720739E-3</v>
      </c>
      <c r="M209" s="22"/>
      <c r="N209" s="22"/>
      <c r="O209" s="22"/>
      <c r="P209" s="22"/>
      <c r="Q209" s="22"/>
      <c r="R209" s="22"/>
    </row>
    <row r="210" spans="1:18" x14ac:dyDescent="0.35">
      <c r="A210" s="30">
        <v>43220</v>
      </c>
      <c r="B210" s="31">
        <v>167.24092099999999</v>
      </c>
      <c r="C210" s="11">
        <f t="shared" si="7"/>
        <v>-8.9028115560917387E-3</v>
      </c>
      <c r="D210" s="11">
        <v>0</v>
      </c>
      <c r="E210" s="11">
        <v>2.0999999999999999E-3</v>
      </c>
      <c r="F210" s="11">
        <v>5.9999999999999995E-4</v>
      </c>
      <c r="G210" s="11">
        <v>6.9999999999999993E-3</v>
      </c>
      <c r="H210" s="11">
        <f t="shared" si="6"/>
        <v>-8.9028115560917387E-3</v>
      </c>
      <c r="J210" s="45">
        <v>173</v>
      </c>
      <c r="K210" s="45">
        <v>1.8702372103132727E-3</v>
      </c>
      <c r="L210" s="45">
        <v>2.1835535628310421E-2</v>
      </c>
      <c r="M210" s="22"/>
      <c r="N210" s="22"/>
      <c r="O210" s="22"/>
      <c r="P210" s="22"/>
      <c r="Q210" s="22"/>
      <c r="R210" s="22"/>
    </row>
    <row r="211" spans="1:18" x14ac:dyDescent="0.35">
      <c r="A211" s="30">
        <v>43221</v>
      </c>
      <c r="B211" s="31">
        <v>167.08706699999999</v>
      </c>
      <c r="C211" s="11">
        <f t="shared" si="7"/>
        <v>-9.1995427363134041E-4</v>
      </c>
      <c r="D211" s="11">
        <v>0</v>
      </c>
      <c r="E211" s="11">
        <v>-9.5999999999999992E-3</v>
      </c>
      <c r="F211" s="11">
        <v>-1.4000000000000002E-3</v>
      </c>
      <c r="G211" s="11">
        <v>-2.9999999999999997E-4</v>
      </c>
      <c r="H211" s="11">
        <f t="shared" ref="H211:H274" si="8">C211-D211</f>
        <v>-9.1995427363134041E-4</v>
      </c>
      <c r="J211" s="45">
        <v>174</v>
      </c>
      <c r="K211" s="45">
        <v>5.5114183964461772E-4</v>
      </c>
      <c r="L211" s="45">
        <v>-1.4010667562333266E-2</v>
      </c>
      <c r="M211" s="22"/>
      <c r="N211" s="22"/>
      <c r="O211" s="22"/>
      <c r="P211" s="22"/>
      <c r="Q211" s="22"/>
      <c r="R211" s="22"/>
    </row>
    <row r="212" spans="1:18" x14ac:dyDescent="0.35">
      <c r="A212" s="30">
        <v>43222</v>
      </c>
      <c r="B212" s="31">
        <v>168.245453</v>
      </c>
      <c r="C212" s="11">
        <f t="shared" si="7"/>
        <v>6.9328286192251731E-3</v>
      </c>
      <c r="D212" s="11">
        <v>0</v>
      </c>
      <c r="E212" s="11">
        <v>-5.0000000000000001E-3</v>
      </c>
      <c r="F212" s="11">
        <v>-1.7000000000000001E-3</v>
      </c>
      <c r="G212" s="11">
        <v>3.7000000000000002E-3</v>
      </c>
      <c r="H212" s="11">
        <f t="shared" si="8"/>
        <v>6.9328286192251731E-3</v>
      </c>
      <c r="J212" s="45">
        <v>175</v>
      </c>
      <c r="K212" s="45">
        <v>1.4016447859813005E-3</v>
      </c>
      <c r="L212" s="45">
        <v>-8.9794693980441466E-3</v>
      </c>
      <c r="M212" s="22"/>
      <c r="N212" s="22"/>
      <c r="O212" s="22"/>
      <c r="P212" s="22"/>
      <c r="Q212" s="22"/>
      <c r="R212" s="22"/>
    </row>
    <row r="213" spans="1:18" x14ac:dyDescent="0.35">
      <c r="A213" s="30">
        <v>43223</v>
      </c>
      <c r="B213" s="31">
        <v>165.78389000000001</v>
      </c>
      <c r="C213" s="11">
        <f t="shared" si="7"/>
        <v>-1.4630784702395427E-2</v>
      </c>
      <c r="D213" s="11">
        <v>1.0000000000000001E-5</v>
      </c>
      <c r="E213" s="11">
        <v>7.9000000000000008E-3</v>
      </c>
      <c r="F213" s="11">
        <v>1E-4</v>
      </c>
      <c r="G213" s="11">
        <v>-3.7000000000000002E-3</v>
      </c>
      <c r="H213" s="11">
        <f t="shared" si="8"/>
        <v>-1.4640784702395427E-2</v>
      </c>
      <c r="J213" s="45">
        <v>176</v>
      </c>
      <c r="K213" s="45">
        <v>-1.2278843324950648E-4</v>
      </c>
      <c r="L213" s="45">
        <v>-5.1577940244998555E-3</v>
      </c>
      <c r="M213" s="22"/>
      <c r="N213" s="22"/>
      <c r="O213" s="22"/>
      <c r="P213" s="22"/>
      <c r="Q213" s="22"/>
      <c r="R213" s="22"/>
    </row>
    <row r="214" spans="1:18" x14ac:dyDescent="0.35">
      <c r="A214" s="30">
        <v>43224</v>
      </c>
      <c r="B214" s="31">
        <v>167.44906599999999</v>
      </c>
      <c r="C214" s="11">
        <f t="shared" si="7"/>
        <v>1.0044257014357516E-2</v>
      </c>
      <c r="D214" s="11">
        <v>1.0000000000000001E-5</v>
      </c>
      <c r="E214" s="11">
        <v>-1.0500000000000001E-2</v>
      </c>
      <c r="F214" s="11">
        <v>-6.6E-3</v>
      </c>
      <c r="G214" s="11">
        <v>-4.5999999999999999E-3</v>
      </c>
      <c r="H214" s="11">
        <f t="shared" si="8"/>
        <v>1.0034257014357516E-2</v>
      </c>
      <c r="J214" s="45">
        <v>177</v>
      </c>
      <c r="K214" s="45">
        <v>6.2484029109561819E-4</v>
      </c>
      <c r="L214" s="45">
        <v>3.0851688291269044E-3</v>
      </c>
      <c r="M214" s="22"/>
      <c r="N214" s="22"/>
      <c r="O214" s="22"/>
      <c r="P214" s="22"/>
      <c r="Q214" s="22"/>
      <c r="R214" s="22"/>
    </row>
    <row r="215" spans="1:18" x14ac:dyDescent="0.35">
      <c r="A215" s="30">
        <v>43227</v>
      </c>
      <c r="B215" s="31">
        <v>166.118729</v>
      </c>
      <c r="C215" s="11">
        <f t="shared" si="7"/>
        <v>-7.9447263085957731E-3</v>
      </c>
      <c r="D215" s="11">
        <v>1.0000000000000001E-5</v>
      </c>
      <c r="E215" s="11">
        <v>-6.6E-3</v>
      </c>
      <c r="F215" s="11">
        <v>-1.5E-3</v>
      </c>
      <c r="G215" s="11">
        <v>5.9999999999999995E-4</v>
      </c>
      <c r="H215" s="11">
        <f t="shared" si="8"/>
        <v>-7.9547263085957727E-3</v>
      </c>
      <c r="J215" s="45">
        <v>178</v>
      </c>
      <c r="K215" s="45">
        <v>1.9290821912625281E-3</v>
      </c>
      <c r="L215" s="45">
        <v>3.0592373905243423E-3</v>
      </c>
      <c r="M215" s="22"/>
      <c r="N215" s="22"/>
      <c r="O215" s="22"/>
      <c r="P215" s="22"/>
      <c r="Q215" s="22"/>
      <c r="R215" s="22"/>
    </row>
    <row r="216" spans="1:18" x14ac:dyDescent="0.35">
      <c r="A216" s="30">
        <v>43228</v>
      </c>
      <c r="B216" s="31">
        <v>167.45808400000001</v>
      </c>
      <c r="C216" s="11">
        <f t="shared" si="7"/>
        <v>8.0626369348155702E-3</v>
      </c>
      <c r="D216" s="11">
        <v>1.0000000000000001E-5</v>
      </c>
      <c r="E216" s="11">
        <v>-8.0000000000000004E-4</v>
      </c>
      <c r="F216" s="11">
        <v>-5.0000000000000001E-3</v>
      </c>
      <c r="G216" s="11">
        <v>5.0000000000000001E-4</v>
      </c>
      <c r="H216" s="11">
        <f t="shared" si="8"/>
        <v>8.0526369348155706E-3</v>
      </c>
      <c r="J216" s="45">
        <v>179</v>
      </c>
      <c r="K216" s="45">
        <v>3.475917917188642E-4</v>
      </c>
      <c r="L216" s="45">
        <v>-1.0750906349605032E-2</v>
      </c>
      <c r="M216" s="22"/>
      <c r="N216" s="22"/>
      <c r="O216" s="22"/>
      <c r="P216" s="22"/>
      <c r="Q216" s="22"/>
      <c r="R216" s="22"/>
    </row>
    <row r="217" spans="1:18" x14ac:dyDescent="0.35">
      <c r="A217" s="30">
        <v>43229</v>
      </c>
      <c r="B217" s="31">
        <v>168.65271000000001</v>
      </c>
      <c r="C217" s="11">
        <f t="shared" si="7"/>
        <v>7.1338807387764103E-3</v>
      </c>
      <c r="D217" s="11">
        <v>1.0000000000000001E-5</v>
      </c>
      <c r="E217" s="11">
        <v>3.8E-3</v>
      </c>
      <c r="F217" s="11">
        <v>2.9999999999999997E-4</v>
      </c>
      <c r="G217" s="11">
        <v>2.3999999999999998E-3</v>
      </c>
      <c r="H217" s="11">
        <f t="shared" si="8"/>
        <v>7.1238807387764107E-3</v>
      </c>
      <c r="J217" s="45">
        <v>180</v>
      </c>
      <c r="K217" s="45">
        <v>-6.0633516991095551E-5</v>
      </c>
      <c r="L217" s="45">
        <v>6.0356184847568791E-3</v>
      </c>
      <c r="M217" s="22"/>
      <c r="N217" s="22"/>
      <c r="O217" s="22"/>
      <c r="P217" s="22"/>
      <c r="Q217" s="22"/>
      <c r="R217" s="22"/>
    </row>
    <row r="218" spans="1:18" x14ac:dyDescent="0.35">
      <c r="A218" s="30">
        <v>43230</v>
      </c>
      <c r="B218" s="31">
        <v>169.37669399999999</v>
      </c>
      <c r="C218" s="11">
        <f t="shared" si="7"/>
        <v>4.2927504692926721E-3</v>
      </c>
      <c r="D218" s="11">
        <v>1.0000000000000001E-5</v>
      </c>
      <c r="E218" s="11">
        <v>5.0000000000000001E-4</v>
      </c>
      <c r="F218" s="11">
        <v>3.9000000000000003E-3</v>
      </c>
      <c r="G218" s="11">
        <v>-1.46E-2</v>
      </c>
      <c r="H218" s="11">
        <f t="shared" si="8"/>
        <v>4.2827504692926725E-3</v>
      </c>
      <c r="J218" s="45">
        <v>181</v>
      </c>
      <c r="K218" s="45">
        <v>1.9816674360706931E-4</v>
      </c>
      <c r="L218" s="45">
        <v>-9.9376853291138247E-4</v>
      </c>
      <c r="M218" s="22"/>
      <c r="N218" s="22"/>
      <c r="O218" s="22"/>
      <c r="P218" s="22"/>
      <c r="Q218" s="22"/>
      <c r="R218" s="22"/>
    </row>
    <row r="219" spans="1:18" x14ac:dyDescent="0.35">
      <c r="A219" s="30">
        <v>43231</v>
      </c>
      <c r="B219" s="31">
        <v>172.227386</v>
      </c>
      <c r="C219" s="11">
        <f t="shared" si="7"/>
        <v>1.6830485544841345E-2</v>
      </c>
      <c r="D219" s="11">
        <v>1.0000000000000001E-5</v>
      </c>
      <c r="E219" s="11">
        <v>1.26E-2</v>
      </c>
      <c r="F219" s="11">
        <v>-4.0000000000000001E-3</v>
      </c>
      <c r="G219" s="11">
        <v>4.8999999999999998E-3</v>
      </c>
      <c r="H219" s="11">
        <f t="shared" si="8"/>
        <v>1.6820485544841345E-2</v>
      </c>
      <c r="J219" s="45">
        <v>182</v>
      </c>
      <c r="K219" s="45">
        <v>7.3473046307517853E-4</v>
      </c>
      <c r="L219" s="45">
        <v>-1.6080224273614403E-2</v>
      </c>
      <c r="M219" s="22"/>
      <c r="N219" s="22"/>
      <c r="O219" s="22"/>
      <c r="P219" s="22"/>
      <c r="Q219" s="22"/>
      <c r="R219" s="22"/>
    </row>
    <row r="220" spans="1:18" x14ac:dyDescent="0.35">
      <c r="A220" s="30">
        <v>43234</v>
      </c>
      <c r="B220" s="31">
        <v>172.924194</v>
      </c>
      <c r="C220" s="11">
        <f t="shared" si="7"/>
        <v>4.0458606275310949E-3</v>
      </c>
      <c r="D220" s="11">
        <v>1.0000000000000001E-5</v>
      </c>
      <c r="E220" s="11">
        <v>-8.8999999999999999E-3</v>
      </c>
      <c r="F220" s="11">
        <v>-3.4999999999999996E-3</v>
      </c>
      <c r="G220" s="11">
        <v>7.9000000000000008E-3</v>
      </c>
      <c r="H220" s="11">
        <f t="shared" si="8"/>
        <v>4.0358606275310953E-3</v>
      </c>
      <c r="J220" s="45">
        <v>183</v>
      </c>
      <c r="K220" s="45">
        <v>6.3002287321329458E-4</v>
      </c>
      <c r="L220" s="45">
        <v>-2.0549850696881086E-2</v>
      </c>
      <c r="M220" s="22"/>
      <c r="N220" s="22"/>
      <c r="O220" s="22"/>
      <c r="P220" s="22"/>
      <c r="Q220" s="22"/>
      <c r="R220" s="22"/>
    </row>
    <row r="221" spans="1:18" x14ac:dyDescent="0.35">
      <c r="A221" s="30">
        <v>43235</v>
      </c>
      <c r="B221" s="31">
        <v>170.118729</v>
      </c>
      <c r="C221" s="11">
        <f t="shared" si="7"/>
        <v>-1.6223669661863505E-2</v>
      </c>
      <c r="D221" s="11">
        <v>1.0000000000000001E-5</v>
      </c>
      <c r="E221" s="11">
        <v>-1.1000000000000001E-3</v>
      </c>
      <c r="F221" s="11">
        <v>-6.1999999999999998E-3</v>
      </c>
      <c r="G221" s="11">
        <v>1.2999999999999999E-3</v>
      </c>
      <c r="H221" s="11">
        <f t="shared" si="8"/>
        <v>-1.6233669661863504E-2</v>
      </c>
      <c r="J221" s="45">
        <v>184</v>
      </c>
      <c r="K221" s="45">
        <v>1.7728058481274239E-3</v>
      </c>
      <c r="L221" s="45">
        <v>2.4876082990342805E-2</v>
      </c>
      <c r="M221" s="22"/>
      <c r="N221" s="22"/>
      <c r="O221" s="22"/>
      <c r="P221" s="22"/>
      <c r="Q221" s="22"/>
      <c r="R221" s="22"/>
    </row>
    <row r="222" spans="1:18" x14ac:dyDescent="0.35">
      <c r="A222" s="30">
        <v>43236</v>
      </c>
      <c r="B222" s="31">
        <v>168.67079200000001</v>
      </c>
      <c r="C222" s="11">
        <f t="shared" si="7"/>
        <v>-8.511332106178604E-3</v>
      </c>
      <c r="D222" s="11">
        <v>1.0000000000000001E-5</v>
      </c>
      <c r="E222" s="11">
        <v>-8.199999999999999E-3</v>
      </c>
      <c r="F222" s="11">
        <v>3.9000000000000003E-3</v>
      </c>
      <c r="G222" s="11">
        <v>-6.7000000000000002E-3</v>
      </c>
      <c r="H222" s="11">
        <f t="shared" si="8"/>
        <v>-8.5213321061786036E-3</v>
      </c>
      <c r="J222" s="45">
        <v>185</v>
      </c>
      <c r="K222" s="45">
        <v>3.4976517911502667E-4</v>
      </c>
      <c r="L222" s="45">
        <v>-9.9981111617065271E-3</v>
      </c>
      <c r="M222" s="22"/>
      <c r="N222" s="22"/>
      <c r="O222" s="22"/>
      <c r="P222" s="22"/>
      <c r="Q222" s="22"/>
      <c r="R222" s="22"/>
    </row>
    <row r="223" spans="1:18" x14ac:dyDescent="0.35">
      <c r="A223" s="30">
        <v>43237</v>
      </c>
      <c r="B223" s="31">
        <v>167.72056599999999</v>
      </c>
      <c r="C223" s="11">
        <f t="shared" si="7"/>
        <v>-5.633613198425147E-3</v>
      </c>
      <c r="D223" s="11">
        <v>1.0000000000000001E-5</v>
      </c>
      <c r="E223" s="11">
        <v>9.8999999999999991E-3</v>
      </c>
      <c r="F223" s="11">
        <v>2.8999999999999998E-3</v>
      </c>
      <c r="G223" s="11">
        <v>-2.5000000000000001E-3</v>
      </c>
      <c r="H223" s="11">
        <f t="shared" si="8"/>
        <v>-5.6436131984251466E-3</v>
      </c>
      <c r="J223" s="45">
        <v>186</v>
      </c>
      <c r="K223" s="45">
        <v>7.1524217033930467E-4</v>
      </c>
      <c r="L223" s="45">
        <v>-2.6704463479198246E-4</v>
      </c>
      <c r="M223" s="22"/>
      <c r="N223" s="22"/>
      <c r="O223" s="22"/>
      <c r="P223" s="22"/>
      <c r="Q223" s="22"/>
      <c r="R223" s="22"/>
    </row>
    <row r="224" spans="1:18" x14ac:dyDescent="0.35">
      <c r="A224" s="30">
        <v>43238</v>
      </c>
      <c r="B224" s="31">
        <v>169.61193800000001</v>
      </c>
      <c r="C224" s="11">
        <f t="shared" si="7"/>
        <v>1.1276923546752249E-2</v>
      </c>
      <c r="D224" s="11">
        <v>1.0000000000000001E-5</v>
      </c>
      <c r="E224" s="11">
        <v>-9.4999999999999998E-3</v>
      </c>
      <c r="F224" s="11">
        <v>-8.0000000000000002E-3</v>
      </c>
      <c r="G224" s="11">
        <v>6.1999999999999998E-3</v>
      </c>
      <c r="H224" s="11">
        <f t="shared" si="8"/>
        <v>1.1266923546752249E-2</v>
      </c>
      <c r="J224" s="45">
        <v>187</v>
      </c>
      <c r="K224" s="45">
        <v>-1.1440613859246928E-3</v>
      </c>
      <c r="L224" s="45">
        <v>2.1046962349534785E-2</v>
      </c>
      <c r="M224" s="22"/>
      <c r="N224" s="22"/>
      <c r="O224" s="22"/>
      <c r="P224" s="22"/>
      <c r="Q224" s="22"/>
      <c r="R224" s="22"/>
    </row>
    <row r="225" spans="1:18" x14ac:dyDescent="0.35">
      <c r="A225" s="30">
        <v>43241</v>
      </c>
      <c r="B225" s="31">
        <v>171.75676000000001</v>
      </c>
      <c r="C225" s="11">
        <f t="shared" si="7"/>
        <v>1.2645466028458507E-2</v>
      </c>
      <c r="D225" s="11">
        <v>1.0000000000000001E-5</v>
      </c>
      <c r="E225" s="11">
        <v>1E-3</v>
      </c>
      <c r="F225" s="11">
        <v>1.2999999999999999E-3</v>
      </c>
      <c r="G225" s="11">
        <v>8.8999999999999999E-3</v>
      </c>
      <c r="H225" s="11">
        <f t="shared" si="8"/>
        <v>1.2635466028458508E-2</v>
      </c>
      <c r="J225" s="45">
        <v>188</v>
      </c>
      <c r="K225" s="45">
        <v>7.2875016186596585E-4</v>
      </c>
      <c r="L225" s="45">
        <v>-3.0698547248402364E-2</v>
      </c>
      <c r="M225" s="22"/>
      <c r="N225" s="22"/>
      <c r="O225" s="22"/>
      <c r="P225" s="22"/>
      <c r="Q225" s="22"/>
      <c r="R225" s="22"/>
    </row>
    <row r="226" spans="1:18" x14ac:dyDescent="0.35">
      <c r="A226" s="30">
        <v>43242</v>
      </c>
      <c r="B226" s="31">
        <v>169.11425800000001</v>
      </c>
      <c r="C226" s="11">
        <f t="shared" si="7"/>
        <v>-1.5385141172900574E-2</v>
      </c>
      <c r="D226" s="11">
        <v>1.0000000000000001E-5</v>
      </c>
      <c r="E226" s="11">
        <v>-3.3E-3</v>
      </c>
      <c r="F226" s="11">
        <v>-3.4999999999999996E-3</v>
      </c>
      <c r="G226" s="11">
        <v>-2.5999999999999999E-3</v>
      </c>
      <c r="H226" s="11">
        <f t="shared" si="8"/>
        <v>-1.5395141172900573E-2</v>
      </c>
      <c r="J226" s="45">
        <v>189</v>
      </c>
      <c r="K226" s="45">
        <v>3.4520314005490136E-4</v>
      </c>
      <c r="L226" s="45">
        <v>4.6189906413747024E-3</v>
      </c>
      <c r="M226" s="22"/>
      <c r="N226" s="22"/>
      <c r="O226" s="22"/>
      <c r="P226" s="22"/>
      <c r="Q226" s="22"/>
      <c r="R226" s="22"/>
    </row>
    <row r="227" spans="1:18" x14ac:dyDescent="0.35">
      <c r="A227" s="30">
        <v>43243</v>
      </c>
      <c r="B227" s="31">
        <v>168.93322800000001</v>
      </c>
      <c r="C227" s="11">
        <f t="shared" si="7"/>
        <v>-1.0704597125098525E-3</v>
      </c>
      <c r="D227" s="11">
        <v>1.0000000000000001E-5</v>
      </c>
      <c r="E227" s="11">
        <v>7.4999999999999997E-3</v>
      </c>
      <c r="F227" s="11">
        <v>9.1000000000000004E-3</v>
      </c>
      <c r="G227" s="11">
        <v>-2.5999999999999999E-3</v>
      </c>
      <c r="H227" s="11">
        <f t="shared" si="8"/>
        <v>-1.0804597125098525E-3</v>
      </c>
      <c r="J227" s="45">
        <v>190</v>
      </c>
      <c r="K227" s="45">
        <v>4.8174392069431877E-4</v>
      </c>
      <c r="L227" s="45">
        <v>2.0696888501780433E-2</v>
      </c>
      <c r="M227" s="22"/>
      <c r="N227" s="22"/>
      <c r="O227" s="22"/>
      <c r="P227" s="22"/>
      <c r="Q227" s="22"/>
      <c r="R227" s="22"/>
    </row>
    <row r="228" spans="1:18" x14ac:dyDescent="0.35">
      <c r="A228" s="30">
        <v>43244</v>
      </c>
      <c r="B228" s="31">
        <v>169.36764500000001</v>
      </c>
      <c r="C228" s="11">
        <f t="shared" si="7"/>
        <v>2.5715308062426168E-3</v>
      </c>
      <c r="D228" s="11">
        <v>1.0000000000000001E-5</v>
      </c>
      <c r="E228" s="11">
        <v>-1.8E-3</v>
      </c>
      <c r="F228" s="11">
        <v>2.5999999999999999E-3</v>
      </c>
      <c r="G228" s="11">
        <v>-3.3E-3</v>
      </c>
      <c r="H228" s="11">
        <f t="shared" si="8"/>
        <v>2.5615308062426167E-3</v>
      </c>
      <c r="J228" s="45">
        <v>191</v>
      </c>
      <c r="K228" s="45">
        <v>8.4516566732309895E-4</v>
      </c>
      <c r="L228" s="45">
        <v>8.6792561597551447E-3</v>
      </c>
      <c r="M228" s="22"/>
      <c r="N228" s="22"/>
      <c r="O228" s="22"/>
      <c r="P228" s="22"/>
      <c r="Q228" s="22"/>
      <c r="R228" s="22"/>
    </row>
    <row r="229" spans="1:18" x14ac:dyDescent="0.35">
      <c r="A229" s="30">
        <v>43245</v>
      </c>
      <c r="B229" s="31">
        <v>169.09612999999999</v>
      </c>
      <c r="C229" s="11">
        <f t="shared" si="7"/>
        <v>-1.6031102044314904E-3</v>
      </c>
      <c r="D229" s="11">
        <v>1.0000000000000001E-5</v>
      </c>
      <c r="E229" s="11">
        <v>1.43E-2</v>
      </c>
      <c r="F229" s="11">
        <v>7.0999999999999995E-3</v>
      </c>
      <c r="G229" s="11">
        <v>-3.4000000000000002E-3</v>
      </c>
      <c r="H229" s="11">
        <f t="shared" si="8"/>
        <v>-1.6131102044314905E-3</v>
      </c>
      <c r="J229" s="45">
        <v>192</v>
      </c>
      <c r="K229" s="45">
        <v>1.0430240534621505E-3</v>
      </c>
      <c r="L229" s="45">
        <v>-2.7169477452173487E-2</v>
      </c>
      <c r="M229" s="22"/>
      <c r="N229" s="22"/>
      <c r="O229" s="22"/>
      <c r="P229" s="22"/>
      <c r="Q229" s="22"/>
      <c r="R229" s="22"/>
    </row>
    <row r="230" spans="1:18" x14ac:dyDescent="0.35">
      <c r="A230" s="30">
        <v>43249</v>
      </c>
      <c r="B230" s="31">
        <v>167.42193599999999</v>
      </c>
      <c r="C230" s="11">
        <f t="shared" si="7"/>
        <v>-9.9008416100356822E-3</v>
      </c>
      <c r="D230" s="11">
        <v>1.0000000000000001E-5</v>
      </c>
      <c r="E230" s="11">
        <v>7.1999999999999998E-3</v>
      </c>
      <c r="F230" s="11">
        <v>-2.0999999999999999E-3</v>
      </c>
      <c r="G230" s="11">
        <v>5.6000000000000008E-3</v>
      </c>
      <c r="H230" s="11">
        <f t="shared" si="8"/>
        <v>-9.9108416100356818E-3</v>
      </c>
      <c r="J230" s="45">
        <v>193</v>
      </c>
      <c r="K230" s="45">
        <v>-1.4663155402241685E-5</v>
      </c>
      <c r="L230" s="45">
        <v>-1.1106061861265924E-2</v>
      </c>
      <c r="M230" s="22"/>
      <c r="N230" s="22"/>
      <c r="O230" s="22"/>
      <c r="P230" s="22"/>
      <c r="Q230" s="22"/>
      <c r="R230" s="22"/>
    </row>
    <row r="231" spans="1:18" x14ac:dyDescent="0.35">
      <c r="A231" s="30">
        <v>43250</v>
      </c>
      <c r="B231" s="31">
        <v>170.261292</v>
      </c>
      <c r="C231" s="11">
        <f t="shared" si="7"/>
        <v>1.6959283041620088E-2</v>
      </c>
      <c r="D231" s="11">
        <v>1.0000000000000001E-5</v>
      </c>
      <c r="E231" s="11">
        <v>-4.0000000000000002E-4</v>
      </c>
      <c r="F231" s="11">
        <v>-8.0000000000000004E-4</v>
      </c>
      <c r="G231" s="11">
        <v>-5.3E-3</v>
      </c>
      <c r="H231" s="11">
        <f t="shared" si="8"/>
        <v>1.6949283041620088E-2</v>
      </c>
      <c r="J231" s="45">
        <v>194</v>
      </c>
      <c r="K231" s="45">
        <v>1.1221875385897565E-3</v>
      </c>
      <c r="L231" s="45">
        <v>4.5589593880440392E-3</v>
      </c>
      <c r="M231" s="22"/>
      <c r="N231" s="22"/>
      <c r="O231" s="22"/>
      <c r="P231" s="22"/>
      <c r="Q231" s="22"/>
      <c r="R231" s="22"/>
    </row>
    <row r="232" spans="1:18" x14ac:dyDescent="0.35">
      <c r="A232" s="30">
        <v>43251</v>
      </c>
      <c r="B232" s="31">
        <v>169.76982100000001</v>
      </c>
      <c r="C232" s="11">
        <f t="shared" si="7"/>
        <v>-2.8865691915458402E-3</v>
      </c>
      <c r="D232" s="11">
        <v>1.0000000000000001E-5</v>
      </c>
      <c r="E232" s="11">
        <v>4.8999999999999998E-3</v>
      </c>
      <c r="F232" s="11">
        <v>3.4000000000000002E-3</v>
      </c>
      <c r="G232" s="11">
        <v>-1.7000000000000001E-3</v>
      </c>
      <c r="H232" s="11">
        <f t="shared" si="8"/>
        <v>-2.8965691915458403E-3</v>
      </c>
      <c r="J232" s="45">
        <v>195</v>
      </c>
      <c r="K232" s="45">
        <v>6.7576339221793631E-4</v>
      </c>
      <c r="L232" s="45">
        <v>-4.3072265659642329E-3</v>
      </c>
      <c r="M232" s="22"/>
      <c r="N232" s="22"/>
      <c r="O232" s="22"/>
      <c r="P232" s="22"/>
      <c r="Q232" s="22"/>
      <c r="R232" s="22"/>
    </row>
    <row r="233" spans="1:18" x14ac:dyDescent="0.35">
      <c r="A233" s="30">
        <v>43252</v>
      </c>
      <c r="B233" s="31">
        <v>170.49786399999999</v>
      </c>
      <c r="C233" s="11">
        <f t="shared" si="7"/>
        <v>4.2884123674724606E-3</v>
      </c>
      <c r="D233" s="11">
        <v>1.0000000000000001E-5</v>
      </c>
      <c r="E233" s="11">
        <v>-1E-4</v>
      </c>
      <c r="F233" s="11">
        <v>5.1999999999999998E-3</v>
      </c>
      <c r="G233" s="11">
        <v>-3.5999999999999999E-3</v>
      </c>
      <c r="H233" s="11">
        <f t="shared" si="8"/>
        <v>4.278412367472461E-3</v>
      </c>
      <c r="J233" s="45">
        <v>196</v>
      </c>
      <c r="K233" s="45">
        <v>1.0341189168446181E-3</v>
      </c>
      <c r="L233" s="45">
        <v>1.8583461370266889E-3</v>
      </c>
      <c r="M233" s="22"/>
      <c r="N233" s="22"/>
      <c r="O233" s="22"/>
      <c r="P233" s="22"/>
      <c r="Q233" s="22"/>
      <c r="R233" s="22"/>
    </row>
    <row r="234" spans="1:18" x14ac:dyDescent="0.35">
      <c r="A234" s="30">
        <v>43255</v>
      </c>
      <c r="B234" s="31">
        <v>174.14717099999999</v>
      </c>
      <c r="C234" s="11">
        <f t="shared" si="7"/>
        <v>2.1403828261449709E-2</v>
      </c>
      <c r="D234" s="11">
        <v>1.0000000000000001E-5</v>
      </c>
      <c r="E234" s="11">
        <v>2E-3</v>
      </c>
      <c r="F234" s="11">
        <v>6.4000000000000003E-3</v>
      </c>
      <c r="G234" s="11">
        <v>-2E-3</v>
      </c>
      <c r="H234" s="11">
        <f t="shared" si="8"/>
        <v>2.1393828261449709E-2</v>
      </c>
      <c r="J234" s="45">
        <v>197</v>
      </c>
      <c r="K234" s="45">
        <v>4.9858245101284027E-4</v>
      </c>
      <c r="L234" s="45">
        <v>-3.7285572988514418E-3</v>
      </c>
      <c r="M234" s="22"/>
      <c r="N234" s="22"/>
      <c r="O234" s="22"/>
      <c r="P234" s="22"/>
      <c r="Q234" s="22"/>
      <c r="R234" s="22"/>
    </row>
    <row r="235" spans="1:18" x14ac:dyDescent="0.35">
      <c r="A235" s="30">
        <v>43256</v>
      </c>
      <c r="B235" s="31">
        <v>174.675003</v>
      </c>
      <c r="C235" s="11">
        <f t="shared" si="7"/>
        <v>3.0309536294448325E-3</v>
      </c>
      <c r="D235" s="11">
        <v>1.0000000000000001E-5</v>
      </c>
      <c r="E235" s="11">
        <v>3.4999999999999996E-3</v>
      </c>
      <c r="F235" s="11">
        <v>3.3E-3</v>
      </c>
      <c r="G235" s="11">
        <v>-5.7999999999999996E-3</v>
      </c>
      <c r="H235" s="11">
        <f t="shared" si="8"/>
        <v>3.0209536294448325E-3</v>
      </c>
      <c r="J235" s="45">
        <v>198</v>
      </c>
      <c r="K235" s="45">
        <v>-3.132433546135777E-4</v>
      </c>
      <c r="L235" s="45">
        <v>9.7457539769765216E-3</v>
      </c>
      <c r="M235" s="22"/>
      <c r="N235" s="22"/>
      <c r="O235" s="22"/>
      <c r="P235" s="22"/>
      <c r="Q235" s="22"/>
      <c r="R235" s="22"/>
    </row>
    <row r="236" spans="1:18" x14ac:dyDescent="0.35">
      <c r="A236" s="30">
        <v>43257</v>
      </c>
      <c r="B236" s="31">
        <v>176.176605</v>
      </c>
      <c r="C236" s="11">
        <f t="shared" si="7"/>
        <v>8.5965477269807078E-3</v>
      </c>
      <c r="D236" s="11">
        <v>1.0000000000000001E-5</v>
      </c>
      <c r="E236" s="11">
        <v>-3.8E-3</v>
      </c>
      <c r="F236" s="11">
        <v>-1.6000000000000001E-3</v>
      </c>
      <c r="G236" s="11">
        <v>-8.0000000000000004E-4</v>
      </c>
      <c r="H236" s="11">
        <f t="shared" si="8"/>
        <v>8.5865477269807082E-3</v>
      </c>
      <c r="J236" s="45">
        <v>199</v>
      </c>
      <c r="K236" s="45">
        <v>8.6295125605860329E-4</v>
      </c>
      <c r="L236" s="45">
        <v>1.8890275191599964E-3</v>
      </c>
      <c r="M236" s="22"/>
      <c r="N236" s="22"/>
      <c r="O236" s="22"/>
      <c r="P236" s="22"/>
      <c r="Q236" s="22"/>
      <c r="R236" s="22"/>
    </row>
    <row r="237" spans="1:18" x14ac:dyDescent="0.35">
      <c r="A237" s="30">
        <v>43258</v>
      </c>
      <c r="B237" s="31">
        <v>178.52452099999999</v>
      </c>
      <c r="C237" s="11">
        <f t="shared" si="7"/>
        <v>1.3327058947469217E-2</v>
      </c>
      <c r="D237" s="11">
        <v>1.0000000000000001E-5</v>
      </c>
      <c r="E237" s="11">
        <v>6.0000000000000001E-3</v>
      </c>
      <c r="F237" s="11">
        <v>6.7000000000000002E-3</v>
      </c>
      <c r="G237" s="11">
        <v>3.0000000000000001E-3</v>
      </c>
      <c r="H237" s="11">
        <f t="shared" si="8"/>
        <v>1.3317058947469217E-2</v>
      </c>
      <c r="J237" s="45">
        <v>200</v>
      </c>
      <c r="K237" s="45">
        <v>4.1251430046624688E-4</v>
      </c>
      <c r="L237" s="45">
        <v>2.7830638584705181E-2</v>
      </c>
      <c r="M237" s="22"/>
      <c r="N237" s="22"/>
      <c r="O237" s="22"/>
      <c r="P237" s="22"/>
      <c r="Q237" s="22"/>
      <c r="R237" s="22"/>
    </row>
    <row r="238" spans="1:18" x14ac:dyDescent="0.35">
      <c r="A238" s="30">
        <v>43259</v>
      </c>
      <c r="B238" s="31">
        <v>180.490219</v>
      </c>
      <c r="C238" s="11">
        <f t="shared" si="7"/>
        <v>1.1010801143670257E-2</v>
      </c>
      <c r="D238" s="11">
        <v>1.0000000000000001E-5</v>
      </c>
      <c r="E238" s="11">
        <v>1.1999999999999999E-3</v>
      </c>
      <c r="F238" s="11">
        <v>1.7000000000000001E-3</v>
      </c>
      <c r="G238" s="11">
        <v>1E-3</v>
      </c>
      <c r="H238" s="11">
        <f t="shared" si="8"/>
        <v>1.1000801143670257E-2</v>
      </c>
      <c r="J238" s="45">
        <v>201</v>
      </c>
      <c r="K238" s="45">
        <v>3.2757203314617384E-4</v>
      </c>
      <c r="L238" s="45">
        <v>-1.5729392795475496E-2</v>
      </c>
      <c r="M238" s="22"/>
      <c r="N238" s="22"/>
      <c r="O238" s="22"/>
      <c r="P238" s="22"/>
      <c r="Q238" s="22"/>
      <c r="R238" s="22"/>
    </row>
    <row r="239" spans="1:18" x14ac:dyDescent="0.35">
      <c r="A239" s="30">
        <v>43262</v>
      </c>
      <c r="B239" s="31">
        <v>181.68237300000001</v>
      </c>
      <c r="C239" s="11">
        <f t="shared" si="7"/>
        <v>6.6050892209290613E-3</v>
      </c>
      <c r="D239" s="11">
        <v>1.0000000000000001E-5</v>
      </c>
      <c r="E239" s="11">
        <v>3.7000000000000002E-3</v>
      </c>
      <c r="F239" s="11">
        <v>4.5000000000000005E-3</v>
      </c>
      <c r="G239" s="11">
        <v>-8.9999999999999998E-4</v>
      </c>
      <c r="H239" s="11">
        <f t="shared" si="8"/>
        <v>6.5950892209290617E-3</v>
      </c>
      <c r="J239" s="45">
        <v>202</v>
      </c>
      <c r="K239" s="45">
        <v>1.0696500110998302E-3</v>
      </c>
      <c r="L239" s="45">
        <v>-1.4652770755977467E-3</v>
      </c>
      <c r="M239" s="22"/>
      <c r="N239" s="22"/>
      <c r="O239" s="22"/>
      <c r="P239" s="22"/>
      <c r="Q239" s="22"/>
      <c r="R239" s="22"/>
    </row>
    <row r="240" spans="1:18" x14ac:dyDescent="0.35">
      <c r="A240" s="30">
        <v>43263</v>
      </c>
      <c r="B240" s="31">
        <v>183.202133</v>
      </c>
      <c r="C240" s="11">
        <f t="shared" si="7"/>
        <v>8.3649281705495682E-3</v>
      </c>
      <c r="D240" s="11">
        <v>1.0000000000000001E-5</v>
      </c>
      <c r="E240" s="11">
        <v>-2.7000000000000001E-3</v>
      </c>
      <c r="F240" s="11">
        <v>-4.0000000000000001E-3</v>
      </c>
      <c r="G240" s="11">
        <v>-2.3E-3</v>
      </c>
      <c r="H240" s="11">
        <f t="shared" si="8"/>
        <v>8.3549281705495686E-3</v>
      </c>
      <c r="J240" s="45">
        <v>203</v>
      </c>
      <c r="K240" s="45">
        <v>7.9668851126961739E-4</v>
      </c>
      <c r="L240" s="45">
        <v>2.8756264004460956E-3</v>
      </c>
      <c r="M240" s="22"/>
      <c r="N240" s="22"/>
      <c r="O240" s="22"/>
      <c r="P240" s="22"/>
      <c r="Q240" s="22"/>
      <c r="R240" s="22"/>
    </row>
    <row r="241" spans="1:18" x14ac:dyDescent="0.35">
      <c r="A241" s="30">
        <v>43264</v>
      </c>
      <c r="B241" s="31">
        <v>182.29212999999999</v>
      </c>
      <c r="C241" s="11">
        <f t="shared" si="7"/>
        <v>-4.9672074505814345E-3</v>
      </c>
      <c r="D241" s="11">
        <v>1.0000000000000001E-5</v>
      </c>
      <c r="E241" s="11">
        <v>-1.0500000000000001E-2</v>
      </c>
      <c r="F241" s="11">
        <v>-3.4999999999999996E-3</v>
      </c>
      <c r="G241" s="11">
        <v>-1.8E-3</v>
      </c>
      <c r="H241" s="11">
        <f t="shared" si="8"/>
        <v>-4.9772074505814341E-3</v>
      </c>
      <c r="J241" s="45">
        <v>204</v>
      </c>
      <c r="K241" s="45">
        <v>6.8870574799353317E-4</v>
      </c>
      <c r="L241" s="45">
        <v>-8.5687735629309744E-3</v>
      </c>
      <c r="M241" s="22"/>
      <c r="N241" s="22"/>
      <c r="O241" s="22"/>
      <c r="P241" s="22"/>
      <c r="Q241" s="22"/>
      <c r="R241" s="22"/>
    </row>
    <row r="242" spans="1:18" x14ac:dyDescent="0.35">
      <c r="A242" s="30">
        <v>43265</v>
      </c>
      <c r="B242" s="31">
        <v>181.709686</v>
      </c>
      <c r="C242" s="11">
        <f t="shared" si="7"/>
        <v>-3.1951132503634794E-3</v>
      </c>
      <c r="D242" s="11">
        <v>1.0000000000000001E-5</v>
      </c>
      <c r="E242" s="11">
        <v>-8.3999999999999995E-3</v>
      </c>
      <c r="F242" s="11">
        <v>-3.4999999999999996E-3</v>
      </c>
      <c r="G242" s="11">
        <v>1.1999999999999999E-3</v>
      </c>
      <c r="H242" s="11">
        <f t="shared" si="8"/>
        <v>-3.2051132503634794E-3</v>
      </c>
      <c r="J242" s="45">
        <v>205</v>
      </c>
      <c r="K242" s="45">
        <v>1.7545616099374513E-4</v>
      </c>
      <c r="L242" s="45">
        <v>6.2356075574169691E-3</v>
      </c>
      <c r="M242" s="22"/>
      <c r="N242" s="22"/>
      <c r="O242" s="22"/>
      <c r="P242" s="22"/>
      <c r="Q242" s="22"/>
      <c r="R242" s="22"/>
    </row>
    <row r="243" spans="1:18" x14ac:dyDescent="0.35">
      <c r="A243" s="30">
        <v>43266</v>
      </c>
      <c r="B243" s="31">
        <v>182.50140400000001</v>
      </c>
      <c r="C243" s="11">
        <f t="shared" si="7"/>
        <v>4.3570489687601022E-3</v>
      </c>
      <c r="D243" s="11">
        <v>1.0000000000000001E-5</v>
      </c>
      <c r="E243" s="11">
        <v>-1.9E-3</v>
      </c>
      <c r="F243" s="11">
        <v>2.7000000000000001E-3</v>
      </c>
      <c r="G243" s="11">
        <v>-7.1999999999999998E-3</v>
      </c>
      <c r="H243" s="11">
        <f t="shared" si="8"/>
        <v>4.3470489687601026E-3</v>
      </c>
      <c r="J243" s="45">
        <v>206</v>
      </c>
      <c r="K243" s="45">
        <v>1.1403006210921774E-3</v>
      </c>
      <c r="L243" s="45">
        <v>4.5818195082577326E-2</v>
      </c>
      <c r="M243" s="22"/>
      <c r="N243" s="22"/>
      <c r="O243" s="22"/>
      <c r="P243" s="22"/>
      <c r="Q243" s="22"/>
      <c r="R243" s="22"/>
    </row>
    <row r="244" spans="1:18" x14ac:dyDescent="0.35">
      <c r="A244" s="30">
        <v>43269</v>
      </c>
      <c r="B244" s="31">
        <v>182.63793899999999</v>
      </c>
      <c r="C244" s="11">
        <f t="shared" si="7"/>
        <v>7.4813123081507449E-4</v>
      </c>
      <c r="D244" s="11">
        <v>1.0000000000000001E-5</v>
      </c>
      <c r="E244" s="11">
        <v>-1.1000000000000001E-3</v>
      </c>
      <c r="F244" s="11">
        <v>2.3E-3</v>
      </c>
      <c r="G244" s="11">
        <v>-2.9999999999999997E-4</v>
      </c>
      <c r="H244" s="11">
        <f t="shared" si="8"/>
        <v>7.3813123081507446E-4</v>
      </c>
      <c r="J244" s="45">
        <v>207</v>
      </c>
      <c r="K244" s="45">
        <v>2.6648326772514005E-4</v>
      </c>
      <c r="L244" s="45">
        <v>3.7181305591468456E-3</v>
      </c>
      <c r="M244" s="22"/>
      <c r="N244" s="22"/>
      <c r="O244" s="22"/>
      <c r="P244" s="22"/>
      <c r="Q244" s="22"/>
      <c r="R244" s="22"/>
    </row>
    <row r="245" spans="1:18" x14ac:dyDescent="0.35">
      <c r="A245" s="30">
        <v>43270</v>
      </c>
      <c r="B245" s="31">
        <v>181.29110700000001</v>
      </c>
      <c r="C245" s="11">
        <f t="shared" si="7"/>
        <v>-7.3743276307994821E-3</v>
      </c>
      <c r="D245" s="11">
        <v>1.0000000000000001E-5</v>
      </c>
      <c r="E245" s="11">
        <v>2.3999999999999998E-3</v>
      </c>
      <c r="F245" s="11">
        <v>-3.4999999999999996E-3</v>
      </c>
      <c r="G245" s="11">
        <v>-4.3E-3</v>
      </c>
      <c r="H245" s="11">
        <f t="shared" si="8"/>
        <v>-7.3843276307994817E-3</v>
      </c>
      <c r="J245" s="45">
        <v>208</v>
      </c>
      <c r="K245" s="45">
        <v>6.8025383880843755E-4</v>
      </c>
      <c r="L245" s="45">
        <v>-9.5830653949001768E-3</v>
      </c>
      <c r="M245" s="22"/>
      <c r="N245" s="22"/>
      <c r="O245" s="22"/>
      <c r="P245" s="22"/>
      <c r="Q245" s="22"/>
      <c r="R245" s="22"/>
    </row>
    <row r="246" spans="1:18" x14ac:dyDescent="0.35">
      <c r="A246" s="30">
        <v>43271</v>
      </c>
      <c r="B246" s="31">
        <v>181.17276000000001</v>
      </c>
      <c r="C246" s="11">
        <f t="shared" si="7"/>
        <v>-6.5280091207120527E-4</v>
      </c>
      <c r="D246" s="11">
        <v>1.0000000000000001E-5</v>
      </c>
      <c r="E246" s="11">
        <v>-3.0000000000000001E-3</v>
      </c>
      <c r="F246" s="11">
        <v>-1.1000000000000001E-3</v>
      </c>
      <c r="G246" s="11">
        <v>9.3999999999999986E-3</v>
      </c>
      <c r="H246" s="11">
        <f t="shared" si="8"/>
        <v>-6.628009120712053E-4</v>
      </c>
      <c r="J246" s="45">
        <v>209</v>
      </c>
      <c r="K246" s="45">
        <v>1.1428226642412843E-3</v>
      </c>
      <c r="L246" s="45">
        <v>-2.0627769378726247E-3</v>
      </c>
      <c r="M246" s="22"/>
      <c r="N246" s="22"/>
      <c r="O246" s="22"/>
      <c r="P246" s="22"/>
      <c r="Q246" s="22"/>
      <c r="R246" s="22"/>
    </row>
    <row r="247" spans="1:18" x14ac:dyDescent="0.35">
      <c r="A247" s="30">
        <v>43272</v>
      </c>
      <c r="B247" s="31">
        <v>182.29212999999999</v>
      </c>
      <c r="C247" s="11">
        <f t="shared" si="7"/>
        <v>6.1784674473137624E-3</v>
      </c>
      <c r="D247" s="11">
        <v>1.0000000000000001E-5</v>
      </c>
      <c r="E247" s="11">
        <v>7.0999999999999995E-3</v>
      </c>
      <c r="F247" s="11">
        <v>6.1999999999999998E-3</v>
      </c>
      <c r="G247" s="11">
        <v>1E-4</v>
      </c>
      <c r="H247" s="11">
        <f t="shared" si="8"/>
        <v>6.1684674473137628E-3</v>
      </c>
      <c r="J247" s="45">
        <v>210</v>
      </c>
      <c r="K247" s="45">
        <v>1.0531387334635752E-3</v>
      </c>
      <c r="L247" s="45">
        <v>5.8796898857615982E-3</v>
      </c>
      <c r="M247" s="22"/>
      <c r="N247" s="22"/>
      <c r="O247" s="22"/>
      <c r="P247" s="22"/>
      <c r="Q247" s="22"/>
      <c r="R247" s="22"/>
    </row>
    <row r="248" spans="1:18" x14ac:dyDescent="0.35">
      <c r="A248" s="30">
        <v>43273</v>
      </c>
      <c r="B248" s="31">
        <v>179.65296900000001</v>
      </c>
      <c r="C248" s="11">
        <f t="shared" si="7"/>
        <v>-1.4477646401959143E-2</v>
      </c>
      <c r="D248" s="11">
        <v>1.0000000000000001E-5</v>
      </c>
      <c r="E248" s="11">
        <v>2.0999999999999999E-3</v>
      </c>
      <c r="F248" s="11">
        <v>-6.5000000000000006E-3</v>
      </c>
      <c r="G248" s="11">
        <v>5.1000000000000004E-3</v>
      </c>
      <c r="H248" s="11">
        <f t="shared" si="8"/>
        <v>-1.4487646401959143E-2</v>
      </c>
      <c r="J248" s="45">
        <v>211</v>
      </c>
      <c r="K248" s="45">
        <v>3.0416364747840399E-4</v>
      </c>
      <c r="L248" s="45">
        <v>-1.4944948349873831E-2</v>
      </c>
      <c r="M248" s="22"/>
      <c r="N248" s="22"/>
      <c r="O248" s="22"/>
      <c r="P248" s="22"/>
      <c r="Q248" s="22"/>
      <c r="R248" s="22"/>
    </row>
    <row r="249" spans="1:18" x14ac:dyDescent="0.35">
      <c r="A249" s="30">
        <v>43276</v>
      </c>
      <c r="B249" s="31">
        <v>178.71565200000001</v>
      </c>
      <c r="C249" s="11">
        <f t="shared" si="7"/>
        <v>-5.2173755057730586E-3</v>
      </c>
      <c r="D249" s="11">
        <v>1.0000000000000001E-5</v>
      </c>
      <c r="E249" s="11">
        <v>-2E-3</v>
      </c>
      <c r="F249" s="11">
        <v>-3.3E-3</v>
      </c>
      <c r="G249" s="11">
        <v>8.0000000000000004E-4</v>
      </c>
      <c r="H249" s="11">
        <f t="shared" si="8"/>
        <v>-5.2273755057730582E-3</v>
      </c>
      <c r="J249" s="45">
        <v>212</v>
      </c>
      <c r="K249" s="45">
        <v>1.4518088770143602E-3</v>
      </c>
      <c r="L249" s="45">
        <v>8.5824481373431571E-3</v>
      </c>
      <c r="M249" s="22"/>
      <c r="N249" s="22"/>
      <c r="O249" s="22"/>
      <c r="P249" s="22"/>
      <c r="Q249" s="22"/>
      <c r="R249" s="22"/>
    </row>
    <row r="250" spans="1:18" x14ac:dyDescent="0.35">
      <c r="A250" s="30">
        <v>43277</v>
      </c>
      <c r="B250" s="31">
        <v>178.697418</v>
      </c>
      <c r="C250" s="11">
        <f t="shared" si="7"/>
        <v>-1.0202799696590326E-4</v>
      </c>
      <c r="D250" s="11">
        <v>1.0000000000000001E-5</v>
      </c>
      <c r="E250" s="11">
        <v>1.4499999999999999E-2</v>
      </c>
      <c r="F250" s="11">
        <v>5.1000000000000004E-3</v>
      </c>
      <c r="G250" s="11">
        <v>4.6999999999999993E-3</v>
      </c>
      <c r="H250" s="11">
        <f t="shared" si="8"/>
        <v>-1.1202799696590326E-4</v>
      </c>
      <c r="J250" s="45">
        <v>213</v>
      </c>
      <c r="K250" s="45">
        <v>1.0485001717293904E-3</v>
      </c>
      <c r="L250" s="45">
        <v>-9.0032264803251629E-3</v>
      </c>
      <c r="M250" s="22"/>
      <c r="N250" s="22"/>
      <c r="O250" s="22"/>
      <c r="P250" s="22"/>
      <c r="Q250" s="22"/>
      <c r="R250" s="22"/>
    </row>
    <row r="251" spans="1:18" x14ac:dyDescent="0.35">
      <c r="A251" s="30">
        <v>43278</v>
      </c>
      <c r="B251" s="31">
        <v>177.47799699999999</v>
      </c>
      <c r="C251" s="11">
        <f t="shared" si="7"/>
        <v>-6.8239430297756254E-3</v>
      </c>
      <c r="D251" s="11">
        <v>1.0000000000000001E-5</v>
      </c>
      <c r="E251" s="11">
        <v>-3.7000000000000005E-2</v>
      </c>
      <c r="F251" s="11">
        <v>1.6000000000000001E-3</v>
      </c>
      <c r="G251" s="11">
        <v>-1.2199999999999999E-2</v>
      </c>
      <c r="H251" s="11">
        <f t="shared" si="8"/>
        <v>-6.833943029775625E-3</v>
      </c>
      <c r="J251" s="45">
        <v>214</v>
      </c>
      <c r="K251" s="45">
        <v>1.0558029784548172E-3</v>
      </c>
      <c r="L251" s="45">
        <v>6.9968339563607537E-3</v>
      </c>
      <c r="M251" s="22"/>
      <c r="N251" s="22"/>
      <c r="O251" s="22"/>
      <c r="P251" s="22"/>
      <c r="Q251" s="22"/>
      <c r="R251" s="22"/>
    </row>
    <row r="252" spans="1:18" x14ac:dyDescent="0.35">
      <c r="A252" s="30">
        <v>43279</v>
      </c>
      <c r="B252" s="31">
        <v>177.650879</v>
      </c>
      <c r="C252" s="11">
        <f t="shared" si="7"/>
        <v>9.7410384905360914E-4</v>
      </c>
      <c r="D252" s="11">
        <v>1.0000000000000001E-5</v>
      </c>
      <c r="E252" s="11">
        <v>-2.07E-2</v>
      </c>
      <c r="F252" s="11">
        <v>-9.4999999999999998E-3</v>
      </c>
      <c r="G252" s="11">
        <v>-7.1999999999999998E-3</v>
      </c>
      <c r="H252" s="11">
        <f t="shared" si="8"/>
        <v>9.6410384905360911E-4</v>
      </c>
      <c r="J252" s="45">
        <v>215</v>
      </c>
      <c r="K252" s="45">
        <v>5.550806415093875E-4</v>
      </c>
      <c r="L252" s="45">
        <v>6.5688000972670231E-3</v>
      </c>
      <c r="M252" s="22"/>
      <c r="N252" s="22"/>
      <c r="O252" s="22"/>
      <c r="P252" s="22"/>
      <c r="Q252" s="22"/>
      <c r="R252" s="22"/>
    </row>
    <row r="253" spans="1:18" x14ac:dyDescent="0.35">
      <c r="A253" s="30">
        <v>43280</v>
      </c>
      <c r="B253" s="31">
        <v>177.55075099999999</v>
      </c>
      <c r="C253" s="11">
        <f t="shared" si="7"/>
        <v>-5.6362231678019903E-4</v>
      </c>
      <c r="D253" s="11">
        <v>1.0000000000000001E-5</v>
      </c>
      <c r="E253" s="11">
        <v>1.7600000000000001E-2</v>
      </c>
      <c r="F253" s="11">
        <v>-3.9000000000000003E-3</v>
      </c>
      <c r="G253" s="11">
        <v>1.7000000000000001E-3</v>
      </c>
      <c r="H253" s="11">
        <f t="shared" si="8"/>
        <v>-5.7362231678019905E-4</v>
      </c>
      <c r="J253" s="45">
        <v>216</v>
      </c>
      <c r="K253" s="45">
        <v>1.4946155175258919E-4</v>
      </c>
      <c r="L253" s="45">
        <v>4.1332889175400836E-3</v>
      </c>
      <c r="M253" s="22"/>
      <c r="N253" s="22"/>
      <c r="O253" s="22"/>
      <c r="P253" s="22"/>
      <c r="Q253" s="22"/>
      <c r="R253" s="22"/>
    </row>
    <row r="254" spans="1:18" x14ac:dyDescent="0.35">
      <c r="A254" s="30">
        <v>43283</v>
      </c>
      <c r="B254" s="31">
        <v>176.56788599999999</v>
      </c>
      <c r="C254" s="11">
        <f t="shared" si="7"/>
        <v>-5.5356848363879996E-3</v>
      </c>
      <c r="D254" s="11">
        <v>1.0000000000000001E-5</v>
      </c>
      <c r="E254" s="11">
        <v>1.8000000000000002E-2</v>
      </c>
      <c r="F254" s="11">
        <v>2.7000000000000001E-3</v>
      </c>
      <c r="G254" s="11">
        <v>-2.9999999999999997E-4</v>
      </c>
      <c r="H254" s="11">
        <f t="shared" si="8"/>
        <v>-5.5456848363879992E-3</v>
      </c>
      <c r="J254" s="45">
        <v>217</v>
      </c>
      <c r="K254" s="45">
        <v>5.4419971819287072E-4</v>
      </c>
      <c r="L254" s="45">
        <v>1.6276285826648473E-2</v>
      </c>
      <c r="M254" s="22"/>
      <c r="N254" s="22"/>
      <c r="O254" s="22"/>
      <c r="P254" s="22"/>
      <c r="Q254" s="22"/>
      <c r="R254" s="22"/>
    </row>
    <row r="255" spans="1:18" x14ac:dyDescent="0.35">
      <c r="A255" s="30">
        <v>43284</v>
      </c>
      <c r="B255" s="31">
        <v>176.203903</v>
      </c>
      <c r="C255" s="11">
        <f t="shared" si="7"/>
        <v>-2.0614337535874716E-3</v>
      </c>
      <c r="D255" s="11">
        <v>1.0000000000000001E-5</v>
      </c>
      <c r="E255" s="11">
        <v>1.4199999999999999E-2</v>
      </c>
      <c r="F255" s="11">
        <v>3.4999999999999996E-3</v>
      </c>
      <c r="G255" s="11">
        <v>4.1999999999999997E-3</v>
      </c>
      <c r="H255" s="11">
        <f t="shared" si="8"/>
        <v>-2.0714337535874716E-3</v>
      </c>
      <c r="J255" s="45">
        <v>218</v>
      </c>
      <c r="K255" s="45">
        <v>1.3974446945436299E-3</v>
      </c>
      <c r="L255" s="45">
        <v>2.6384159329874654E-3</v>
      </c>
      <c r="M255" s="22"/>
      <c r="N255" s="22"/>
      <c r="O255" s="22"/>
      <c r="P255" s="22"/>
      <c r="Q255" s="22"/>
      <c r="R255" s="22"/>
    </row>
    <row r="256" spans="1:18" x14ac:dyDescent="0.35">
      <c r="A256" s="30">
        <v>43286</v>
      </c>
      <c r="B256" s="31">
        <v>176.92283599999999</v>
      </c>
      <c r="C256" s="11">
        <f t="shared" si="7"/>
        <v>4.0801196100632708E-3</v>
      </c>
      <c r="D256" s="11">
        <v>1.0000000000000001E-5</v>
      </c>
      <c r="E256" s="11">
        <v>2.3999999999999998E-3</v>
      </c>
      <c r="F256" s="11">
        <v>5.1999999999999998E-3</v>
      </c>
      <c r="G256" s="11">
        <v>-4.4000000000000003E-3</v>
      </c>
      <c r="H256" s="11">
        <f t="shared" si="8"/>
        <v>4.0701196100632712E-3</v>
      </c>
      <c r="J256" s="45">
        <v>219</v>
      </c>
      <c r="K256" s="45">
        <v>1.1615626899617332E-3</v>
      </c>
      <c r="L256" s="45">
        <v>-1.7395232351825239E-2</v>
      </c>
      <c r="M256" s="22"/>
      <c r="N256" s="22"/>
      <c r="O256" s="22"/>
      <c r="P256" s="22"/>
      <c r="Q256" s="22"/>
      <c r="R256" s="22"/>
    </row>
    <row r="257" spans="1:18" x14ac:dyDescent="0.35">
      <c r="A257" s="30">
        <v>43287</v>
      </c>
      <c r="B257" s="31">
        <v>176.98654199999999</v>
      </c>
      <c r="C257" s="11">
        <f t="shared" si="7"/>
        <v>3.6007788163638921E-4</v>
      </c>
      <c r="D257" s="11">
        <v>1.0000000000000001E-5</v>
      </c>
      <c r="E257" s="11">
        <v>-8.5000000000000006E-3</v>
      </c>
      <c r="F257" s="11">
        <v>-6.4000000000000003E-3</v>
      </c>
      <c r="G257" s="11">
        <v>-1.3600000000000001E-2</v>
      </c>
      <c r="H257" s="11">
        <f t="shared" si="8"/>
        <v>3.5007788163638918E-4</v>
      </c>
      <c r="J257" s="45">
        <v>220</v>
      </c>
      <c r="K257" s="45">
        <v>6.2342993254043213E-4</v>
      </c>
      <c r="L257" s="45">
        <v>-9.1447620387190356E-3</v>
      </c>
      <c r="M257" s="22"/>
      <c r="N257" s="22"/>
      <c r="O257" s="22"/>
      <c r="P257" s="22"/>
      <c r="Q257" s="22"/>
      <c r="R257" s="22"/>
    </row>
    <row r="258" spans="1:18" x14ac:dyDescent="0.35">
      <c r="A258" s="30">
        <v>43290</v>
      </c>
      <c r="B258" s="31">
        <v>178.44264200000001</v>
      </c>
      <c r="C258" s="11">
        <f t="shared" si="7"/>
        <v>8.2271792168244762E-3</v>
      </c>
      <c r="D258" s="11">
        <v>1.0000000000000001E-5</v>
      </c>
      <c r="E258" s="11">
        <v>6.1999999999999998E-3</v>
      </c>
      <c r="F258" s="11">
        <v>1.7000000000000001E-3</v>
      </c>
      <c r="G258" s="11">
        <v>-1.2999999999999999E-3</v>
      </c>
      <c r="H258" s="11">
        <f t="shared" si="8"/>
        <v>8.2171792168244766E-3</v>
      </c>
      <c r="J258" s="45">
        <v>221</v>
      </c>
      <c r="K258" s="45">
        <v>5.9719041123104205E-5</v>
      </c>
      <c r="L258" s="45">
        <v>-5.7033322395482504E-3</v>
      </c>
      <c r="M258" s="22"/>
      <c r="N258" s="22"/>
      <c r="O258" s="22"/>
      <c r="P258" s="22"/>
      <c r="Q258" s="22"/>
      <c r="R258" s="22"/>
    </row>
    <row r="259" spans="1:18" x14ac:dyDescent="0.35">
      <c r="A259" s="30">
        <v>43291</v>
      </c>
      <c r="B259" s="31">
        <v>179.83502200000001</v>
      </c>
      <c r="C259" s="11">
        <f t="shared" ref="C259:C322" si="9">(B259/B258)-1</f>
        <v>7.8029555289818031E-3</v>
      </c>
      <c r="D259" s="11">
        <v>1.0000000000000001E-5</v>
      </c>
      <c r="E259" s="11">
        <v>2.0000000000000001E-4</v>
      </c>
      <c r="F259" s="11">
        <v>3.4000000000000002E-3</v>
      </c>
      <c r="G259" s="11">
        <v>-1.8E-3</v>
      </c>
      <c r="H259" s="11">
        <f t="shared" si="8"/>
        <v>7.7929555289818035E-3</v>
      </c>
      <c r="J259" s="45">
        <v>222</v>
      </c>
      <c r="K259" s="45">
        <v>1.6927019505175904E-3</v>
      </c>
      <c r="L259" s="45">
        <v>9.5742215962346597E-3</v>
      </c>
      <c r="M259" s="22"/>
      <c r="N259" s="22"/>
      <c r="O259" s="22"/>
      <c r="P259" s="22"/>
      <c r="Q259" s="22"/>
      <c r="R259" s="22"/>
    </row>
    <row r="260" spans="1:18" x14ac:dyDescent="0.35">
      <c r="A260" s="30">
        <v>43292</v>
      </c>
      <c r="B260" s="31">
        <v>179.23436000000001</v>
      </c>
      <c r="C260" s="11">
        <f t="shared" si="9"/>
        <v>-3.3400724359463618E-3</v>
      </c>
      <c r="D260" s="11">
        <v>1.0000000000000001E-5</v>
      </c>
      <c r="E260" s="11">
        <v>1.6E-2</v>
      </c>
      <c r="F260" s="11">
        <v>9.300000000000001E-3</v>
      </c>
      <c r="G260" s="11">
        <v>3.0000000000000001E-3</v>
      </c>
      <c r="H260" s="11">
        <f t="shared" si="8"/>
        <v>-3.3500724359463619E-3</v>
      </c>
      <c r="J260" s="45">
        <v>223</v>
      </c>
      <c r="K260" s="45">
        <v>7.0884333663784262E-4</v>
      </c>
      <c r="L260" s="45">
        <v>1.1926622691820665E-2</v>
      </c>
      <c r="M260" s="22"/>
      <c r="N260" s="22"/>
      <c r="O260" s="22"/>
      <c r="P260" s="22"/>
      <c r="Q260" s="22"/>
      <c r="R260" s="22"/>
    </row>
    <row r="261" spans="1:18" x14ac:dyDescent="0.35">
      <c r="A261" s="30">
        <v>43293</v>
      </c>
      <c r="B261" s="31">
        <v>180.144409</v>
      </c>
      <c r="C261" s="11">
        <f t="shared" si="9"/>
        <v>5.0774248866121141E-3</v>
      </c>
      <c r="D261" s="11">
        <v>1.0000000000000001E-5</v>
      </c>
      <c r="E261" s="11">
        <v>4.3E-3</v>
      </c>
      <c r="F261" s="11">
        <v>6.0000000000000001E-3</v>
      </c>
      <c r="G261" s="11">
        <v>2.5999999999999999E-3</v>
      </c>
      <c r="H261" s="11">
        <f t="shared" si="8"/>
        <v>5.0674248866121145E-3</v>
      </c>
      <c r="J261" s="45">
        <v>224</v>
      </c>
      <c r="K261" s="45">
        <v>9.9909665648415273E-4</v>
      </c>
      <c r="L261" s="45">
        <v>-1.6394237829384727E-2</v>
      </c>
      <c r="M261" s="22"/>
      <c r="N261" s="22"/>
      <c r="O261" s="22"/>
      <c r="P261" s="22"/>
      <c r="Q261" s="22"/>
      <c r="R261" s="22"/>
    </row>
    <row r="262" spans="1:18" x14ac:dyDescent="0.35">
      <c r="A262" s="30">
        <v>43294</v>
      </c>
      <c r="B262" s="31">
        <v>180.81784099999999</v>
      </c>
      <c r="C262" s="11">
        <f t="shared" si="9"/>
        <v>3.7382897628535083E-3</v>
      </c>
      <c r="D262" s="11">
        <v>1.0000000000000001E-5</v>
      </c>
      <c r="E262" s="11">
        <v>7.4999999999999997E-3</v>
      </c>
      <c r="F262" s="11">
        <v>6.3E-3</v>
      </c>
      <c r="G262" s="11">
        <v>9.8999999999999991E-3</v>
      </c>
      <c r="H262" s="11">
        <f t="shared" si="8"/>
        <v>3.7282897628535083E-3</v>
      </c>
      <c r="J262" s="45">
        <v>225</v>
      </c>
      <c r="K262" s="45">
        <v>-2.6382235461722939E-4</v>
      </c>
      <c r="L262" s="45">
        <v>-8.1663735789262314E-4</v>
      </c>
      <c r="M262" s="22"/>
      <c r="N262" s="22"/>
      <c r="O262" s="22"/>
      <c r="P262" s="22"/>
      <c r="Q262" s="22"/>
      <c r="R262" s="22"/>
    </row>
    <row r="263" spans="1:18" x14ac:dyDescent="0.35">
      <c r="A263" s="30">
        <v>43297</v>
      </c>
      <c r="B263" s="31">
        <v>180.990768</v>
      </c>
      <c r="C263" s="11">
        <f t="shared" si="9"/>
        <v>9.563602742055366E-4</v>
      </c>
      <c r="D263" s="11">
        <v>1.0000000000000001E-5</v>
      </c>
      <c r="E263" s="11">
        <v>-5.0000000000000001E-4</v>
      </c>
      <c r="F263" s="11">
        <v>-5.1999999999999998E-3</v>
      </c>
      <c r="G263" s="11">
        <v>4.8999999999999998E-3</v>
      </c>
      <c r="H263" s="11">
        <f t="shared" si="8"/>
        <v>9.4636027420553657E-4</v>
      </c>
      <c r="J263" s="45">
        <v>226</v>
      </c>
      <c r="K263" s="45">
        <v>5.2044197761633333E-4</v>
      </c>
      <c r="L263" s="45">
        <v>2.0410888286262834E-3</v>
      </c>
      <c r="M263" s="22"/>
      <c r="N263" s="22"/>
      <c r="O263" s="22"/>
      <c r="P263" s="22"/>
      <c r="Q263" s="22"/>
      <c r="R263" s="22"/>
    </row>
    <row r="264" spans="1:18" x14ac:dyDescent="0.35">
      <c r="A264" s="30">
        <v>43298</v>
      </c>
      <c r="B264" s="31">
        <v>183.01106300000001</v>
      </c>
      <c r="C264" s="11">
        <f t="shared" si="9"/>
        <v>1.1162420173828957E-2</v>
      </c>
      <c r="D264" s="11">
        <v>1.0000000000000001E-5</v>
      </c>
      <c r="E264" s="11">
        <v>5.1000000000000004E-3</v>
      </c>
      <c r="F264" s="11">
        <v>-4.5999999999999999E-3</v>
      </c>
      <c r="G264" s="11">
        <v>4.5999999999999999E-3</v>
      </c>
      <c r="H264" s="11">
        <f t="shared" si="8"/>
        <v>1.1152420173828958E-2</v>
      </c>
      <c r="J264" s="45">
        <v>227</v>
      </c>
      <c r="K264" s="45">
        <v>-4.0782664983944443E-4</v>
      </c>
      <c r="L264" s="45">
        <v>-1.205283554592046E-3</v>
      </c>
      <c r="M264" s="22"/>
      <c r="N264" s="22"/>
      <c r="O264" s="22"/>
      <c r="P264" s="22"/>
      <c r="Q264" s="22"/>
      <c r="R264" s="22"/>
    </row>
    <row r="265" spans="1:18" x14ac:dyDescent="0.35">
      <c r="A265" s="30">
        <v>43299</v>
      </c>
      <c r="B265" s="31">
        <v>182.89274599999999</v>
      </c>
      <c r="C265" s="11">
        <f t="shared" si="9"/>
        <v>-6.4650190027049081E-4</v>
      </c>
      <c r="D265" s="11">
        <v>1.0000000000000001E-5</v>
      </c>
      <c r="E265" s="11">
        <v>-5.0000000000000001E-4</v>
      </c>
      <c r="F265" s="11">
        <v>3.0999999999999999E-3</v>
      </c>
      <c r="G265" s="11">
        <v>0</v>
      </c>
      <c r="H265" s="11">
        <f t="shared" si="8"/>
        <v>-6.5650190027049084E-4</v>
      </c>
      <c r="J265" s="45">
        <v>228</v>
      </c>
      <c r="K265" s="45">
        <v>6.3880074394412659E-4</v>
      </c>
      <c r="L265" s="45">
        <v>-1.0549642353979809E-2</v>
      </c>
      <c r="M265" s="22"/>
      <c r="N265" s="22"/>
      <c r="O265" s="22"/>
      <c r="P265" s="22"/>
      <c r="Q265" s="22"/>
      <c r="R265" s="22"/>
    </row>
    <row r="266" spans="1:18" x14ac:dyDescent="0.35">
      <c r="A266" s="30">
        <v>43300</v>
      </c>
      <c r="B266" s="31">
        <v>184.40344200000001</v>
      </c>
      <c r="C266" s="11">
        <f t="shared" si="9"/>
        <v>8.2600104872394553E-3</v>
      </c>
      <c r="D266" s="11">
        <v>1.0000000000000001E-5</v>
      </c>
      <c r="E266" s="11">
        <v>2.5000000000000001E-3</v>
      </c>
      <c r="F266" s="11">
        <v>-2.0000000000000001E-4</v>
      </c>
      <c r="G266" s="11">
        <v>-1.4000000000000002E-3</v>
      </c>
      <c r="H266" s="11">
        <f t="shared" si="8"/>
        <v>8.2500104872394557E-3</v>
      </c>
      <c r="J266" s="45">
        <v>229</v>
      </c>
      <c r="K266" s="45">
        <v>6.5921864382325625E-4</v>
      </c>
      <c r="L266" s="45">
        <v>1.6290064397796834E-2</v>
      </c>
      <c r="M266" s="22"/>
      <c r="N266" s="22"/>
      <c r="O266" s="22"/>
      <c r="P266" s="22"/>
      <c r="Q266" s="22"/>
      <c r="R266" s="22"/>
    </row>
    <row r="267" spans="1:18" x14ac:dyDescent="0.35">
      <c r="A267" s="30">
        <v>43301</v>
      </c>
      <c r="B267" s="31">
        <v>184.23963900000001</v>
      </c>
      <c r="C267" s="11">
        <f t="shared" si="9"/>
        <v>-8.8828602234003462E-4</v>
      </c>
      <c r="D267" s="11">
        <v>1.0000000000000001E-5</v>
      </c>
      <c r="E267" s="11">
        <v>-2.2000000000000001E-3</v>
      </c>
      <c r="F267" s="11">
        <v>-6.5000000000000006E-3</v>
      </c>
      <c r="G267" s="11">
        <v>5.0000000000000001E-4</v>
      </c>
      <c r="H267" s="11">
        <f t="shared" si="8"/>
        <v>-8.9828602234003465E-4</v>
      </c>
      <c r="J267" s="45">
        <v>230</v>
      </c>
      <c r="K267" s="45">
        <v>2.3422391542348941E-4</v>
      </c>
      <c r="L267" s="45">
        <v>-3.1307931069693299E-3</v>
      </c>
      <c r="M267" s="22"/>
      <c r="N267" s="22"/>
      <c r="O267" s="22"/>
      <c r="P267" s="22"/>
      <c r="Q267" s="22"/>
      <c r="R267" s="22"/>
    </row>
    <row r="268" spans="1:18" x14ac:dyDescent="0.35">
      <c r="A268" s="30">
        <v>43304</v>
      </c>
      <c r="B268" s="31">
        <v>184.03942900000001</v>
      </c>
      <c r="C268" s="11">
        <f t="shared" si="9"/>
        <v>-1.0866825460942309E-3</v>
      </c>
      <c r="D268" s="11">
        <v>1.0000000000000001E-5</v>
      </c>
      <c r="E268" s="11">
        <v>4.7999999999999996E-3</v>
      </c>
      <c r="F268" s="11">
        <v>4.5000000000000005E-3</v>
      </c>
      <c r="G268" s="11">
        <v>-9.0000000000000011E-3</v>
      </c>
      <c r="H268" s="11">
        <f t="shared" si="8"/>
        <v>-1.0966825460942309E-3</v>
      </c>
      <c r="J268" s="45">
        <v>231</v>
      </c>
      <c r="K268" s="45">
        <v>2.7520188823612857E-4</v>
      </c>
      <c r="L268" s="45">
        <v>4.0032104792363321E-3</v>
      </c>
      <c r="M268" s="22"/>
      <c r="N268" s="22"/>
      <c r="O268" s="22"/>
      <c r="P268" s="22"/>
      <c r="Q268" s="22"/>
      <c r="R268" s="22"/>
    </row>
    <row r="269" spans="1:18" x14ac:dyDescent="0.35">
      <c r="A269" s="30">
        <v>43305</v>
      </c>
      <c r="B269" s="31">
        <v>183.82103000000001</v>
      </c>
      <c r="C269" s="11">
        <f t="shared" si="9"/>
        <v>-1.1866967920227678E-3</v>
      </c>
      <c r="D269" s="11">
        <v>1.0000000000000001E-5</v>
      </c>
      <c r="E269" s="11">
        <v>-3.8E-3</v>
      </c>
      <c r="F269" s="11">
        <v>-4.0000000000000002E-4</v>
      </c>
      <c r="G269" s="11">
        <v>-4.0000000000000002E-4</v>
      </c>
      <c r="H269" s="11">
        <f t="shared" si="8"/>
        <v>-1.1966967920227678E-3</v>
      </c>
      <c r="J269" s="45">
        <v>232</v>
      </c>
      <c r="K269" s="45">
        <v>1.4086817335856515E-4</v>
      </c>
      <c r="L269" s="45">
        <v>2.1252960088091143E-2</v>
      </c>
      <c r="M269" s="22"/>
      <c r="N269" s="22"/>
      <c r="O269" s="22"/>
      <c r="P269" s="22"/>
      <c r="Q269" s="22"/>
      <c r="R269" s="22"/>
    </row>
    <row r="270" spans="1:18" x14ac:dyDescent="0.35">
      <c r="A270" s="30">
        <v>43306</v>
      </c>
      <c r="B270" s="31">
        <v>182.920074</v>
      </c>
      <c r="C270" s="11">
        <f t="shared" si="9"/>
        <v>-4.9012672815510472E-3</v>
      </c>
      <c r="D270" s="11">
        <v>1.0000000000000001E-5</v>
      </c>
      <c r="E270" s="11">
        <v>4.7999999999999996E-3</v>
      </c>
      <c r="F270" s="11">
        <v>2.5999999999999999E-3</v>
      </c>
      <c r="G270" s="11">
        <v>-1.2999999999999999E-3</v>
      </c>
      <c r="H270" s="11">
        <f t="shared" si="8"/>
        <v>-4.9112672815510468E-3</v>
      </c>
      <c r="J270" s="45">
        <v>233</v>
      </c>
      <c r="K270" s="45">
        <v>2.24676128832276E-4</v>
      </c>
      <c r="L270" s="45">
        <v>2.7962775006125564E-3</v>
      </c>
      <c r="M270" s="22"/>
      <c r="N270" s="22"/>
      <c r="O270" s="22"/>
      <c r="P270" s="22"/>
      <c r="Q270" s="22"/>
      <c r="R270" s="22"/>
    </row>
    <row r="271" spans="1:18" x14ac:dyDescent="0.35">
      <c r="A271" s="30">
        <v>43307</v>
      </c>
      <c r="B271" s="31">
        <v>181.463989</v>
      </c>
      <c r="C271" s="11">
        <f t="shared" si="9"/>
        <v>-7.9602252949012575E-3</v>
      </c>
      <c r="D271" s="11">
        <v>1.0000000000000001E-5</v>
      </c>
      <c r="E271" s="11">
        <v>-2.7000000000000001E-3</v>
      </c>
      <c r="F271" s="11">
        <v>-5.0000000000000001E-4</v>
      </c>
      <c r="G271" s="11">
        <v>-2.3E-3</v>
      </c>
      <c r="H271" s="11">
        <f t="shared" si="8"/>
        <v>-7.9702252949012571E-3</v>
      </c>
      <c r="J271" s="45">
        <v>234</v>
      </c>
      <c r="K271" s="45">
        <v>9.223311965704526E-4</v>
      </c>
      <c r="L271" s="45">
        <v>7.6642165304102554E-3</v>
      </c>
      <c r="M271" s="22"/>
      <c r="N271" s="22"/>
      <c r="O271" s="22"/>
      <c r="P271" s="22"/>
      <c r="Q271" s="22"/>
      <c r="R271" s="22"/>
    </row>
    <row r="272" spans="1:18" x14ac:dyDescent="0.35">
      <c r="A272" s="30">
        <v>43308</v>
      </c>
      <c r="B272" s="31">
        <v>179.40725699999999</v>
      </c>
      <c r="C272" s="11">
        <f t="shared" si="9"/>
        <v>-1.1334105523272742E-2</v>
      </c>
      <c r="D272" s="11">
        <v>1.0000000000000001E-5</v>
      </c>
      <c r="E272" s="11">
        <v>1.2999999999999999E-3</v>
      </c>
      <c r="F272" s="11">
        <v>5.7999999999999996E-3</v>
      </c>
      <c r="G272" s="11">
        <v>5.4000000000000003E-3</v>
      </c>
      <c r="H272" s="11">
        <f t="shared" si="8"/>
        <v>-1.1344105523272741E-2</v>
      </c>
      <c r="J272" s="45">
        <v>235</v>
      </c>
      <c r="K272" s="45">
        <v>5.1546922836516945E-5</v>
      </c>
      <c r="L272" s="45">
        <v>1.3265512024632701E-2</v>
      </c>
      <c r="M272" s="22"/>
      <c r="N272" s="22"/>
      <c r="O272" s="22"/>
      <c r="P272" s="22"/>
      <c r="Q272" s="22"/>
      <c r="R272" s="22"/>
    </row>
    <row r="273" spans="1:18" x14ac:dyDescent="0.35">
      <c r="A273" s="30">
        <v>43311</v>
      </c>
      <c r="B273" s="31">
        <v>179.53471400000001</v>
      </c>
      <c r="C273" s="11">
        <f t="shared" si="9"/>
        <v>7.104339151677852E-4</v>
      </c>
      <c r="D273" s="11">
        <v>1.0000000000000001E-5</v>
      </c>
      <c r="E273" s="11">
        <v>-1.4000000000000002E-3</v>
      </c>
      <c r="F273" s="11">
        <v>5.5000000000000005E-3</v>
      </c>
      <c r="G273" s="11">
        <v>-4.3E-3</v>
      </c>
      <c r="H273" s="11">
        <f t="shared" si="8"/>
        <v>7.0043391516778518E-4</v>
      </c>
      <c r="J273" s="45">
        <v>236</v>
      </c>
      <c r="K273" s="45">
        <v>5.3823249655627324E-4</v>
      </c>
      <c r="L273" s="45">
        <v>1.0462568647113984E-2</v>
      </c>
      <c r="M273" s="22"/>
      <c r="N273" s="22"/>
      <c r="O273" s="22"/>
      <c r="P273" s="22"/>
      <c r="Q273" s="22"/>
      <c r="R273" s="22"/>
    </row>
    <row r="274" spans="1:18" x14ac:dyDescent="0.35">
      <c r="A274" s="30">
        <v>43312</v>
      </c>
      <c r="B274" s="31">
        <v>179.75309799999999</v>
      </c>
      <c r="C274" s="11">
        <f t="shared" si="9"/>
        <v>1.2163887146636743E-3</v>
      </c>
      <c r="D274" s="11">
        <v>1.0000000000000001E-5</v>
      </c>
      <c r="E274" s="11">
        <v>1.8E-3</v>
      </c>
      <c r="F274" s="11">
        <v>-4.8999999999999998E-3</v>
      </c>
      <c r="G274" s="11">
        <v>-3.2000000000000002E-3</v>
      </c>
      <c r="H274" s="11">
        <f t="shared" si="8"/>
        <v>1.2063887146636742E-3</v>
      </c>
      <c r="J274" s="45">
        <v>237</v>
      </c>
      <c r="K274" s="45">
        <v>2.2097501088048129E-4</v>
      </c>
      <c r="L274" s="45">
        <v>6.3741142100485803E-3</v>
      </c>
      <c r="M274" s="22"/>
      <c r="N274" s="22"/>
      <c r="O274" s="22"/>
      <c r="P274" s="22"/>
      <c r="Q274" s="22"/>
      <c r="R274" s="22"/>
    </row>
    <row r="275" spans="1:18" x14ac:dyDescent="0.35">
      <c r="A275" s="30">
        <v>43313</v>
      </c>
      <c r="B275" s="31">
        <v>178.642822</v>
      </c>
      <c r="C275" s="11">
        <f t="shared" si="9"/>
        <v>-6.17667240427755E-3</v>
      </c>
      <c r="D275" s="11">
        <v>1.0000000000000001E-5</v>
      </c>
      <c r="E275" s="11">
        <v>1.7000000000000001E-3</v>
      </c>
      <c r="F275" s="11">
        <v>-4.0000000000000002E-4</v>
      </c>
      <c r="G275" s="11">
        <v>0</v>
      </c>
      <c r="H275" s="11">
        <f t="shared" ref="H275:H338" si="10">C275-D275</f>
        <v>-6.1866724042775496E-3</v>
      </c>
      <c r="J275" s="45">
        <v>238</v>
      </c>
      <c r="K275" s="45">
        <v>1.0144306038357947E-3</v>
      </c>
      <c r="L275" s="45">
        <v>7.3404975667137736E-3</v>
      </c>
      <c r="M275" s="22"/>
      <c r="N275" s="22"/>
      <c r="O275" s="22"/>
      <c r="P275" s="22"/>
      <c r="Q275" s="22"/>
      <c r="R275" s="22"/>
    </row>
    <row r="276" spans="1:18" x14ac:dyDescent="0.35">
      <c r="A276" s="30">
        <v>43314</v>
      </c>
      <c r="B276" s="31">
        <v>178.06037900000001</v>
      </c>
      <c r="C276" s="11">
        <f t="shared" si="9"/>
        <v>-3.2603772907258133E-3</v>
      </c>
      <c r="D276" s="11">
        <v>1.0000000000000001E-5</v>
      </c>
      <c r="E276" s="11">
        <v>-1.6000000000000001E-3</v>
      </c>
      <c r="F276" s="11">
        <v>1.9E-3</v>
      </c>
      <c r="G276" s="11">
        <v>-8.8999999999999999E-3</v>
      </c>
      <c r="H276" s="11">
        <f t="shared" si="10"/>
        <v>-3.2703772907258133E-3</v>
      </c>
      <c r="J276" s="45">
        <v>239</v>
      </c>
      <c r="K276" s="45">
        <v>1.292518375475923E-3</v>
      </c>
      <c r="L276" s="45">
        <v>-6.2697258260573574E-3</v>
      </c>
      <c r="M276" s="22"/>
      <c r="N276" s="22"/>
      <c r="O276" s="22"/>
      <c r="P276" s="22"/>
      <c r="Q276" s="22"/>
      <c r="R276" s="22"/>
    </row>
    <row r="277" spans="1:18" x14ac:dyDescent="0.35">
      <c r="A277" s="30">
        <v>43315</v>
      </c>
      <c r="B277" s="31">
        <v>178.04220599999999</v>
      </c>
      <c r="C277" s="11">
        <f t="shared" si="9"/>
        <v>-1.0206088576292238E-4</v>
      </c>
      <c r="D277" s="11">
        <v>1.0000000000000001E-5</v>
      </c>
      <c r="E277" s="11">
        <v>-6.9999999999999993E-3</v>
      </c>
      <c r="F277" s="11">
        <v>-5.7999999999999996E-3</v>
      </c>
      <c r="G277" s="11">
        <v>1.8E-3</v>
      </c>
      <c r="H277" s="11">
        <f t="shared" si="10"/>
        <v>-1.1206088576292238E-4</v>
      </c>
      <c r="J277" s="45">
        <v>240</v>
      </c>
      <c r="K277" s="45">
        <v>1.2626267633161134E-3</v>
      </c>
      <c r="L277" s="45">
        <v>-4.4677400136795926E-3</v>
      </c>
      <c r="M277" s="22"/>
      <c r="N277" s="22"/>
      <c r="O277" s="22"/>
      <c r="P277" s="22"/>
      <c r="Q277" s="22"/>
      <c r="R277" s="22"/>
    </row>
    <row r="278" spans="1:18" x14ac:dyDescent="0.35">
      <c r="A278" s="30">
        <v>43318</v>
      </c>
      <c r="B278" s="31">
        <v>178.08772300000001</v>
      </c>
      <c r="C278" s="11">
        <f t="shared" si="9"/>
        <v>2.5565286469220183E-4</v>
      </c>
      <c r="D278" s="11">
        <v>1.0000000000000001E-5</v>
      </c>
      <c r="E278" s="11">
        <v>4.5000000000000005E-3</v>
      </c>
      <c r="F278" s="11">
        <v>5.0000000000000001E-3</v>
      </c>
      <c r="G278" s="11">
        <v>8.1000000000000013E-3</v>
      </c>
      <c r="H278" s="11">
        <f t="shared" si="10"/>
        <v>2.456528646922018E-4</v>
      </c>
      <c r="J278" s="45">
        <v>241</v>
      </c>
      <c r="K278" s="45">
        <v>4.5045968050471254E-4</v>
      </c>
      <c r="L278" s="45">
        <v>3.8965892882553898E-3</v>
      </c>
      <c r="M278" s="22"/>
      <c r="N278" s="22"/>
      <c r="O278" s="22"/>
      <c r="P278" s="22"/>
      <c r="Q278" s="22"/>
      <c r="R278" s="22"/>
    </row>
    <row r="279" spans="1:18" x14ac:dyDescent="0.35">
      <c r="A279" s="30">
        <v>43319</v>
      </c>
      <c r="B279" s="31">
        <v>179.32536300000001</v>
      </c>
      <c r="C279" s="11">
        <f t="shared" si="9"/>
        <v>6.94960876107098E-3</v>
      </c>
      <c r="D279" s="11">
        <v>1.0000000000000001E-5</v>
      </c>
      <c r="E279" s="11">
        <v>5.0000000000000001E-4</v>
      </c>
      <c r="F279" s="11">
        <v>8.9999999999999998E-4</v>
      </c>
      <c r="G279" s="11">
        <v>-3.9000000000000003E-3</v>
      </c>
      <c r="H279" s="11">
        <f t="shared" si="10"/>
        <v>6.9396087610709804E-3</v>
      </c>
      <c r="J279" s="45">
        <v>242</v>
      </c>
      <c r="K279" s="45">
        <v>5.6500761469988807E-4</v>
      </c>
      <c r="L279" s="45">
        <v>1.7312361611518639E-4</v>
      </c>
      <c r="M279" s="22"/>
      <c r="N279" s="22"/>
      <c r="O279" s="22"/>
      <c r="P279" s="22"/>
      <c r="Q279" s="22"/>
      <c r="R279" s="22"/>
    </row>
    <row r="280" spans="1:18" x14ac:dyDescent="0.35">
      <c r="A280" s="30">
        <v>43320</v>
      </c>
      <c r="B280" s="31">
        <v>180.20811499999999</v>
      </c>
      <c r="C280" s="11">
        <f t="shared" si="9"/>
        <v>4.9226277043699085E-3</v>
      </c>
      <c r="D280" s="11">
        <v>1.0000000000000001E-5</v>
      </c>
      <c r="E280" s="11">
        <v>9.300000000000001E-3</v>
      </c>
      <c r="F280" s="11">
        <v>3.9000000000000003E-3</v>
      </c>
      <c r="G280" s="11">
        <v>9.8999999999999991E-3</v>
      </c>
      <c r="H280" s="11">
        <f t="shared" si="10"/>
        <v>4.9126277043699089E-3</v>
      </c>
      <c r="J280" s="45">
        <v>243</v>
      </c>
      <c r="K280" s="45">
        <v>7.4843259505062373E-4</v>
      </c>
      <c r="L280" s="45">
        <v>-8.1327602258501053E-3</v>
      </c>
      <c r="M280" s="22"/>
      <c r="N280" s="22"/>
      <c r="O280" s="22"/>
      <c r="P280" s="22"/>
      <c r="Q280" s="22"/>
      <c r="R280" s="22"/>
    </row>
    <row r="281" spans="1:18" x14ac:dyDescent="0.35">
      <c r="A281" s="30">
        <v>43321</v>
      </c>
      <c r="B281" s="31">
        <v>180.26274100000001</v>
      </c>
      <c r="C281" s="11">
        <f t="shared" si="9"/>
        <v>3.0312730367332286E-4</v>
      </c>
      <c r="D281" s="11">
        <v>1.0000000000000001E-5</v>
      </c>
      <c r="E281" s="11">
        <v>-5.9999999999999995E-4</v>
      </c>
      <c r="F281" s="11">
        <v>2.0000000000000001E-4</v>
      </c>
      <c r="G281" s="11">
        <v>5.0000000000000001E-3</v>
      </c>
      <c r="H281" s="11">
        <f t="shared" si="10"/>
        <v>2.9312730367332283E-4</v>
      </c>
      <c r="J281" s="45">
        <v>244</v>
      </c>
      <c r="K281" s="45">
        <v>1.0334703247816335E-3</v>
      </c>
      <c r="L281" s="45">
        <v>-1.6962712368528388E-3</v>
      </c>
      <c r="M281" s="22"/>
      <c r="N281" s="22"/>
      <c r="O281" s="22"/>
      <c r="P281" s="22"/>
      <c r="Q281" s="22"/>
      <c r="R281" s="22"/>
    </row>
    <row r="282" spans="1:18" x14ac:dyDescent="0.35">
      <c r="A282" s="30">
        <v>43322</v>
      </c>
      <c r="B282" s="31">
        <v>178.642822</v>
      </c>
      <c r="C282" s="11">
        <f t="shared" si="9"/>
        <v>-8.986432753732565E-3</v>
      </c>
      <c r="D282" s="11">
        <v>1.0000000000000001E-5</v>
      </c>
      <c r="E282" s="11">
        <v>5.0000000000000001E-4</v>
      </c>
      <c r="F282" s="11">
        <v>-2.9999999999999997E-4</v>
      </c>
      <c r="G282" s="11">
        <v>-2.7000000000000001E-3</v>
      </c>
      <c r="H282" s="11">
        <f t="shared" si="10"/>
        <v>-8.9964327537325646E-3</v>
      </c>
      <c r="J282" s="45">
        <v>245</v>
      </c>
      <c r="K282" s="45">
        <v>-7.6543716853060207E-6</v>
      </c>
      <c r="L282" s="45">
        <v>6.1761218189990688E-3</v>
      </c>
      <c r="M282" s="22"/>
      <c r="N282" s="22"/>
      <c r="O282" s="22"/>
      <c r="P282" s="22"/>
      <c r="Q282" s="22"/>
      <c r="R282" s="22"/>
    </row>
    <row r="283" spans="1:18" x14ac:dyDescent="0.35">
      <c r="A283" s="30">
        <v>43325</v>
      </c>
      <c r="B283" s="31">
        <v>176.67712399999999</v>
      </c>
      <c r="C283" s="11">
        <f t="shared" si="9"/>
        <v>-1.1003509561666069E-2</v>
      </c>
      <c r="D283" s="11">
        <v>1.0000000000000001E-5</v>
      </c>
      <c r="E283" s="11">
        <v>-2.8999999999999998E-3</v>
      </c>
      <c r="F283" s="11">
        <v>-4.4000000000000003E-3</v>
      </c>
      <c r="G283" s="11">
        <v>-1.9E-3</v>
      </c>
      <c r="H283" s="11">
        <f t="shared" si="10"/>
        <v>-1.1013509561666069E-2</v>
      </c>
      <c r="J283" s="45">
        <v>246</v>
      </c>
      <c r="K283" s="45">
        <v>1.1228090265774091E-3</v>
      </c>
      <c r="L283" s="45">
        <v>-1.5610455428536552E-2</v>
      </c>
      <c r="M283" s="22"/>
      <c r="N283" s="22"/>
      <c r="O283" s="22"/>
      <c r="P283" s="22"/>
      <c r="Q283" s="22"/>
      <c r="R283" s="22"/>
    </row>
    <row r="284" spans="1:18" x14ac:dyDescent="0.35">
      <c r="A284" s="30">
        <v>43326</v>
      </c>
      <c r="B284" s="31">
        <v>175.730682</v>
      </c>
      <c r="C284" s="11">
        <f t="shared" si="9"/>
        <v>-5.3569017797685525E-3</v>
      </c>
      <c r="D284" s="11">
        <v>1.0000000000000001E-5</v>
      </c>
      <c r="E284" s="11">
        <v>5.4000000000000003E-3</v>
      </c>
      <c r="F284" s="11">
        <v>1.4000000000000002E-3</v>
      </c>
      <c r="G284" s="11">
        <v>2.9999999999999997E-4</v>
      </c>
      <c r="H284" s="11">
        <f t="shared" si="10"/>
        <v>-5.3669017797685521E-3</v>
      </c>
      <c r="J284" s="45">
        <v>247</v>
      </c>
      <c r="K284" s="45">
        <v>9.9377774765887789E-4</v>
      </c>
      <c r="L284" s="45">
        <v>-6.2211532534319361E-3</v>
      </c>
      <c r="M284" s="22"/>
      <c r="N284" s="22"/>
      <c r="O284" s="22"/>
      <c r="P284" s="22"/>
      <c r="Q284" s="22"/>
      <c r="R284" s="22"/>
    </row>
    <row r="285" spans="1:18" x14ac:dyDescent="0.35">
      <c r="A285" s="30">
        <v>43327</v>
      </c>
      <c r="B285" s="31">
        <v>176.54061899999999</v>
      </c>
      <c r="C285" s="11">
        <f t="shared" si="9"/>
        <v>4.6089674881020226E-3</v>
      </c>
      <c r="D285" s="11">
        <v>1.0000000000000001E-5</v>
      </c>
      <c r="E285" s="11">
        <v>-5.9999999999999995E-4</v>
      </c>
      <c r="F285" s="11">
        <v>8.9999999999999998E-4</v>
      </c>
      <c r="G285" s="11">
        <v>-1.6000000000000001E-3</v>
      </c>
      <c r="H285" s="11">
        <f t="shared" si="10"/>
        <v>4.598967488102023E-3</v>
      </c>
      <c r="J285" s="45">
        <v>248</v>
      </c>
      <c r="K285" s="45">
        <v>-1.4220142749308396E-4</v>
      </c>
      <c r="L285" s="45">
        <v>3.0173430527180703E-5</v>
      </c>
      <c r="M285" s="22"/>
      <c r="N285" s="22"/>
      <c r="O285" s="22"/>
      <c r="P285" s="22"/>
      <c r="Q285" s="22"/>
      <c r="R285" s="22"/>
    </row>
    <row r="286" spans="1:18" x14ac:dyDescent="0.35">
      <c r="A286" s="30">
        <v>43328</v>
      </c>
      <c r="B286" s="31">
        <v>177.81466699999999</v>
      </c>
      <c r="C286" s="11">
        <f t="shared" si="9"/>
        <v>7.2167414344457281E-3</v>
      </c>
      <c r="D286" s="11">
        <v>1.0000000000000001E-5</v>
      </c>
      <c r="E286" s="11">
        <v>3.9000000000000003E-3</v>
      </c>
      <c r="F286" s="11">
        <v>7.4000000000000003E-3</v>
      </c>
      <c r="G286" s="11">
        <v>3.8E-3</v>
      </c>
      <c r="H286" s="11">
        <f t="shared" si="10"/>
        <v>7.2067414344457285E-3</v>
      </c>
      <c r="J286" s="45">
        <v>249</v>
      </c>
      <c r="K286" s="45">
        <v>1.8012352347697941E-3</v>
      </c>
      <c r="L286" s="45">
        <v>-8.6351782645454189E-3</v>
      </c>
      <c r="M286" s="22"/>
      <c r="N286" s="22"/>
      <c r="O286" s="22"/>
      <c r="P286" s="22"/>
      <c r="Q286" s="22"/>
      <c r="R286" s="22"/>
    </row>
    <row r="287" spans="1:18" x14ac:dyDescent="0.35">
      <c r="A287" s="30">
        <v>43329</v>
      </c>
      <c r="B287" s="31">
        <v>177.96937600000001</v>
      </c>
      <c r="C287" s="11">
        <f t="shared" si="9"/>
        <v>8.7005758641955921E-4</v>
      </c>
      <c r="D287" s="11">
        <v>1.0000000000000001E-5</v>
      </c>
      <c r="E287" s="11">
        <v>-5.6999999999999993E-3</v>
      </c>
      <c r="F287" s="11">
        <v>-2.7000000000000001E-3</v>
      </c>
      <c r="G287" s="11">
        <v>5.7999999999999996E-3</v>
      </c>
      <c r="H287" s="11">
        <f t="shared" si="10"/>
        <v>8.6005758641955919E-4</v>
      </c>
      <c r="J287" s="45">
        <v>250</v>
      </c>
      <c r="K287" s="45">
        <v>1.9973165921340357E-3</v>
      </c>
      <c r="L287" s="45">
        <v>-1.0332127430804266E-3</v>
      </c>
      <c r="M287" s="22"/>
      <c r="N287" s="22"/>
      <c r="O287" s="22"/>
      <c r="P287" s="22"/>
      <c r="Q287" s="22"/>
      <c r="R287" s="22"/>
    </row>
    <row r="288" spans="1:18" x14ac:dyDescent="0.35">
      <c r="A288" s="30">
        <v>43332</v>
      </c>
      <c r="B288" s="31">
        <v>180.12622099999999</v>
      </c>
      <c r="C288" s="11">
        <f t="shared" si="9"/>
        <v>1.2119191787243189E-2</v>
      </c>
      <c r="D288" s="11">
        <v>1.0000000000000001E-5</v>
      </c>
      <c r="E288" s="11">
        <v>1.1999999999999999E-3</v>
      </c>
      <c r="F288" s="11">
        <v>-5.6000000000000008E-3</v>
      </c>
      <c r="G288" s="11">
        <v>2.5999999999999999E-3</v>
      </c>
      <c r="H288" s="11">
        <f t="shared" si="10"/>
        <v>1.2109191787243189E-2</v>
      </c>
      <c r="J288" s="45">
        <v>251</v>
      </c>
      <c r="K288" s="45">
        <v>2.8819362913306933E-4</v>
      </c>
      <c r="L288" s="45">
        <v>-8.6181594591326844E-4</v>
      </c>
      <c r="M288" s="22"/>
      <c r="N288" s="22"/>
      <c r="O288" s="22"/>
      <c r="P288" s="22"/>
      <c r="Q288" s="22"/>
      <c r="R288" s="22"/>
    </row>
    <row r="289" spans="1:18" x14ac:dyDescent="0.35">
      <c r="A289" s="30">
        <v>43333</v>
      </c>
      <c r="B289" s="31">
        <v>182.21933000000001</v>
      </c>
      <c r="C289" s="11">
        <f t="shared" si="9"/>
        <v>1.1620234901835946E-2</v>
      </c>
      <c r="D289" s="11">
        <v>1.0000000000000001E-5</v>
      </c>
      <c r="E289" s="11">
        <v>3.2000000000000002E-3</v>
      </c>
      <c r="F289" s="11">
        <v>4.5999999999999999E-3</v>
      </c>
      <c r="G289" s="11">
        <v>3.4000000000000002E-3</v>
      </c>
      <c r="H289" s="11">
        <f t="shared" si="10"/>
        <v>1.1610234901835947E-2</v>
      </c>
      <c r="J289" s="45">
        <v>252</v>
      </c>
      <c r="K289" s="45">
        <v>-2.0359898243778879E-4</v>
      </c>
      <c r="L289" s="45">
        <v>-5.3420858539502108E-3</v>
      </c>
      <c r="M289" s="22"/>
      <c r="N289" s="22"/>
      <c r="O289" s="22"/>
      <c r="P289" s="22"/>
      <c r="Q289" s="22"/>
      <c r="R289" s="22"/>
    </row>
    <row r="290" spans="1:18" x14ac:dyDescent="0.35">
      <c r="A290" s="30">
        <v>43334</v>
      </c>
      <c r="B290" s="31">
        <v>181.07264699999999</v>
      </c>
      <c r="C290" s="11">
        <f t="shared" si="9"/>
        <v>-6.2928724411401848E-3</v>
      </c>
      <c r="D290" s="11">
        <v>1.0000000000000001E-5</v>
      </c>
      <c r="E290" s="11">
        <v>-1.1000000000000001E-3</v>
      </c>
      <c r="F290" s="11">
        <v>1E-3</v>
      </c>
      <c r="G290" s="11">
        <v>-1.5E-3</v>
      </c>
      <c r="H290" s="11">
        <f t="shared" si="10"/>
        <v>-6.3028724411401844E-3</v>
      </c>
      <c r="J290" s="45">
        <v>253</v>
      </c>
      <c r="K290" s="45">
        <v>-3.205608684943756E-5</v>
      </c>
      <c r="L290" s="45">
        <v>-2.0393776667380339E-3</v>
      </c>
      <c r="M290" s="22"/>
      <c r="N290" s="22"/>
      <c r="O290" s="22"/>
      <c r="P290" s="22"/>
      <c r="Q290" s="22"/>
      <c r="R290" s="22"/>
    </row>
    <row r="291" spans="1:18" x14ac:dyDescent="0.35">
      <c r="A291" s="30">
        <v>43335</v>
      </c>
      <c r="B291" s="31">
        <v>182.15562399999999</v>
      </c>
      <c r="C291" s="11">
        <f t="shared" si="9"/>
        <v>5.9808978216351338E-3</v>
      </c>
      <c r="D291" s="11">
        <v>1.0000000000000001E-5</v>
      </c>
      <c r="E291" s="11">
        <v>-2.0000000000000001E-4</v>
      </c>
      <c r="F291" s="11">
        <v>2.5000000000000001E-3</v>
      </c>
      <c r="G291" s="11">
        <v>-4.0000000000000001E-3</v>
      </c>
      <c r="H291" s="11">
        <f t="shared" si="10"/>
        <v>5.9708978216351342E-3</v>
      </c>
      <c r="J291" s="45">
        <v>254</v>
      </c>
      <c r="K291" s="45">
        <v>1.6432478692068316E-4</v>
      </c>
      <c r="L291" s="45">
        <v>3.9057948231425881E-3</v>
      </c>
      <c r="M291" s="22"/>
      <c r="N291" s="22"/>
      <c r="O291" s="22"/>
      <c r="P291" s="22"/>
      <c r="Q291" s="22"/>
      <c r="R291" s="22"/>
    </row>
    <row r="292" spans="1:18" x14ac:dyDescent="0.35">
      <c r="A292" s="30">
        <v>43336</v>
      </c>
      <c r="B292" s="31">
        <v>183.19309999999999</v>
      </c>
      <c r="C292" s="11">
        <f t="shared" si="9"/>
        <v>5.6955474512276894E-3</v>
      </c>
      <c r="D292" s="11">
        <v>1.0000000000000001E-5</v>
      </c>
      <c r="E292" s="11">
        <v>2.7000000000000001E-3</v>
      </c>
      <c r="F292" s="11">
        <v>5.6999999999999993E-3</v>
      </c>
      <c r="G292" s="11">
        <v>-2.0000000000000001E-4</v>
      </c>
      <c r="H292" s="11">
        <f t="shared" si="10"/>
        <v>5.6855474512276898E-3</v>
      </c>
      <c r="J292" s="45">
        <v>255</v>
      </c>
      <c r="K292" s="45">
        <v>1.2057295153707812E-3</v>
      </c>
      <c r="L292" s="45">
        <v>-8.5565163373439203E-4</v>
      </c>
      <c r="M292" s="22"/>
      <c r="N292" s="22"/>
      <c r="O292" s="22"/>
      <c r="P292" s="22"/>
      <c r="Q292" s="22"/>
      <c r="R292" s="22"/>
    </row>
    <row r="293" spans="1:18" x14ac:dyDescent="0.35">
      <c r="A293" s="30">
        <v>43339</v>
      </c>
      <c r="B293" s="31">
        <v>183.81191999999999</v>
      </c>
      <c r="C293" s="11">
        <f t="shared" si="9"/>
        <v>3.3779656548200698E-3</v>
      </c>
      <c r="D293" s="11">
        <v>1.0000000000000001E-5</v>
      </c>
      <c r="E293" s="11">
        <v>-5.6000000000000008E-3</v>
      </c>
      <c r="F293" s="11">
        <v>-4.7999999999999996E-3</v>
      </c>
      <c r="G293" s="11">
        <v>3.7000000000000002E-3</v>
      </c>
      <c r="H293" s="11">
        <f t="shared" si="10"/>
        <v>3.3679656548200698E-3</v>
      </c>
      <c r="J293" s="45">
        <v>256</v>
      </c>
      <c r="K293" s="45">
        <v>3.0442175605457239E-4</v>
      </c>
      <c r="L293" s="45">
        <v>7.9127574607699043E-3</v>
      </c>
      <c r="M293" s="22"/>
      <c r="N293" s="22"/>
      <c r="O293" s="22"/>
      <c r="P293" s="22"/>
      <c r="Q293" s="22"/>
      <c r="R293" s="22"/>
    </row>
    <row r="294" spans="1:18" x14ac:dyDescent="0.35">
      <c r="A294" s="30">
        <v>43340</v>
      </c>
      <c r="B294" s="31">
        <v>183.802795</v>
      </c>
      <c r="C294" s="11">
        <f t="shared" si="9"/>
        <v>-4.9643135222043888E-5</v>
      </c>
      <c r="D294" s="11">
        <v>1.0000000000000001E-5</v>
      </c>
      <c r="E294" s="11">
        <v>-8.0000000000000004E-4</v>
      </c>
      <c r="F294" s="11">
        <v>1.9E-3</v>
      </c>
      <c r="G294" s="11">
        <v>4.7999999999999996E-3</v>
      </c>
      <c r="H294" s="11">
        <f t="shared" si="10"/>
        <v>-5.9643135222043887E-5</v>
      </c>
      <c r="J294" s="45">
        <v>257</v>
      </c>
      <c r="K294" s="45">
        <v>4.1504617054684138E-4</v>
      </c>
      <c r="L294" s="45">
        <v>7.3779093584349625E-3</v>
      </c>
      <c r="M294" s="22"/>
      <c r="N294" s="22"/>
      <c r="O294" s="22"/>
      <c r="P294" s="22"/>
      <c r="Q294" s="22"/>
      <c r="R294" s="22"/>
    </row>
    <row r="295" spans="1:18" x14ac:dyDescent="0.35">
      <c r="A295" s="30">
        <v>43341</v>
      </c>
      <c r="B295" s="31">
        <v>184.47967499999999</v>
      </c>
      <c r="C295" s="11">
        <f t="shared" si="9"/>
        <v>3.682642584406759E-3</v>
      </c>
      <c r="D295" s="11">
        <v>1.0000000000000001E-5</v>
      </c>
      <c r="E295" s="11">
        <v>-1.5E-3</v>
      </c>
      <c r="F295" s="11">
        <v>1.4000000000000002E-3</v>
      </c>
      <c r="G295" s="11">
        <v>-8.9999999999999998E-4</v>
      </c>
      <c r="H295" s="11">
        <f t="shared" si="10"/>
        <v>3.6726425844067589E-3</v>
      </c>
      <c r="J295" s="45">
        <v>258</v>
      </c>
      <c r="K295" s="45">
        <v>-5.1089210584508767E-4</v>
      </c>
      <c r="L295" s="45">
        <v>-2.8391803301012742E-3</v>
      </c>
      <c r="M295" s="22"/>
      <c r="N295" s="22"/>
      <c r="O295" s="22"/>
      <c r="P295" s="22"/>
      <c r="Q295" s="22"/>
      <c r="R295" s="22"/>
    </row>
    <row r="296" spans="1:18" x14ac:dyDescent="0.35">
      <c r="A296" s="30">
        <v>43342</v>
      </c>
      <c r="B296" s="31">
        <v>182.26608300000001</v>
      </c>
      <c r="C296" s="11">
        <f t="shared" si="9"/>
        <v>-1.1999110471112795E-2</v>
      </c>
      <c r="D296" s="11">
        <v>1.0000000000000001E-5</v>
      </c>
      <c r="E296" s="11">
        <v>5.3E-3</v>
      </c>
      <c r="F296" s="11">
        <v>-7.000000000000001E-4</v>
      </c>
      <c r="G296" s="11">
        <v>3.4000000000000002E-3</v>
      </c>
      <c r="H296" s="11">
        <f t="shared" si="10"/>
        <v>-1.2009110471112795E-2</v>
      </c>
      <c r="J296" s="45">
        <v>259</v>
      </c>
      <c r="K296" s="45">
        <v>1.5754284830036682E-4</v>
      </c>
      <c r="L296" s="45">
        <v>4.9098820383117478E-3</v>
      </c>
      <c r="M296" s="22"/>
      <c r="N296" s="22"/>
      <c r="O296" s="22"/>
      <c r="P296" s="22"/>
      <c r="Q296" s="22"/>
      <c r="R296" s="22"/>
    </row>
    <row r="297" spans="1:18" x14ac:dyDescent="0.35">
      <c r="A297" s="30">
        <v>43343</v>
      </c>
      <c r="B297" s="31">
        <v>183.647324</v>
      </c>
      <c r="C297" s="11">
        <f t="shared" si="9"/>
        <v>7.5781570397823739E-3</v>
      </c>
      <c r="D297" s="11">
        <v>1.0000000000000001E-5</v>
      </c>
      <c r="E297" s="11">
        <v>-1.4000000000000002E-3</v>
      </c>
      <c r="F297" s="11">
        <v>1.1999999999999999E-3</v>
      </c>
      <c r="G297" s="11">
        <v>2.8999999999999998E-3</v>
      </c>
      <c r="H297" s="11">
        <f t="shared" si="10"/>
        <v>7.5681570397823743E-3</v>
      </c>
      <c r="J297" s="45">
        <v>260</v>
      </c>
      <c r="K297" s="45">
        <v>1.3890736078202715E-4</v>
      </c>
      <c r="L297" s="45">
        <v>3.589382402071481E-3</v>
      </c>
      <c r="M297" s="22"/>
      <c r="N297" s="22"/>
      <c r="O297" s="22"/>
      <c r="P297" s="22"/>
      <c r="Q297" s="22"/>
      <c r="R297" s="22"/>
    </row>
    <row r="298" spans="1:18" x14ac:dyDescent="0.35">
      <c r="A298" s="30">
        <v>43347</v>
      </c>
      <c r="B298" s="31">
        <v>187.58973700000001</v>
      </c>
      <c r="C298" s="11">
        <f t="shared" si="9"/>
        <v>2.1467304364315209E-2</v>
      </c>
      <c r="D298" s="11">
        <v>1.0000000000000001E-5</v>
      </c>
      <c r="E298" s="11">
        <v>-2.3999999999999998E-3</v>
      </c>
      <c r="F298" s="11">
        <v>-3.9000000000000003E-3</v>
      </c>
      <c r="G298" s="11">
        <v>1.5E-3</v>
      </c>
      <c r="H298" s="11">
        <f t="shared" si="10"/>
        <v>2.145730436431521E-2</v>
      </c>
      <c r="J298" s="45">
        <v>261</v>
      </c>
      <c r="K298" s="45">
        <v>1.1333233178413139E-3</v>
      </c>
      <c r="L298" s="45">
        <v>-1.8696304363577734E-4</v>
      </c>
      <c r="M298" s="22"/>
      <c r="N298" s="22"/>
      <c r="O298" s="22"/>
      <c r="P298" s="22"/>
      <c r="Q298" s="22"/>
      <c r="R298" s="22"/>
    </row>
    <row r="299" spans="1:18" x14ac:dyDescent="0.35">
      <c r="A299" s="30">
        <v>43348</v>
      </c>
      <c r="B299" s="31">
        <v>186.73904400000001</v>
      </c>
      <c r="C299" s="11">
        <f t="shared" si="9"/>
        <v>-4.5348589619271795E-3</v>
      </c>
      <c r="D299" s="11">
        <v>1.0000000000000001E-5</v>
      </c>
      <c r="E299" s="11">
        <v>2.9999999999999997E-4</v>
      </c>
      <c r="F299" s="11">
        <v>1.2999999999999999E-3</v>
      </c>
      <c r="G299" s="11">
        <v>-5.1000000000000004E-3</v>
      </c>
      <c r="H299" s="11">
        <f t="shared" si="10"/>
        <v>-4.5448589619271791E-3</v>
      </c>
      <c r="J299" s="45">
        <v>262</v>
      </c>
      <c r="K299" s="45">
        <v>8.7049174669700537E-4</v>
      </c>
      <c r="L299" s="45">
        <v>1.0281928427131952E-2</v>
      </c>
      <c r="M299" s="22"/>
      <c r="N299" s="22"/>
      <c r="O299" s="22"/>
      <c r="P299" s="22"/>
      <c r="Q299" s="22"/>
      <c r="R299" s="22"/>
    </row>
    <row r="300" spans="1:18" x14ac:dyDescent="0.35">
      <c r="A300" s="30">
        <v>43349</v>
      </c>
      <c r="B300" s="31">
        <v>188.33067299999999</v>
      </c>
      <c r="C300" s="11">
        <f t="shared" si="9"/>
        <v>8.5232791488425441E-3</v>
      </c>
      <c r="D300" s="11">
        <v>1.0000000000000001E-5</v>
      </c>
      <c r="E300" s="11">
        <v>5.3E-3</v>
      </c>
      <c r="F300" s="11">
        <v>4.0999999999999995E-3</v>
      </c>
      <c r="G300" s="11">
        <v>3.4999999999999996E-3</v>
      </c>
      <c r="H300" s="11">
        <f t="shared" si="10"/>
        <v>8.5132791488425445E-3</v>
      </c>
      <c r="J300" s="45">
        <v>263</v>
      </c>
      <c r="K300" s="45">
        <v>4.9331844949405219E-4</v>
      </c>
      <c r="L300" s="45">
        <v>-1.149820349764543E-3</v>
      </c>
      <c r="M300" s="22"/>
      <c r="N300" s="22"/>
      <c r="O300" s="22"/>
      <c r="P300" s="22"/>
      <c r="Q300" s="22"/>
      <c r="R300" s="22"/>
    </row>
    <row r="301" spans="1:18" x14ac:dyDescent="0.35">
      <c r="A301" s="30">
        <v>43350</v>
      </c>
      <c r="B301" s="31">
        <v>188.64163199999999</v>
      </c>
      <c r="C301" s="11">
        <f t="shared" si="9"/>
        <v>1.6511330578636851E-3</v>
      </c>
      <c r="D301" s="11">
        <v>1.0000000000000001E-5</v>
      </c>
      <c r="E301" s="11">
        <v>2.5999999999999999E-3</v>
      </c>
      <c r="F301" s="11">
        <v>8.9999999999999998E-4</v>
      </c>
      <c r="G301" s="11">
        <v>-5.4000000000000003E-3</v>
      </c>
      <c r="H301" s="11">
        <f t="shared" si="10"/>
        <v>1.6411330578636851E-3</v>
      </c>
      <c r="J301" s="45">
        <v>264</v>
      </c>
      <c r="K301" s="45">
        <v>5.7359235686680417E-4</v>
      </c>
      <c r="L301" s="45">
        <v>7.6764181303726519E-3</v>
      </c>
      <c r="M301" s="22"/>
      <c r="N301" s="22"/>
      <c r="O301" s="22"/>
      <c r="P301" s="22"/>
      <c r="Q301" s="22"/>
      <c r="R301" s="22"/>
    </row>
    <row r="302" spans="1:18" x14ac:dyDescent="0.35">
      <c r="A302" s="30">
        <v>43353</v>
      </c>
      <c r="B302" s="31">
        <v>192.72129799999999</v>
      </c>
      <c r="C302" s="11">
        <f t="shared" si="9"/>
        <v>2.1626541059610815E-2</v>
      </c>
      <c r="D302" s="11">
        <v>1.0000000000000001E-5</v>
      </c>
      <c r="E302" s="11">
        <v>8.9999999999999998E-4</v>
      </c>
      <c r="F302" s="11">
        <v>6.3E-3</v>
      </c>
      <c r="G302" s="11">
        <v>2.0000000000000001E-4</v>
      </c>
      <c r="H302" s="11">
        <f t="shared" si="10"/>
        <v>2.1616541059610816E-2</v>
      </c>
      <c r="J302" s="45">
        <v>265</v>
      </c>
      <c r="K302" s="45">
        <v>1.2105892546743148E-3</v>
      </c>
      <c r="L302" s="45">
        <v>-2.1088752770143495E-3</v>
      </c>
      <c r="M302" s="22"/>
      <c r="N302" s="22"/>
      <c r="O302" s="22"/>
      <c r="P302" s="22"/>
      <c r="Q302" s="22"/>
      <c r="R302" s="22"/>
    </row>
    <row r="303" spans="1:18" x14ac:dyDescent="0.35">
      <c r="A303" s="30">
        <v>43354</v>
      </c>
      <c r="B303" s="31">
        <v>195.611771</v>
      </c>
      <c r="C303" s="11">
        <f t="shared" si="9"/>
        <v>1.4998202222569201E-2</v>
      </c>
      <c r="D303" s="11">
        <v>1.0000000000000001E-5</v>
      </c>
      <c r="E303" s="11">
        <v>-1.8E-3</v>
      </c>
      <c r="F303" s="11">
        <v>-1E-4</v>
      </c>
      <c r="G303" s="11">
        <v>5.8999999999999999E-3</v>
      </c>
      <c r="H303" s="11">
        <f t="shared" si="10"/>
        <v>1.4988202222569202E-2</v>
      </c>
      <c r="J303" s="45">
        <v>266</v>
      </c>
      <c r="K303" s="45">
        <v>3.8740435697345578E-5</v>
      </c>
      <c r="L303" s="45">
        <v>-1.1354229817915765E-3</v>
      </c>
      <c r="M303" s="22"/>
      <c r="N303" s="22"/>
      <c r="O303" s="22"/>
      <c r="P303" s="22"/>
      <c r="Q303" s="22"/>
      <c r="R303" s="22"/>
    </row>
    <row r="304" spans="1:18" x14ac:dyDescent="0.35">
      <c r="A304" s="30">
        <v>43355</v>
      </c>
      <c r="B304" s="31">
        <v>193.90129099999999</v>
      </c>
      <c r="C304" s="11">
        <f t="shared" si="9"/>
        <v>-8.7442590558622912E-3</v>
      </c>
      <c r="D304" s="11">
        <v>1.0000000000000001E-5</v>
      </c>
      <c r="E304" s="11">
        <v>-2.4700000000000003E-2</v>
      </c>
      <c r="F304" s="11">
        <v>-5.6999999999999993E-3</v>
      </c>
      <c r="G304" s="11">
        <v>4.1999999999999997E-3</v>
      </c>
      <c r="H304" s="11">
        <f t="shared" si="10"/>
        <v>-8.7542590558622908E-3</v>
      </c>
      <c r="J304" s="45">
        <v>267</v>
      </c>
      <c r="K304" s="45">
        <v>8.4889161980621075E-4</v>
      </c>
      <c r="L304" s="45">
        <v>-2.0455884118289786E-3</v>
      </c>
      <c r="M304" s="22"/>
      <c r="N304" s="22"/>
      <c r="O304" s="22"/>
      <c r="P304" s="22"/>
      <c r="Q304" s="22"/>
      <c r="R304" s="22"/>
    </row>
    <row r="305" spans="1:18" x14ac:dyDescent="0.35">
      <c r="A305" s="30">
        <v>43356</v>
      </c>
      <c r="B305" s="31">
        <v>191.58703600000001</v>
      </c>
      <c r="C305" s="11">
        <f t="shared" si="9"/>
        <v>-1.1935222236349019E-2</v>
      </c>
      <c r="D305" s="11">
        <v>1.0000000000000001E-5</v>
      </c>
      <c r="E305" s="11">
        <v>1.44E-2</v>
      </c>
      <c r="F305" s="11">
        <v>1E-4</v>
      </c>
      <c r="G305" s="11">
        <v>-4.4000000000000003E-3</v>
      </c>
      <c r="H305" s="11">
        <f t="shared" si="10"/>
        <v>-1.1945222236349019E-2</v>
      </c>
      <c r="J305" s="45">
        <v>268</v>
      </c>
      <c r="K305" s="45">
        <v>2.9854997832180313E-4</v>
      </c>
      <c r="L305" s="45">
        <v>-5.2098172598728501E-3</v>
      </c>
      <c r="M305" s="22"/>
      <c r="N305" s="22"/>
      <c r="O305" s="22"/>
      <c r="P305" s="22"/>
      <c r="Q305" s="22"/>
      <c r="R305" s="22"/>
    </row>
    <row r="306" spans="1:18" x14ac:dyDescent="0.35">
      <c r="A306" s="30">
        <v>43357</v>
      </c>
      <c r="B306" s="31">
        <v>191.23942600000001</v>
      </c>
      <c r="C306" s="11">
        <f t="shared" si="9"/>
        <v>-1.8143711978507726E-3</v>
      </c>
      <c r="D306" s="11">
        <v>1.0000000000000001E-5</v>
      </c>
      <c r="E306" s="11">
        <v>-1.4800000000000001E-2</v>
      </c>
      <c r="F306" s="11">
        <v>-2.3999999999999998E-3</v>
      </c>
      <c r="G306" s="11">
        <v>-4.3E-3</v>
      </c>
      <c r="H306" s="11">
        <f t="shared" si="10"/>
        <v>-1.8243711978507726E-3</v>
      </c>
      <c r="J306" s="45">
        <v>269</v>
      </c>
      <c r="K306" s="45">
        <v>7.8013760848873875E-4</v>
      </c>
      <c r="L306" s="45">
        <v>-8.7503629033899959E-3</v>
      </c>
      <c r="M306" s="22"/>
      <c r="N306" s="22"/>
      <c r="O306" s="22"/>
      <c r="P306" s="22"/>
      <c r="Q306" s="22"/>
      <c r="R306" s="22"/>
    </row>
    <row r="307" spans="1:18" x14ac:dyDescent="0.35">
      <c r="A307" s="30">
        <v>43360</v>
      </c>
      <c r="B307" s="31">
        <v>190.62660199999999</v>
      </c>
      <c r="C307" s="11">
        <f t="shared" si="9"/>
        <v>-3.2044856691841872E-3</v>
      </c>
      <c r="D307" s="11">
        <v>1.0000000000000001E-5</v>
      </c>
      <c r="E307" s="11">
        <v>-8.0000000000000004E-4</v>
      </c>
      <c r="F307" s="11">
        <v>1.1999999999999999E-3</v>
      </c>
      <c r="G307" s="11">
        <v>-8.199999999999999E-3</v>
      </c>
      <c r="H307" s="11">
        <f t="shared" si="10"/>
        <v>-3.2144856691841872E-3</v>
      </c>
      <c r="J307" s="45">
        <v>270</v>
      </c>
      <c r="K307" s="45">
        <v>3.3567501201629146E-4</v>
      </c>
      <c r="L307" s="45">
        <v>-1.1679780535289033E-2</v>
      </c>
      <c r="M307" s="22"/>
      <c r="N307" s="22"/>
      <c r="O307" s="22"/>
      <c r="P307" s="22"/>
      <c r="Q307" s="22"/>
      <c r="R307" s="22"/>
    </row>
    <row r="308" spans="1:18" x14ac:dyDescent="0.35">
      <c r="A308" s="30">
        <v>43361</v>
      </c>
      <c r="B308" s="31">
        <v>193.02314799999999</v>
      </c>
      <c r="C308" s="11">
        <f t="shared" si="9"/>
        <v>1.2571938936413396E-2</v>
      </c>
      <c r="D308" s="11">
        <v>1.0000000000000001E-5</v>
      </c>
      <c r="E308" s="11">
        <v>1.0800000000000001E-2</v>
      </c>
      <c r="F308" s="11">
        <v>3.0000000000000001E-3</v>
      </c>
      <c r="G308" s="11">
        <v>-3.2000000000000002E-3</v>
      </c>
      <c r="H308" s="11">
        <f t="shared" si="10"/>
        <v>1.2561938936413396E-2</v>
      </c>
      <c r="J308" s="45">
        <v>271</v>
      </c>
      <c r="K308" s="45">
        <v>2.9355415808494917E-4</v>
      </c>
      <c r="L308" s="45">
        <v>4.06879757082836E-4</v>
      </c>
      <c r="M308" s="22"/>
      <c r="N308" s="22"/>
      <c r="O308" s="22"/>
      <c r="P308" s="22"/>
      <c r="Q308" s="22"/>
      <c r="R308" s="22"/>
    </row>
    <row r="309" spans="1:18" x14ac:dyDescent="0.35">
      <c r="A309" s="30">
        <v>43362</v>
      </c>
      <c r="B309" s="31">
        <v>193.62686199999999</v>
      </c>
      <c r="C309" s="11">
        <f t="shared" si="9"/>
        <v>3.1276766867360806E-3</v>
      </c>
      <c r="D309" s="11">
        <v>1.0000000000000001E-5</v>
      </c>
      <c r="E309" s="11">
        <v>-3.5999999999999999E-3</v>
      </c>
      <c r="F309" s="11">
        <v>3.3E-3</v>
      </c>
      <c r="G309" s="11">
        <v>-4.5000000000000005E-3</v>
      </c>
      <c r="H309" s="11">
        <f t="shared" si="10"/>
        <v>3.1176766867360805E-3</v>
      </c>
      <c r="J309" s="45">
        <v>272</v>
      </c>
      <c r="K309" s="45">
        <v>8.8439934948614696E-4</v>
      </c>
      <c r="L309" s="45">
        <v>3.2198936517752728E-4</v>
      </c>
      <c r="M309" s="22"/>
      <c r="N309" s="22"/>
      <c r="O309" s="22"/>
      <c r="P309" s="22"/>
      <c r="Q309" s="22"/>
      <c r="R309" s="22"/>
    </row>
    <row r="310" spans="1:18" x14ac:dyDescent="0.35">
      <c r="A310" s="30">
        <v>43363</v>
      </c>
      <c r="B310" s="31">
        <v>193.059708</v>
      </c>
      <c r="C310" s="11">
        <f t="shared" si="9"/>
        <v>-2.9291080490680965E-3</v>
      </c>
      <c r="D310" s="11">
        <v>1.0000000000000001E-5</v>
      </c>
      <c r="E310" s="11">
        <v>5.0000000000000001E-4</v>
      </c>
      <c r="F310" s="11">
        <v>4.3E-3</v>
      </c>
      <c r="G310" s="11">
        <v>1.4000000000000002E-3</v>
      </c>
      <c r="H310" s="11">
        <f t="shared" si="10"/>
        <v>-2.9391080490680965E-3</v>
      </c>
      <c r="J310" s="45">
        <v>273</v>
      </c>
      <c r="K310" s="45">
        <v>6.421650280564455E-4</v>
      </c>
      <c r="L310" s="45">
        <v>-6.8288374323339949E-3</v>
      </c>
      <c r="M310" s="22"/>
      <c r="N310" s="22"/>
      <c r="O310" s="22"/>
      <c r="P310" s="22"/>
      <c r="Q310" s="22"/>
      <c r="R310" s="22"/>
    </row>
    <row r="311" spans="1:18" x14ac:dyDescent="0.35">
      <c r="A311" s="30">
        <v>43364</v>
      </c>
      <c r="B311" s="31">
        <v>194.27629099999999</v>
      </c>
      <c r="C311" s="11">
        <f t="shared" si="9"/>
        <v>6.3015893507929466E-3</v>
      </c>
      <c r="D311" s="11">
        <v>1.0000000000000001E-5</v>
      </c>
      <c r="E311" s="11">
        <v>-2.0000000000000001E-4</v>
      </c>
      <c r="F311" s="11">
        <v>-2.3999999999999998E-3</v>
      </c>
      <c r="G311" s="11">
        <v>-4.0000000000000001E-3</v>
      </c>
      <c r="H311" s="11">
        <f t="shared" si="10"/>
        <v>6.291589350792947E-3</v>
      </c>
      <c r="J311" s="45">
        <v>274</v>
      </c>
      <c r="K311" s="45">
        <v>4.6308041764792952E-4</v>
      </c>
      <c r="L311" s="45">
        <v>-3.7334577083737428E-3</v>
      </c>
      <c r="M311" s="22"/>
      <c r="N311" s="22"/>
      <c r="O311" s="22"/>
      <c r="P311" s="22"/>
      <c r="Q311" s="22"/>
      <c r="R311" s="22"/>
    </row>
    <row r="312" spans="1:18" x14ac:dyDescent="0.35">
      <c r="A312" s="30">
        <v>43367</v>
      </c>
      <c r="B312" s="31">
        <v>190.25155599999999</v>
      </c>
      <c r="C312" s="11">
        <f t="shared" si="9"/>
        <v>-2.0716552592616622E-2</v>
      </c>
      <c r="D312" s="11">
        <v>1.0000000000000001E-5</v>
      </c>
      <c r="E312" s="11">
        <v>1.1200000000000002E-2</v>
      </c>
      <c r="F312" s="11">
        <v>1.4000000000000002E-3</v>
      </c>
      <c r="G312" s="11">
        <v>3.3E-3</v>
      </c>
      <c r="H312" s="11">
        <f t="shared" si="10"/>
        <v>-2.0726552592616621E-2</v>
      </c>
      <c r="J312" s="45">
        <v>275</v>
      </c>
      <c r="K312" s="45">
        <v>1.3725499145055427E-3</v>
      </c>
      <c r="L312" s="45">
        <v>-1.4846108002684651E-3</v>
      </c>
      <c r="M312" s="22"/>
      <c r="N312" s="22"/>
      <c r="O312" s="22"/>
      <c r="P312" s="22"/>
      <c r="Q312" s="22"/>
      <c r="R312" s="22"/>
    </row>
    <row r="313" spans="1:18" x14ac:dyDescent="0.35">
      <c r="A313" s="30">
        <v>43368</v>
      </c>
      <c r="B313" s="31">
        <v>189.76675399999999</v>
      </c>
      <c r="C313" s="11">
        <f t="shared" si="9"/>
        <v>-2.5482156897576047E-3</v>
      </c>
      <c r="D313" s="11">
        <v>1.0000000000000001E-5</v>
      </c>
      <c r="E313" s="11">
        <v>6.9999999999999993E-3</v>
      </c>
      <c r="F313" s="11">
        <v>8.5000000000000006E-3</v>
      </c>
      <c r="G313" s="11">
        <v>-5.0000000000000001E-4</v>
      </c>
      <c r="H313" s="11">
        <f t="shared" si="10"/>
        <v>-2.5582156897576047E-3</v>
      </c>
      <c r="J313" s="45">
        <v>276</v>
      </c>
      <c r="K313" s="45">
        <v>3.114457884559876E-4</v>
      </c>
      <c r="L313" s="45">
        <v>-6.5792923763785798E-5</v>
      </c>
      <c r="M313" s="22"/>
      <c r="N313" s="22"/>
      <c r="O313" s="22"/>
      <c r="P313" s="22"/>
      <c r="Q313" s="22"/>
      <c r="R313" s="22"/>
    </row>
    <row r="314" spans="1:18" x14ac:dyDescent="0.35">
      <c r="A314" s="30">
        <v>43369</v>
      </c>
      <c r="B314" s="31">
        <v>189.82162500000001</v>
      </c>
      <c r="C314" s="11">
        <f t="shared" si="9"/>
        <v>2.8914970005766705E-4</v>
      </c>
      <c r="D314" s="11">
        <v>1.0000000000000001E-5</v>
      </c>
      <c r="E314" s="11">
        <v>-6.0000000000000001E-3</v>
      </c>
      <c r="F314" s="11">
        <v>-1E-3</v>
      </c>
      <c r="G314" s="11">
        <v>-2E-3</v>
      </c>
      <c r="H314" s="11">
        <f t="shared" si="10"/>
        <v>2.7914970005766702E-4</v>
      </c>
      <c r="J314" s="45">
        <v>277</v>
      </c>
      <c r="K314" s="45">
        <v>5.3457691236102249E-4</v>
      </c>
      <c r="L314" s="45">
        <v>6.4050318487099576E-3</v>
      </c>
      <c r="M314" s="22"/>
      <c r="N314" s="22"/>
      <c r="O314" s="22"/>
      <c r="P314" s="22"/>
      <c r="Q314" s="22"/>
      <c r="R314" s="22"/>
    </row>
    <row r="315" spans="1:18" x14ac:dyDescent="0.35">
      <c r="A315" s="30">
        <v>43370</v>
      </c>
      <c r="B315" s="31">
        <v>189.19963100000001</v>
      </c>
      <c r="C315" s="11">
        <f t="shared" si="9"/>
        <v>-3.2767288763859703E-3</v>
      </c>
      <c r="D315" s="11">
        <v>1.0000000000000001E-5</v>
      </c>
      <c r="E315" s="11">
        <v>-8.8000000000000005E-3</v>
      </c>
      <c r="F315" s="11">
        <v>-2.2000000000000001E-3</v>
      </c>
      <c r="G315" s="11">
        <v>-3.5999999999999999E-3</v>
      </c>
      <c r="H315" s="11">
        <f t="shared" si="10"/>
        <v>-3.2867288763859704E-3</v>
      </c>
      <c r="J315" s="45">
        <v>278</v>
      </c>
      <c r="K315" s="45">
        <v>2.2965471009229728E-4</v>
      </c>
      <c r="L315" s="45">
        <v>4.6829729942776113E-3</v>
      </c>
      <c r="M315" s="22"/>
      <c r="N315" s="22"/>
      <c r="O315" s="22"/>
      <c r="P315" s="22"/>
      <c r="Q315" s="22"/>
      <c r="R315" s="22"/>
    </row>
    <row r="316" spans="1:18" x14ac:dyDescent="0.35">
      <c r="A316" s="30">
        <v>43371</v>
      </c>
      <c r="B316" s="31">
        <v>189.48320000000001</v>
      </c>
      <c r="C316" s="11">
        <f t="shared" si="9"/>
        <v>1.4987819928675705E-3</v>
      </c>
      <c r="D316" s="11">
        <v>1.0000000000000001E-5</v>
      </c>
      <c r="E316" s="11">
        <v>6.4000000000000003E-3</v>
      </c>
      <c r="F316" s="11">
        <v>-7.000000000000001E-4</v>
      </c>
      <c r="G316" s="11">
        <v>-5.0000000000000001E-3</v>
      </c>
      <c r="H316" s="11">
        <f t="shared" si="10"/>
        <v>1.4887819928675705E-3</v>
      </c>
      <c r="J316" s="45">
        <v>279</v>
      </c>
      <c r="K316" s="45">
        <v>7.774489870373527E-4</v>
      </c>
      <c r="L316" s="45">
        <v>-4.8432168336402987E-4</v>
      </c>
      <c r="M316" s="22"/>
      <c r="N316" s="22"/>
      <c r="O316" s="22"/>
      <c r="P316" s="22"/>
      <c r="Q316" s="22"/>
      <c r="R316" s="22"/>
    </row>
    <row r="317" spans="1:18" x14ac:dyDescent="0.35">
      <c r="A317" s="30">
        <v>43374</v>
      </c>
      <c r="B317" s="31">
        <v>189.894867</v>
      </c>
      <c r="C317" s="11">
        <f t="shared" si="9"/>
        <v>2.172577832757705E-3</v>
      </c>
      <c r="D317" s="11">
        <v>1.0000000000000001E-5</v>
      </c>
      <c r="E317" s="11">
        <v>5.6000000000000008E-3</v>
      </c>
      <c r="F317" s="11">
        <v>2E-3</v>
      </c>
      <c r="G317" s="11">
        <v>1.1000000000000001E-2</v>
      </c>
      <c r="H317" s="11">
        <f t="shared" si="10"/>
        <v>2.162577832757705E-3</v>
      </c>
      <c r="J317" s="45">
        <v>280</v>
      </c>
      <c r="K317" s="45">
        <v>6.3557428997283076E-4</v>
      </c>
      <c r="L317" s="45">
        <v>-9.6320070437053949E-3</v>
      </c>
      <c r="M317" s="22"/>
      <c r="N317" s="22"/>
      <c r="O317" s="22"/>
      <c r="P317" s="22"/>
      <c r="Q317" s="22"/>
      <c r="R317" s="22"/>
    </row>
    <row r="318" spans="1:18" x14ac:dyDescent="0.35">
      <c r="A318" s="30">
        <v>43375</v>
      </c>
      <c r="B318" s="31">
        <v>187.28788800000001</v>
      </c>
      <c r="C318" s="11">
        <f t="shared" si="9"/>
        <v>-1.3728538539169666E-2</v>
      </c>
      <c r="D318" s="11">
        <v>1.0000000000000001E-5</v>
      </c>
      <c r="E318" s="11">
        <v>-9.7999999999999997E-3</v>
      </c>
      <c r="F318" s="11">
        <v>-4.0000000000000001E-3</v>
      </c>
      <c r="G318" s="11">
        <v>5.1000000000000004E-3</v>
      </c>
      <c r="H318" s="11">
        <f t="shared" si="10"/>
        <v>-1.3738538539169665E-2</v>
      </c>
      <c r="J318" s="45">
        <v>281</v>
      </c>
      <c r="K318" s="45">
        <v>1.0558642524443973E-3</v>
      </c>
      <c r="L318" s="45">
        <v>-1.2069373814110466E-2</v>
      </c>
      <c r="M318" s="22"/>
      <c r="N318" s="22"/>
      <c r="O318" s="22"/>
      <c r="P318" s="22"/>
      <c r="Q318" s="22"/>
      <c r="R318" s="22"/>
    </row>
    <row r="319" spans="1:18" x14ac:dyDescent="0.35">
      <c r="A319" s="30">
        <v>43376</v>
      </c>
      <c r="B319" s="31">
        <v>186.364014</v>
      </c>
      <c r="C319" s="11">
        <f t="shared" si="9"/>
        <v>-4.9329084217127894E-3</v>
      </c>
      <c r="D319" s="11">
        <v>1.0000000000000001E-5</v>
      </c>
      <c r="E319" s="11">
        <v>8.8000000000000005E-3</v>
      </c>
      <c r="F319" s="11">
        <v>3.8E-3</v>
      </c>
      <c r="G319" s="11">
        <v>3.4999999999999996E-3</v>
      </c>
      <c r="H319" s="11">
        <f t="shared" si="10"/>
        <v>-4.942908421712789E-3</v>
      </c>
      <c r="J319" s="45">
        <v>282</v>
      </c>
      <c r="K319" s="45">
        <v>3.8313323793150395E-4</v>
      </c>
      <c r="L319" s="45">
        <v>-5.7500350177000564E-3</v>
      </c>
      <c r="M319" s="22"/>
      <c r="N319" s="22"/>
      <c r="O319" s="22"/>
      <c r="P319" s="22"/>
      <c r="Q319" s="22"/>
      <c r="R319" s="22"/>
    </row>
    <row r="320" spans="1:18" x14ac:dyDescent="0.35">
      <c r="A320" s="30">
        <v>43377</v>
      </c>
      <c r="B320" s="31">
        <v>181.89106799999999</v>
      </c>
      <c r="C320" s="11">
        <f t="shared" si="9"/>
        <v>-2.400112502406182E-2</v>
      </c>
      <c r="D320" s="11">
        <v>1.0000000000000001E-5</v>
      </c>
      <c r="E320" s="11">
        <v>-2.5999999999999999E-3</v>
      </c>
      <c r="F320" s="11">
        <v>-2.9999999999999997E-4</v>
      </c>
      <c r="G320" s="11">
        <v>-1.1999999999999999E-3</v>
      </c>
      <c r="H320" s="11">
        <f t="shared" si="10"/>
        <v>-2.401112502406182E-2</v>
      </c>
      <c r="J320" s="45">
        <v>283</v>
      </c>
      <c r="K320" s="45">
        <v>6.1691445947173039E-4</v>
      </c>
      <c r="L320" s="45">
        <v>3.9820530286302927E-3</v>
      </c>
      <c r="M320" s="22"/>
      <c r="N320" s="22"/>
      <c r="O320" s="22"/>
      <c r="P320" s="22"/>
      <c r="Q320" s="22"/>
      <c r="R320" s="22"/>
    </row>
    <row r="321" spans="1:18" x14ac:dyDescent="0.35">
      <c r="A321" s="30">
        <v>43378</v>
      </c>
      <c r="B321" s="31">
        <v>179.631744</v>
      </c>
      <c r="C321" s="11">
        <f t="shared" si="9"/>
        <v>-1.2421302622732333E-2</v>
      </c>
      <c r="D321" s="11">
        <v>1.0000000000000001E-5</v>
      </c>
      <c r="E321" s="11">
        <v>-4.5999999999999999E-3</v>
      </c>
      <c r="F321" s="11">
        <v>2.9999999999999997E-4</v>
      </c>
      <c r="G321" s="11">
        <v>1.5E-3</v>
      </c>
      <c r="H321" s="11">
        <f t="shared" si="10"/>
        <v>-1.2431302622732333E-2</v>
      </c>
      <c r="J321" s="45">
        <v>284</v>
      </c>
      <c r="K321" s="45">
        <v>1.00029712939885E-4</v>
      </c>
      <c r="L321" s="45">
        <v>7.1067117215058437E-3</v>
      </c>
      <c r="M321" s="22"/>
      <c r="N321" s="22"/>
      <c r="O321" s="22"/>
      <c r="P321" s="22"/>
      <c r="Q321" s="22"/>
      <c r="R321" s="22"/>
    </row>
    <row r="322" spans="1:18" x14ac:dyDescent="0.35">
      <c r="A322" s="30">
        <v>43381</v>
      </c>
      <c r="B322" s="31">
        <v>181.48860199999999</v>
      </c>
      <c r="C322" s="11">
        <f t="shared" si="9"/>
        <v>1.0337025954610723E-2</v>
      </c>
      <c r="D322" s="11">
        <v>1.0000000000000001E-5</v>
      </c>
      <c r="E322" s="11">
        <v>5.7999999999999996E-3</v>
      </c>
      <c r="F322" s="11">
        <v>2.8999999999999998E-3</v>
      </c>
      <c r="G322" s="11">
        <v>7.9000000000000008E-3</v>
      </c>
      <c r="H322" s="11">
        <f t="shared" si="10"/>
        <v>1.0327025954610724E-2</v>
      </c>
      <c r="J322" s="45">
        <v>285</v>
      </c>
      <c r="K322" s="45">
        <v>1.1834366991391159E-3</v>
      </c>
      <c r="L322" s="45">
        <v>-3.2337911271955672E-4</v>
      </c>
      <c r="M322" s="22"/>
      <c r="N322" s="22"/>
      <c r="O322" s="22"/>
      <c r="P322" s="22"/>
      <c r="Q322" s="22"/>
      <c r="R322" s="22"/>
    </row>
    <row r="323" spans="1:18" x14ac:dyDescent="0.35">
      <c r="A323" s="30">
        <v>43382</v>
      </c>
      <c r="B323" s="31">
        <v>179.05548099999999</v>
      </c>
      <c r="C323" s="11">
        <f t="shared" ref="C323:C386" si="11">(B323/B322)-1</f>
        <v>-1.3406467255723364E-2</v>
      </c>
      <c r="D323" s="11">
        <v>1.0000000000000001E-5</v>
      </c>
      <c r="E323" s="11">
        <v>-5.9999999999999995E-4</v>
      </c>
      <c r="F323" s="11">
        <v>-2.5999999999999999E-3</v>
      </c>
      <c r="G323" s="11">
        <v>2.8000000000000004E-3</v>
      </c>
      <c r="H323" s="11">
        <f t="shared" si="10"/>
        <v>-1.3416467255723364E-2</v>
      </c>
      <c r="J323" s="45">
        <v>286</v>
      </c>
      <c r="K323" s="45">
        <v>1.054458544841985E-3</v>
      </c>
      <c r="L323" s="45">
        <v>1.1054733242401204E-2</v>
      </c>
      <c r="M323" s="22"/>
      <c r="N323" s="22"/>
      <c r="O323" s="22"/>
      <c r="P323" s="22"/>
      <c r="Q323" s="22"/>
      <c r="R323" s="22"/>
    </row>
    <row r="324" spans="1:18" x14ac:dyDescent="0.35">
      <c r="A324" s="30">
        <v>43383</v>
      </c>
      <c r="B324" s="31">
        <v>177.18026699999999</v>
      </c>
      <c r="C324" s="11">
        <f t="shared" si="11"/>
        <v>-1.0472809821443052E-2</v>
      </c>
      <c r="D324" s="11">
        <v>1.0000000000000001E-5</v>
      </c>
      <c r="E324" s="11">
        <v>-3.8E-3</v>
      </c>
      <c r="F324" s="11">
        <v>-5.1000000000000004E-3</v>
      </c>
      <c r="G324" s="11">
        <v>2E-3</v>
      </c>
      <c r="H324" s="11">
        <f t="shared" si="10"/>
        <v>-1.0482809821443052E-2</v>
      </c>
      <c r="J324" s="45">
        <v>287</v>
      </c>
      <c r="K324" s="45">
        <v>3.0776215525530367E-4</v>
      </c>
      <c r="L324" s="45">
        <v>1.1302472746580644E-2</v>
      </c>
      <c r="M324" s="22"/>
      <c r="N324" s="22"/>
      <c r="O324" s="22"/>
      <c r="P324" s="22"/>
      <c r="Q324" s="22"/>
      <c r="R324" s="22"/>
    </row>
    <row r="325" spans="1:18" x14ac:dyDescent="0.35">
      <c r="A325" s="30">
        <v>43384</v>
      </c>
      <c r="B325" s="31">
        <v>173.557999</v>
      </c>
      <c r="C325" s="11">
        <f t="shared" si="11"/>
        <v>-2.0443969643639814E-2</v>
      </c>
      <c r="D325" s="11">
        <v>1.0000000000000001E-5</v>
      </c>
      <c r="E325" s="11">
        <v>5.1999999999999998E-3</v>
      </c>
      <c r="F325" s="11">
        <v>5.6000000000000008E-3</v>
      </c>
      <c r="G325" s="11">
        <v>5.0000000000000001E-4</v>
      </c>
      <c r="H325" s="11">
        <f t="shared" si="10"/>
        <v>-2.0453969643639814E-2</v>
      </c>
      <c r="J325" s="45">
        <v>288</v>
      </c>
      <c r="K325" s="45">
        <v>6.313623766216913E-4</v>
      </c>
      <c r="L325" s="45">
        <v>-6.9342348177618756E-3</v>
      </c>
      <c r="M325" s="22"/>
      <c r="N325" s="22"/>
      <c r="O325" s="22"/>
      <c r="P325" s="22"/>
      <c r="Q325" s="22"/>
      <c r="R325" s="22"/>
    </row>
    <row r="326" spans="1:18" x14ac:dyDescent="0.35">
      <c r="A326" s="30">
        <v>43385</v>
      </c>
      <c r="B326" s="31">
        <v>176.05519100000001</v>
      </c>
      <c r="C326" s="11">
        <f t="shared" si="11"/>
        <v>1.4388227649478891E-2</v>
      </c>
      <c r="D326" s="11">
        <v>1.0000000000000001E-5</v>
      </c>
      <c r="E326" s="11">
        <v>-1.3000000000000001E-2</v>
      </c>
      <c r="F326" s="11">
        <v>-5.8999999999999999E-3</v>
      </c>
      <c r="G326" s="11">
        <v>4.4000000000000003E-3</v>
      </c>
      <c r="H326" s="11">
        <f t="shared" si="10"/>
        <v>1.4378227649478891E-2</v>
      </c>
      <c r="J326" s="45">
        <v>289</v>
      </c>
      <c r="K326" s="45">
        <v>4.5293667675620379E-4</v>
      </c>
      <c r="L326" s="45">
        <v>5.5179611448789301E-3</v>
      </c>
      <c r="M326" s="22"/>
      <c r="N326" s="22"/>
      <c r="O326" s="22"/>
      <c r="P326" s="22"/>
      <c r="Q326" s="22"/>
      <c r="R326" s="22"/>
    </row>
    <row r="327" spans="1:18" x14ac:dyDescent="0.35">
      <c r="A327" s="30">
        <v>43388</v>
      </c>
      <c r="B327" s="31">
        <v>174.86605800000001</v>
      </c>
      <c r="C327" s="11">
        <f t="shared" si="11"/>
        <v>-6.7543194452016619E-3</v>
      </c>
      <c r="D327" s="11">
        <v>1.0000000000000001E-5</v>
      </c>
      <c r="E327" s="11">
        <v>5.9999999999999995E-4</v>
      </c>
      <c r="F327" s="11">
        <v>-2.3999999999999998E-3</v>
      </c>
      <c r="G327" s="11">
        <v>3.4000000000000002E-3</v>
      </c>
      <c r="H327" s="11">
        <f t="shared" si="10"/>
        <v>-6.7643194452016615E-3</v>
      </c>
      <c r="J327" s="45">
        <v>290</v>
      </c>
      <c r="K327" s="45">
        <v>1.9154180213182308E-4</v>
      </c>
      <c r="L327" s="45">
        <v>5.4940056490958671E-3</v>
      </c>
      <c r="M327" s="22"/>
      <c r="N327" s="22"/>
      <c r="O327" s="22"/>
      <c r="P327" s="22"/>
      <c r="Q327" s="22"/>
      <c r="R327" s="22"/>
    </row>
    <row r="328" spans="1:18" x14ac:dyDescent="0.35">
      <c r="A328" s="30">
        <v>43389</v>
      </c>
      <c r="B328" s="31">
        <v>177.07048</v>
      </c>
      <c r="C328" s="11">
        <f t="shared" si="11"/>
        <v>1.2606345823841902E-2</v>
      </c>
      <c r="D328" s="11">
        <v>1.0000000000000001E-5</v>
      </c>
      <c r="E328" s="11">
        <v>-4.1999999999999997E-3</v>
      </c>
      <c r="F328" s="11">
        <v>-6.8000000000000005E-3</v>
      </c>
      <c r="G328" s="11">
        <v>-6.3E-3</v>
      </c>
      <c r="H328" s="11">
        <f t="shared" si="10"/>
        <v>1.2596345823841903E-2</v>
      </c>
      <c r="J328" s="45">
        <v>291</v>
      </c>
      <c r="K328" s="45">
        <v>1.2839589546992524E-3</v>
      </c>
      <c r="L328" s="45">
        <v>2.0840067001208174E-3</v>
      </c>
      <c r="M328" s="22"/>
      <c r="N328" s="22"/>
      <c r="O328" s="22"/>
      <c r="P328" s="22"/>
      <c r="Q328" s="22"/>
      <c r="R328" s="22"/>
    </row>
    <row r="329" spans="1:18" x14ac:dyDescent="0.35">
      <c r="A329" s="30">
        <v>43390</v>
      </c>
      <c r="B329" s="31">
        <v>169.37777700000001</v>
      </c>
      <c r="C329" s="11">
        <f t="shared" si="11"/>
        <v>-4.3444299693545685E-2</v>
      </c>
      <c r="D329" s="11">
        <v>1.0000000000000001E-5</v>
      </c>
      <c r="E329" s="11">
        <v>1E-4</v>
      </c>
      <c r="F329" s="11">
        <v>-3.9000000000000003E-3</v>
      </c>
      <c r="G329" s="11">
        <v>5.7999999999999996E-3</v>
      </c>
      <c r="H329" s="11">
        <f t="shared" si="10"/>
        <v>-4.3454299693545688E-2</v>
      </c>
      <c r="J329" s="45">
        <v>292</v>
      </c>
      <c r="K329" s="45">
        <v>6.6797266311988406E-4</v>
      </c>
      <c r="L329" s="45">
        <v>-7.2761579834192797E-4</v>
      </c>
      <c r="M329" s="22"/>
      <c r="N329" s="22"/>
      <c r="O329" s="22"/>
      <c r="P329" s="22"/>
      <c r="Q329" s="22"/>
      <c r="R329" s="22"/>
    </row>
    <row r="330" spans="1:18" x14ac:dyDescent="0.35">
      <c r="A330" s="30">
        <v>43391</v>
      </c>
      <c r="B330" s="31">
        <v>165.05114699999999</v>
      </c>
      <c r="C330" s="11">
        <f t="shared" si="11"/>
        <v>-2.5544260154034437E-2</v>
      </c>
      <c r="D330" s="11">
        <v>1.0000000000000001E-5</v>
      </c>
      <c r="E330" s="11">
        <v>-2.8999999999999998E-3</v>
      </c>
      <c r="F330" s="11">
        <v>-4.0000000000000002E-4</v>
      </c>
      <c r="G330" s="11">
        <v>1.5E-3</v>
      </c>
      <c r="H330" s="11">
        <f t="shared" si="10"/>
        <v>-2.5554260154034437E-2</v>
      </c>
      <c r="J330" s="45">
        <v>293</v>
      </c>
      <c r="K330" s="45">
        <v>6.3045592175681685E-4</v>
      </c>
      <c r="L330" s="45">
        <v>3.042186662649942E-3</v>
      </c>
      <c r="M330" s="22"/>
      <c r="N330" s="22"/>
      <c r="O330" s="22"/>
      <c r="P330" s="22"/>
      <c r="Q330" s="22"/>
      <c r="R330" s="22"/>
    </row>
    <row r="331" spans="1:18" x14ac:dyDescent="0.35">
      <c r="A331" s="30">
        <v>43392</v>
      </c>
      <c r="B331" s="31">
        <v>164.51149000000001</v>
      </c>
      <c r="C331" s="11">
        <f t="shared" si="11"/>
        <v>-3.2696349574594663E-3</v>
      </c>
      <c r="D331" s="11">
        <v>1.0000000000000001E-5</v>
      </c>
      <c r="E331" s="11">
        <v>6.0000000000000001E-3</v>
      </c>
      <c r="F331" s="11">
        <v>-1.7000000000000001E-3</v>
      </c>
      <c r="G331" s="11">
        <v>5.0000000000000001E-4</v>
      </c>
      <c r="H331" s="11">
        <f t="shared" si="10"/>
        <v>-3.2796349574594663E-3</v>
      </c>
      <c r="J331" s="45">
        <v>294</v>
      </c>
      <c r="K331" s="45">
        <v>5.8098620231756388E-4</v>
      </c>
      <c r="L331" s="45">
        <v>-1.2590096673430359E-2</v>
      </c>
      <c r="M331" s="22"/>
      <c r="N331" s="22"/>
      <c r="O331" s="22"/>
      <c r="P331" s="22"/>
      <c r="Q331" s="22"/>
      <c r="R331" s="22"/>
    </row>
    <row r="332" spans="1:18" x14ac:dyDescent="0.35">
      <c r="A332" s="30">
        <v>43395</v>
      </c>
      <c r="B332" s="31">
        <v>163.50528</v>
      </c>
      <c r="C332" s="11">
        <f t="shared" si="11"/>
        <v>-6.1163509004751315E-3</v>
      </c>
      <c r="D332" s="11">
        <v>1.0000000000000001E-5</v>
      </c>
      <c r="E332" s="11">
        <v>2.5000000000000001E-3</v>
      </c>
      <c r="F332" s="11">
        <v>4.0000000000000002E-4</v>
      </c>
      <c r="G332" s="11">
        <v>9.300000000000001E-3</v>
      </c>
      <c r="H332" s="11">
        <f t="shared" si="10"/>
        <v>-6.1263509004751311E-3</v>
      </c>
      <c r="J332" s="45">
        <v>295</v>
      </c>
      <c r="K332" s="45">
        <v>7.0540994189680919E-4</v>
      </c>
      <c r="L332" s="45">
        <v>6.8627470978855649E-3</v>
      </c>
      <c r="M332" s="22"/>
      <c r="N332" s="22"/>
      <c r="O332" s="22"/>
      <c r="P332" s="22"/>
      <c r="Q332" s="22"/>
      <c r="R332" s="22"/>
    </row>
    <row r="333" spans="1:18" x14ac:dyDescent="0.35">
      <c r="A333" s="30">
        <v>43396</v>
      </c>
      <c r="B333" s="31">
        <v>163.30407700000001</v>
      </c>
      <c r="C333" s="11">
        <f t="shared" si="11"/>
        <v>-1.230559649205154E-3</v>
      </c>
      <c r="D333" s="11">
        <v>1.0000000000000001E-5</v>
      </c>
      <c r="E333" s="11">
        <v>-1.6000000000000001E-3</v>
      </c>
      <c r="F333" s="11">
        <v>-2.9999999999999997E-4</v>
      </c>
      <c r="G333" s="11">
        <v>-1.1000000000000001E-3</v>
      </c>
      <c r="H333" s="11">
        <f t="shared" si="10"/>
        <v>-1.2405596492051541E-3</v>
      </c>
      <c r="J333" s="45">
        <v>296</v>
      </c>
      <c r="K333" s="45">
        <v>1.0615345111604209E-3</v>
      </c>
      <c r="L333" s="45">
        <v>2.0395769853154787E-2</v>
      </c>
      <c r="M333" s="22"/>
      <c r="N333" s="22"/>
      <c r="O333" s="22"/>
      <c r="P333" s="22"/>
      <c r="Q333" s="22"/>
      <c r="R333" s="22"/>
    </row>
    <row r="334" spans="1:18" x14ac:dyDescent="0.35">
      <c r="A334" s="30">
        <v>43397</v>
      </c>
      <c r="B334" s="31">
        <v>161.877106</v>
      </c>
      <c r="C334" s="11">
        <f t="shared" si="11"/>
        <v>-8.738122318893593E-3</v>
      </c>
      <c r="D334" s="11">
        <v>1.0000000000000001E-5</v>
      </c>
      <c r="E334" s="11">
        <v>2.0000000000000001E-4</v>
      </c>
      <c r="F334" s="11">
        <v>-1.4000000000000002E-3</v>
      </c>
      <c r="G334" s="11">
        <v>-3.3E-3</v>
      </c>
      <c r="H334" s="11">
        <f t="shared" si="10"/>
        <v>-8.7481223188935926E-3</v>
      </c>
      <c r="J334" s="45">
        <v>297</v>
      </c>
      <c r="K334" s="45">
        <v>4.9490007547130287E-4</v>
      </c>
      <c r="L334" s="45">
        <v>-5.0397590373984823E-3</v>
      </c>
      <c r="M334" s="22"/>
      <c r="N334" s="22"/>
      <c r="O334" s="22"/>
      <c r="P334" s="22"/>
      <c r="Q334" s="22"/>
      <c r="R334" s="22"/>
    </row>
    <row r="335" spans="1:18" x14ac:dyDescent="0.35">
      <c r="A335" s="30">
        <v>43398</v>
      </c>
      <c r="B335" s="31">
        <v>163.797989</v>
      </c>
      <c r="C335" s="11">
        <f t="shared" si="11"/>
        <v>1.1866304306181519E-2</v>
      </c>
      <c r="D335" s="11">
        <v>1.0000000000000001E-5</v>
      </c>
      <c r="E335" s="11">
        <v>5.4000000000000003E-3</v>
      </c>
      <c r="F335" s="11">
        <v>5.9999999999999995E-4</v>
      </c>
      <c r="G335" s="11">
        <v>-1.9E-3</v>
      </c>
      <c r="H335" s="11">
        <f t="shared" si="10"/>
        <v>1.1856304306181519E-2</v>
      </c>
      <c r="J335" s="45">
        <v>298</v>
      </c>
      <c r="K335" s="45">
        <v>2.6139245696600274E-4</v>
      </c>
      <c r="L335" s="45">
        <v>8.2518866918765421E-3</v>
      </c>
      <c r="M335" s="22"/>
      <c r="N335" s="22"/>
      <c r="O335" s="22"/>
      <c r="P335" s="22"/>
      <c r="Q335" s="22"/>
      <c r="R335" s="22"/>
    </row>
    <row r="336" spans="1:18" x14ac:dyDescent="0.35">
      <c r="A336" s="30">
        <v>43399</v>
      </c>
      <c r="B336" s="31">
        <v>157.541336</v>
      </c>
      <c r="C336" s="11">
        <f t="shared" si="11"/>
        <v>-3.8197373717451466E-2</v>
      </c>
      <c r="D336" s="11">
        <v>1.0000000000000001E-5</v>
      </c>
      <c r="E336" s="11">
        <v>-4.5999999999999999E-3</v>
      </c>
      <c r="F336" s="11">
        <v>-5.8999999999999999E-3</v>
      </c>
      <c r="G336" s="11">
        <v>2.3999999999999998E-3</v>
      </c>
      <c r="H336" s="11">
        <f t="shared" si="10"/>
        <v>-3.8207373717451469E-2</v>
      </c>
      <c r="J336" s="45">
        <v>299</v>
      </c>
      <c r="K336" s="45">
        <v>4.271789853174329E-4</v>
      </c>
      <c r="L336" s="45">
        <v>1.2139540725462522E-3</v>
      </c>
      <c r="M336" s="22"/>
      <c r="N336" s="22"/>
      <c r="O336" s="22"/>
      <c r="P336" s="22"/>
      <c r="Q336" s="22"/>
      <c r="R336" s="22"/>
    </row>
    <row r="337" spans="1:18" x14ac:dyDescent="0.35">
      <c r="A337" s="30">
        <v>43402</v>
      </c>
      <c r="B337" s="31">
        <v>158.428619</v>
      </c>
      <c r="C337" s="11">
        <f t="shared" si="11"/>
        <v>5.6320647172878324E-3</v>
      </c>
      <c r="D337" s="11">
        <v>1.0000000000000001E-5</v>
      </c>
      <c r="E337" s="11">
        <v>-2.3E-3</v>
      </c>
      <c r="F337" s="11">
        <v>-8.3999999999999995E-3</v>
      </c>
      <c r="G337" s="11">
        <v>7.0999999999999995E-3</v>
      </c>
      <c r="H337" s="11">
        <f t="shared" si="10"/>
        <v>5.6220647172878328E-3</v>
      </c>
      <c r="J337" s="45">
        <v>300</v>
      </c>
      <c r="K337" s="45">
        <v>2.2817744349764462E-4</v>
      </c>
      <c r="L337" s="45">
        <v>2.1388363616113171E-2</v>
      </c>
      <c r="M337" s="22"/>
      <c r="N337" s="22"/>
      <c r="O337" s="22"/>
      <c r="P337" s="22"/>
      <c r="Q337" s="22"/>
      <c r="R337" s="22"/>
    </row>
    <row r="338" spans="1:18" x14ac:dyDescent="0.35">
      <c r="A338" s="30">
        <v>43403</v>
      </c>
      <c r="B338" s="31">
        <v>161.20938100000001</v>
      </c>
      <c r="C338" s="11">
        <f t="shared" si="11"/>
        <v>1.7552144414008986E-2</v>
      </c>
      <c r="D338" s="11">
        <v>1.0000000000000001E-5</v>
      </c>
      <c r="E338" s="11">
        <v>-3.3E-3</v>
      </c>
      <c r="F338" s="11">
        <v>-9.5999999999999992E-3</v>
      </c>
      <c r="G338" s="11">
        <v>5.8999999999999999E-3</v>
      </c>
      <c r="H338" s="11">
        <f t="shared" si="10"/>
        <v>1.7542144414008986E-2</v>
      </c>
      <c r="J338" s="45">
        <v>301</v>
      </c>
      <c r="K338" s="45">
        <v>8.5963964318613981E-4</v>
      </c>
      <c r="L338" s="45">
        <v>1.4128562579383061E-2</v>
      </c>
      <c r="M338" s="22"/>
      <c r="N338" s="22"/>
      <c r="O338" s="22"/>
      <c r="P338" s="22"/>
      <c r="Q338" s="22"/>
      <c r="R338" s="22"/>
    </row>
    <row r="339" spans="1:18" x14ac:dyDescent="0.35">
      <c r="A339" s="30">
        <v>43404</v>
      </c>
      <c r="B339" s="31">
        <v>160.88008099999999</v>
      </c>
      <c r="C339" s="11">
        <f t="shared" si="11"/>
        <v>-2.0426850965951093E-3</v>
      </c>
      <c r="D339" s="11">
        <v>1.0000000000000001E-5</v>
      </c>
      <c r="E339" s="11">
        <v>-2.8999999999999998E-3</v>
      </c>
      <c r="F339" s="11">
        <v>-1E-3</v>
      </c>
      <c r="G339" s="11">
        <v>8.0000000000000004E-4</v>
      </c>
      <c r="H339" s="11">
        <f t="shared" ref="H339:H402" si="12">C339-D339</f>
        <v>-2.0526850965951094E-3</v>
      </c>
      <c r="J339" s="45">
        <v>302</v>
      </c>
      <c r="K339" s="45">
        <v>2.0946477925085161E-3</v>
      </c>
      <c r="L339" s="45">
        <v>-1.0848906848370806E-2</v>
      </c>
      <c r="M339" s="22"/>
      <c r="N339" s="22"/>
      <c r="O339" s="22"/>
      <c r="P339" s="22"/>
      <c r="Q339" s="22"/>
      <c r="R339" s="22"/>
    </row>
    <row r="340" spans="1:18" x14ac:dyDescent="0.35">
      <c r="A340" s="30">
        <v>43405</v>
      </c>
      <c r="B340" s="31">
        <v>165.069458</v>
      </c>
      <c r="C340" s="11">
        <f t="shared" si="11"/>
        <v>2.6040371026416986E-2</v>
      </c>
      <c r="D340" s="11">
        <v>1.0000000000000001E-5</v>
      </c>
      <c r="E340" s="11">
        <v>2.0000000000000001E-4</v>
      </c>
      <c r="F340" s="11">
        <v>5.9999999999999995E-4</v>
      </c>
      <c r="G340" s="11">
        <v>1E-3</v>
      </c>
      <c r="H340" s="11">
        <f t="shared" si="12"/>
        <v>2.6030371026416987E-2</v>
      </c>
      <c r="J340" s="45">
        <v>303</v>
      </c>
      <c r="K340" s="45">
        <v>3.9651787289272122E-5</v>
      </c>
      <c r="L340" s="45">
        <v>-1.1984874023638291E-2</v>
      </c>
      <c r="M340" s="22"/>
      <c r="N340" s="22"/>
      <c r="O340" s="22"/>
      <c r="P340" s="22"/>
      <c r="Q340" s="22"/>
      <c r="R340" s="22"/>
    </row>
    <row r="341" spans="1:18" x14ac:dyDescent="0.35">
      <c r="A341" s="30">
        <v>43406</v>
      </c>
      <c r="B341" s="31">
        <v>164.584641</v>
      </c>
      <c r="C341" s="11">
        <f t="shared" si="11"/>
        <v>-2.9370484756785498E-3</v>
      </c>
      <c r="D341" s="11">
        <v>1.0000000000000001E-5</v>
      </c>
      <c r="E341" s="11">
        <v>-6.8000000000000005E-3</v>
      </c>
      <c r="F341" s="11">
        <v>-3.7000000000000002E-3</v>
      </c>
      <c r="G341" s="11">
        <v>2E-3</v>
      </c>
      <c r="H341" s="11">
        <f t="shared" si="12"/>
        <v>-2.9470484756785498E-3</v>
      </c>
      <c r="J341" s="45">
        <v>304</v>
      </c>
      <c r="K341" s="45">
        <v>1.3428332757904706E-3</v>
      </c>
      <c r="L341" s="45">
        <v>-3.1672044736412433E-3</v>
      </c>
      <c r="M341" s="22"/>
      <c r="N341" s="22"/>
      <c r="O341" s="22"/>
      <c r="P341" s="22"/>
      <c r="Q341" s="22"/>
      <c r="R341" s="22"/>
    </row>
    <row r="342" spans="1:18" x14ac:dyDescent="0.35">
      <c r="A342" s="30">
        <v>43409</v>
      </c>
      <c r="B342" s="31">
        <v>166.65190100000001</v>
      </c>
      <c r="C342" s="11">
        <f t="shared" si="11"/>
        <v>1.2560467291720112E-2</v>
      </c>
      <c r="D342" s="11">
        <v>1.0000000000000001E-5</v>
      </c>
      <c r="E342" s="11">
        <v>-7.3000000000000001E-3</v>
      </c>
      <c r="F342" s="11">
        <v>-6.5000000000000006E-3</v>
      </c>
      <c r="G342" s="11">
        <v>2.5000000000000001E-3</v>
      </c>
      <c r="H342" s="11">
        <f t="shared" si="12"/>
        <v>1.2550467291720113E-2</v>
      </c>
      <c r="J342" s="45">
        <v>305</v>
      </c>
      <c r="K342" s="45">
        <v>4.9092413030281921E-4</v>
      </c>
      <c r="L342" s="45">
        <v>-3.7054097994870063E-3</v>
      </c>
      <c r="M342" s="22"/>
      <c r="N342" s="22"/>
      <c r="O342" s="22"/>
      <c r="P342" s="22"/>
      <c r="Q342" s="22"/>
      <c r="R342" s="22"/>
    </row>
    <row r="343" spans="1:18" x14ac:dyDescent="0.35">
      <c r="A343" s="30">
        <v>43410</v>
      </c>
      <c r="B343" s="31">
        <v>166.48727400000001</v>
      </c>
      <c r="C343" s="11">
        <f t="shared" si="11"/>
        <v>-9.8784951754016248E-4</v>
      </c>
      <c r="D343" s="11">
        <v>1.0000000000000001E-5</v>
      </c>
      <c r="E343" s="11">
        <v>-4.0000000000000001E-3</v>
      </c>
      <c r="F343" s="11">
        <v>-4.5999999999999999E-3</v>
      </c>
      <c r="G343" s="11">
        <v>1.0500000000000001E-2</v>
      </c>
      <c r="H343" s="11">
        <f t="shared" si="12"/>
        <v>-9.9784951754016251E-4</v>
      </c>
      <c r="J343" s="45">
        <v>306</v>
      </c>
      <c r="K343" s="45">
        <v>6.0130653499510686E-6</v>
      </c>
      <c r="L343" s="45">
        <v>1.2555925871063446E-2</v>
      </c>
      <c r="M343" s="22"/>
      <c r="N343" s="22"/>
      <c r="O343" s="22"/>
      <c r="P343" s="22"/>
      <c r="Q343" s="22"/>
      <c r="R343" s="22"/>
    </row>
    <row r="344" spans="1:18" x14ac:dyDescent="0.35">
      <c r="A344" s="30">
        <v>43411</v>
      </c>
      <c r="B344" s="31">
        <v>171.26208500000001</v>
      </c>
      <c r="C344" s="11">
        <f t="shared" si="11"/>
        <v>2.8679735605497303E-2</v>
      </c>
      <c r="D344" s="11">
        <v>1.0000000000000001E-5</v>
      </c>
      <c r="E344" s="11">
        <v>-1.1999999999999999E-3</v>
      </c>
      <c r="F344" s="11">
        <v>8.6999999999999994E-3</v>
      </c>
      <c r="G344" s="11">
        <v>-4.3E-3</v>
      </c>
      <c r="H344" s="11">
        <f t="shared" si="12"/>
        <v>2.8669735605497303E-2</v>
      </c>
      <c r="J344" s="45">
        <v>307</v>
      </c>
      <c r="K344" s="45">
        <v>5.2282573255324418E-4</v>
      </c>
      <c r="L344" s="45">
        <v>2.5948509541828362E-3</v>
      </c>
      <c r="M344" s="22"/>
      <c r="N344" s="22"/>
      <c r="O344" s="22"/>
      <c r="P344" s="22"/>
      <c r="Q344" s="22"/>
      <c r="R344" s="22"/>
    </row>
    <row r="345" spans="1:18" x14ac:dyDescent="0.35">
      <c r="A345" s="30">
        <v>43412</v>
      </c>
      <c r="B345" s="31">
        <v>171.966385</v>
      </c>
      <c r="C345" s="11">
        <f t="shared" si="11"/>
        <v>4.1124105198182548E-3</v>
      </c>
      <c r="D345" s="11">
        <v>1.0000000000000001E-5</v>
      </c>
      <c r="E345" s="11">
        <v>2.23E-2</v>
      </c>
      <c r="F345" s="11">
        <v>1.9E-3</v>
      </c>
      <c r="G345" s="11">
        <v>-1.1999999999999999E-3</v>
      </c>
      <c r="H345" s="11">
        <f t="shared" si="12"/>
        <v>4.1024105198182552E-3</v>
      </c>
      <c r="J345" s="45">
        <v>308</v>
      </c>
      <c r="K345" s="45">
        <v>3.9826321790287439E-4</v>
      </c>
      <c r="L345" s="45">
        <v>-3.3373712669709709E-3</v>
      </c>
      <c r="M345" s="22"/>
      <c r="N345" s="22"/>
      <c r="O345" s="22"/>
      <c r="P345" s="22"/>
      <c r="Q345" s="22"/>
      <c r="R345" s="22"/>
    </row>
    <row r="346" spans="1:18" x14ac:dyDescent="0.35">
      <c r="A346" s="30">
        <v>43413</v>
      </c>
      <c r="B346" s="31">
        <v>170.12780799999999</v>
      </c>
      <c r="C346" s="11">
        <f t="shared" si="11"/>
        <v>-1.0691490665457715E-2</v>
      </c>
      <c r="D346" s="11">
        <v>1.0000000000000001E-5</v>
      </c>
      <c r="E346" s="11">
        <v>4.0000000000000001E-3</v>
      </c>
      <c r="F346" s="11">
        <v>-8.0000000000000004E-4</v>
      </c>
      <c r="G346" s="11">
        <v>-2.2000000000000001E-3</v>
      </c>
      <c r="H346" s="11">
        <f t="shared" si="12"/>
        <v>-1.0701490665457714E-2</v>
      </c>
      <c r="J346" s="45">
        <v>309</v>
      </c>
      <c r="K346" s="45">
        <v>7.8094687024208209E-4</v>
      </c>
      <c r="L346" s="45">
        <v>5.5106424805508652E-3</v>
      </c>
      <c r="M346" s="22"/>
      <c r="N346" s="22"/>
      <c r="O346" s="22"/>
      <c r="P346" s="22"/>
      <c r="Q346" s="22"/>
      <c r="R346" s="22"/>
    </row>
    <row r="347" spans="1:18" x14ac:dyDescent="0.35">
      <c r="A347" s="30">
        <v>43416</v>
      </c>
      <c r="B347" s="31">
        <v>164.12730400000001</v>
      </c>
      <c r="C347" s="11">
        <f t="shared" si="11"/>
        <v>-3.5270565526830167E-2</v>
      </c>
      <c r="D347" s="11">
        <v>1.0000000000000001E-5</v>
      </c>
      <c r="E347" s="11">
        <v>1.46E-2</v>
      </c>
      <c r="F347" s="11">
        <v>1.8799999999999997E-2</v>
      </c>
      <c r="G347" s="11">
        <v>1.06E-2</v>
      </c>
      <c r="H347" s="11">
        <f t="shared" si="12"/>
        <v>-3.528056552683017E-2</v>
      </c>
      <c r="J347" s="45">
        <v>310</v>
      </c>
      <c r="K347" s="45">
        <v>2.095362884520345E-4</v>
      </c>
      <c r="L347" s="45">
        <v>-2.0936088881068654E-2</v>
      </c>
      <c r="M347" s="22"/>
      <c r="N347" s="22"/>
      <c r="O347" s="22"/>
      <c r="P347" s="22"/>
      <c r="Q347" s="22"/>
      <c r="R347" s="22"/>
    </row>
    <row r="348" spans="1:18" x14ac:dyDescent="0.35">
      <c r="A348" s="30">
        <v>43417</v>
      </c>
      <c r="B348" s="31">
        <v>163.733994</v>
      </c>
      <c r="C348" s="11">
        <f t="shared" si="11"/>
        <v>-2.3963715385223461E-3</v>
      </c>
      <c r="D348" s="11">
        <v>1.0000000000000001E-5</v>
      </c>
      <c r="E348" s="11">
        <v>3.2000000000000002E-3</v>
      </c>
      <c r="F348" s="11">
        <v>1.15E-2</v>
      </c>
      <c r="G348" s="11">
        <v>1.84E-2</v>
      </c>
      <c r="H348" s="11">
        <f t="shared" si="12"/>
        <v>-2.4063715385223461E-3</v>
      </c>
      <c r="J348" s="45">
        <v>311</v>
      </c>
      <c r="K348" s="45">
        <v>-1.6806858733839944E-4</v>
      </c>
      <c r="L348" s="45">
        <v>-2.3901471024192055E-3</v>
      </c>
      <c r="M348" s="22"/>
      <c r="N348" s="22"/>
      <c r="O348" s="22"/>
      <c r="P348" s="22"/>
      <c r="Q348" s="22"/>
      <c r="R348" s="22"/>
    </row>
    <row r="349" spans="1:18" x14ac:dyDescent="0.35">
      <c r="A349" s="30">
        <v>43418</v>
      </c>
      <c r="B349" s="31">
        <v>164.55720500000001</v>
      </c>
      <c r="C349" s="11">
        <f t="shared" si="11"/>
        <v>5.0277341918381069E-3</v>
      </c>
      <c r="D349" s="11">
        <v>1.0000000000000001E-5</v>
      </c>
      <c r="E349" s="11">
        <v>1.8E-3</v>
      </c>
      <c r="F349" s="11">
        <v>2.52E-2</v>
      </c>
      <c r="G349" s="11">
        <v>-2.9999999999999997E-4</v>
      </c>
      <c r="H349" s="11">
        <f t="shared" si="12"/>
        <v>5.0177341918381073E-3</v>
      </c>
      <c r="J349" s="45">
        <v>312</v>
      </c>
      <c r="K349" s="45">
        <v>9.469447492313739E-4</v>
      </c>
      <c r="L349" s="45">
        <v>-6.6779504917370688E-4</v>
      </c>
      <c r="M349" s="22"/>
      <c r="N349" s="22"/>
      <c r="O349" s="22"/>
      <c r="P349" s="22"/>
      <c r="Q349" s="22"/>
      <c r="R349" s="22"/>
    </row>
    <row r="350" spans="1:18" x14ac:dyDescent="0.35">
      <c r="A350" s="30">
        <v>43419</v>
      </c>
      <c r="B350" s="31">
        <v>162.23384100000001</v>
      </c>
      <c r="C350" s="11">
        <f t="shared" si="11"/>
        <v>-1.4118883460617848E-2</v>
      </c>
      <c r="D350" s="11">
        <v>1.0000000000000001E-5</v>
      </c>
      <c r="E350" s="11">
        <v>2.0999999999999999E-3</v>
      </c>
      <c r="F350" s="11">
        <v>6.3E-3</v>
      </c>
      <c r="G350" s="11">
        <v>1.3999999999999999E-2</v>
      </c>
      <c r="H350" s="11">
        <f t="shared" si="12"/>
        <v>-1.4128883460617848E-2</v>
      </c>
      <c r="J350" s="45">
        <v>313</v>
      </c>
      <c r="K350" s="45">
        <v>1.1084659603586026E-3</v>
      </c>
      <c r="L350" s="45">
        <v>-4.3951948367445728E-3</v>
      </c>
      <c r="M350" s="22"/>
      <c r="N350" s="22"/>
      <c r="O350" s="22"/>
      <c r="P350" s="22"/>
      <c r="Q350" s="22"/>
      <c r="R350" s="22"/>
    </row>
    <row r="351" spans="1:18" x14ac:dyDescent="0.35">
      <c r="A351" s="30">
        <v>43420</v>
      </c>
      <c r="B351" s="31">
        <v>161.922867</v>
      </c>
      <c r="C351" s="11">
        <f t="shared" si="11"/>
        <v>-1.9168257256512167E-3</v>
      </c>
      <c r="D351" s="11">
        <v>1.0000000000000001E-5</v>
      </c>
      <c r="E351" s="11">
        <v>8.0000000000000002E-3</v>
      </c>
      <c r="F351" s="11">
        <v>-5.5000000000000005E-3</v>
      </c>
      <c r="G351" s="11">
        <v>1.5E-3</v>
      </c>
      <c r="H351" s="11">
        <f t="shared" si="12"/>
        <v>-1.9268257256512167E-3</v>
      </c>
      <c r="J351" s="45">
        <v>314</v>
      </c>
      <c r="K351" s="45">
        <v>3.9358453947550929E-4</v>
      </c>
      <c r="L351" s="45">
        <v>1.0951974533920613E-3</v>
      </c>
      <c r="M351" s="22"/>
      <c r="N351" s="22"/>
      <c r="O351" s="22"/>
      <c r="P351" s="22"/>
      <c r="Q351" s="22"/>
      <c r="R351" s="22"/>
    </row>
    <row r="352" spans="1:18" x14ac:dyDescent="0.35">
      <c r="A352" s="30">
        <v>43423</v>
      </c>
      <c r="B352" s="31">
        <v>158.78540000000001</v>
      </c>
      <c r="C352" s="11">
        <f t="shared" si="11"/>
        <v>-1.9376305880255851E-2</v>
      </c>
      <c r="D352" s="11">
        <v>1.0000000000000001E-5</v>
      </c>
      <c r="E352" s="11">
        <v>-1.1999999999999999E-3</v>
      </c>
      <c r="F352" s="11">
        <v>3.0000000000000001E-3</v>
      </c>
      <c r="G352" s="11">
        <v>-5.6000000000000008E-3</v>
      </c>
      <c r="H352" s="11">
        <f t="shared" si="12"/>
        <v>-1.938630588025585E-2</v>
      </c>
      <c r="J352" s="45">
        <v>315</v>
      </c>
      <c r="K352" s="45">
        <v>5.194936615402039E-4</v>
      </c>
      <c r="L352" s="45">
        <v>1.6430841712175011E-3</v>
      </c>
      <c r="M352" s="22"/>
      <c r="N352" s="22"/>
      <c r="O352" s="22"/>
      <c r="P352" s="22"/>
      <c r="Q352" s="22"/>
      <c r="R352" s="22"/>
    </row>
    <row r="353" spans="1:18" x14ac:dyDescent="0.35">
      <c r="A353" s="30">
        <v>43424</v>
      </c>
      <c r="B353" s="31">
        <v>154.632553</v>
      </c>
      <c r="C353" s="11">
        <f t="shared" si="11"/>
        <v>-2.6153834042676571E-2</v>
      </c>
      <c r="D353" s="11">
        <v>1.0000000000000001E-5</v>
      </c>
      <c r="E353" s="11">
        <v>5.6000000000000008E-3</v>
      </c>
      <c r="F353" s="11">
        <v>1.2999999999999999E-3</v>
      </c>
      <c r="G353" s="11">
        <v>-1.6000000000000001E-3</v>
      </c>
      <c r="H353" s="11">
        <f t="shared" si="12"/>
        <v>-2.6163834042676571E-2</v>
      </c>
      <c r="J353" s="45">
        <v>316</v>
      </c>
      <c r="K353" s="45">
        <v>1.4176443232881094E-3</v>
      </c>
      <c r="L353" s="45">
        <v>-1.5156182862457774E-2</v>
      </c>
      <c r="M353" s="22"/>
      <c r="N353" s="22"/>
      <c r="O353" s="22"/>
      <c r="P353" s="22"/>
      <c r="Q353" s="22"/>
      <c r="R353" s="22"/>
    </row>
    <row r="354" spans="1:18" x14ac:dyDescent="0.35">
      <c r="A354" s="30">
        <v>43425</v>
      </c>
      <c r="B354" s="31">
        <v>154.86120600000001</v>
      </c>
      <c r="C354" s="11">
        <f t="shared" si="11"/>
        <v>1.4786860564866E-3</v>
      </c>
      <c r="D354" s="11">
        <v>1.0000000000000001E-5</v>
      </c>
      <c r="E354" s="11">
        <v>-1.6000000000000001E-3</v>
      </c>
      <c r="F354" s="11">
        <v>5.6000000000000008E-3</v>
      </c>
      <c r="G354" s="11">
        <v>3.8E-3</v>
      </c>
      <c r="H354" s="11">
        <f t="shared" si="12"/>
        <v>1.4686860564866E-3</v>
      </c>
      <c r="J354" s="45">
        <v>317</v>
      </c>
      <c r="K354" s="45">
        <v>1.4553723246170901E-4</v>
      </c>
      <c r="L354" s="45">
        <v>-5.088445654174498E-3</v>
      </c>
      <c r="M354" s="22"/>
      <c r="N354" s="22"/>
      <c r="O354" s="22"/>
      <c r="P354" s="22"/>
      <c r="Q354" s="22"/>
      <c r="R354" s="22"/>
    </row>
    <row r="355" spans="1:18" x14ac:dyDescent="0.35">
      <c r="A355" s="30">
        <v>43427</v>
      </c>
      <c r="B355" s="31">
        <v>154.44961499999999</v>
      </c>
      <c r="C355" s="11">
        <f t="shared" si="11"/>
        <v>-2.6578057257284904E-3</v>
      </c>
      <c r="D355" s="11">
        <v>1.0000000000000001E-5</v>
      </c>
      <c r="E355" s="11">
        <v>7.7000000000000002E-3</v>
      </c>
      <c r="F355" s="11">
        <v>-2.5999999999999999E-3</v>
      </c>
      <c r="G355" s="11">
        <v>5.9999999999999995E-4</v>
      </c>
      <c r="H355" s="11">
        <f t="shared" si="12"/>
        <v>-2.6678057257284904E-3</v>
      </c>
      <c r="J355" s="45">
        <v>318</v>
      </c>
      <c r="K355" s="45">
        <v>7.818114973730853E-4</v>
      </c>
      <c r="L355" s="45">
        <v>-2.4792936521434904E-2</v>
      </c>
      <c r="M355" s="22"/>
      <c r="N355" s="22"/>
      <c r="O355" s="22"/>
      <c r="P355" s="22"/>
      <c r="Q355" s="22"/>
      <c r="R355" s="22"/>
    </row>
    <row r="356" spans="1:18" x14ac:dyDescent="0.35">
      <c r="A356" s="30">
        <v>43430</v>
      </c>
      <c r="B356" s="31">
        <v>155.33691400000001</v>
      </c>
      <c r="C356" s="11">
        <f t="shared" si="11"/>
        <v>5.7449091083847659E-3</v>
      </c>
      <c r="D356" s="11">
        <v>1.0000000000000001E-5</v>
      </c>
      <c r="E356" s="11">
        <v>3.0999999999999999E-3</v>
      </c>
      <c r="F356" s="11">
        <v>5.6000000000000008E-3</v>
      </c>
      <c r="G356" s="11">
        <v>5.1999999999999998E-3</v>
      </c>
      <c r="H356" s="11">
        <f t="shared" si="12"/>
        <v>5.7349091083847663E-3</v>
      </c>
      <c r="J356" s="45">
        <v>319</v>
      </c>
      <c r="K356" s="45">
        <v>8.6582933352861633E-4</v>
      </c>
      <c r="L356" s="45">
        <v>-1.3297131956260949E-2</v>
      </c>
      <c r="M356" s="22"/>
      <c r="N356" s="22"/>
      <c r="O356" s="22"/>
      <c r="P356" s="22"/>
      <c r="Q356" s="22"/>
      <c r="R356" s="22"/>
    </row>
    <row r="357" spans="1:18" x14ac:dyDescent="0.35">
      <c r="A357" s="30">
        <v>43431</v>
      </c>
      <c r="B357" s="31">
        <v>158.44691499999999</v>
      </c>
      <c r="C357" s="11">
        <f t="shared" si="11"/>
        <v>2.002100415101582E-2</v>
      </c>
      <c r="D357" s="11">
        <v>1.0000000000000001E-5</v>
      </c>
      <c r="E357" s="11">
        <v>1.6000000000000001E-3</v>
      </c>
      <c r="F357" s="11">
        <v>5.0000000000000001E-3</v>
      </c>
      <c r="G357" s="11">
        <v>1.9E-3</v>
      </c>
      <c r="H357" s="11">
        <f t="shared" si="12"/>
        <v>2.001100415101582E-2</v>
      </c>
      <c r="J357" s="45">
        <v>320</v>
      </c>
      <c r="K357" s="45">
        <v>3.9808579609461109E-4</v>
      </c>
      <c r="L357" s="45">
        <v>9.9289401585161124E-3</v>
      </c>
      <c r="M357" s="22"/>
      <c r="N357" s="22"/>
      <c r="O357" s="22"/>
      <c r="P357" s="22"/>
      <c r="Q357" s="22"/>
      <c r="R357" s="22"/>
    </row>
    <row r="358" spans="1:18" x14ac:dyDescent="0.35">
      <c r="A358" s="30">
        <v>43432</v>
      </c>
      <c r="B358" s="31">
        <v>163.26869199999999</v>
      </c>
      <c r="C358" s="11">
        <f t="shared" si="11"/>
        <v>3.0431498145609304E-2</v>
      </c>
      <c r="D358" s="11">
        <v>1.0000000000000001E-5</v>
      </c>
      <c r="E358" s="11">
        <v>4.0000000000000001E-3</v>
      </c>
      <c r="F358" s="11">
        <v>-5.9999999999999995E-4</v>
      </c>
      <c r="G358" s="11">
        <v>-2.8999999999999998E-3</v>
      </c>
      <c r="H358" s="11">
        <f t="shared" si="12"/>
        <v>3.0421498145609304E-2</v>
      </c>
      <c r="J358" s="45">
        <v>321</v>
      </c>
      <c r="K358" s="45">
        <v>9.2699140714959383E-4</v>
      </c>
      <c r="L358" s="45">
        <v>-1.4343458662872958E-2</v>
      </c>
      <c r="M358" s="22"/>
      <c r="N358" s="22"/>
      <c r="O358" s="22"/>
      <c r="P358" s="22"/>
      <c r="Q358" s="22"/>
      <c r="R358" s="22"/>
    </row>
    <row r="359" spans="1:18" x14ac:dyDescent="0.35">
      <c r="A359" s="30">
        <v>43433</v>
      </c>
      <c r="B359" s="31">
        <v>161.63996900000001</v>
      </c>
      <c r="C359" s="11">
        <f t="shared" si="11"/>
        <v>-9.9757214934996785E-3</v>
      </c>
      <c r="D359" s="11">
        <v>1.0000000000000001E-5</v>
      </c>
      <c r="E359" s="11">
        <v>-6.4000000000000003E-3</v>
      </c>
      <c r="F359" s="11">
        <v>-7.4999999999999997E-3</v>
      </c>
      <c r="G359" s="11">
        <v>8.9999999999999998E-4</v>
      </c>
      <c r="H359" s="11">
        <f t="shared" si="12"/>
        <v>-9.9857214934996781E-3</v>
      </c>
      <c r="J359" s="45">
        <v>322</v>
      </c>
      <c r="K359" s="45">
        <v>1.2048503434007496E-3</v>
      </c>
      <c r="L359" s="45">
        <v>-1.1687660164843801E-2</v>
      </c>
      <c r="M359" s="22"/>
      <c r="N359" s="22"/>
      <c r="O359" s="22"/>
      <c r="P359" s="22"/>
      <c r="Q359" s="22"/>
      <c r="R359" s="22"/>
    </row>
    <row r="360" spans="1:18" x14ac:dyDescent="0.35">
      <c r="A360" s="30">
        <v>43434</v>
      </c>
      <c r="B360" s="31">
        <v>165.928055</v>
      </c>
      <c r="C360" s="11">
        <f t="shared" si="11"/>
        <v>2.6528624241445975E-2</v>
      </c>
      <c r="D360" s="11">
        <v>1.0000000000000001E-5</v>
      </c>
      <c r="E360" s="11">
        <v>1.1000000000000001E-3</v>
      </c>
      <c r="F360" s="11">
        <v>-3.4999999999999996E-3</v>
      </c>
      <c r="G360" s="11">
        <v>-5.0000000000000001E-4</v>
      </c>
      <c r="H360" s="11">
        <f t="shared" si="12"/>
        <v>2.6518624241445975E-2</v>
      </c>
      <c r="J360" s="45">
        <v>323</v>
      </c>
      <c r="K360" s="45">
        <v>1.1319422469231548E-4</v>
      </c>
      <c r="L360" s="45">
        <v>-2.0567163868332128E-2</v>
      </c>
      <c r="M360" s="22"/>
      <c r="N360" s="22"/>
      <c r="O360" s="22"/>
      <c r="P360" s="22"/>
      <c r="Q360" s="22"/>
      <c r="R360" s="22"/>
    </row>
    <row r="361" spans="1:18" x14ac:dyDescent="0.35">
      <c r="A361" s="30">
        <v>43437</v>
      </c>
      <c r="B361" s="31">
        <v>167.23469499999999</v>
      </c>
      <c r="C361" s="11">
        <f t="shared" si="11"/>
        <v>7.874738241221424E-3</v>
      </c>
      <c r="D361" s="11">
        <v>1.0000000000000001E-5</v>
      </c>
      <c r="E361" s="11">
        <v>-2.5000000000000001E-3</v>
      </c>
      <c r="F361" s="11">
        <v>-3.9000000000000003E-3</v>
      </c>
      <c r="G361" s="11">
        <v>2.2099999999999998E-2</v>
      </c>
      <c r="H361" s="11">
        <f t="shared" si="12"/>
        <v>7.8647382412214244E-3</v>
      </c>
      <c r="J361" s="45">
        <v>324</v>
      </c>
      <c r="K361" s="45">
        <v>1.6570611086041717E-3</v>
      </c>
      <c r="L361" s="45">
        <v>1.2721166540874719E-2</v>
      </c>
      <c r="M361" s="22"/>
      <c r="N361" s="22"/>
      <c r="O361" s="22"/>
      <c r="P361" s="22"/>
      <c r="Q361" s="22"/>
      <c r="R361" s="22"/>
    </row>
    <row r="362" spans="1:18" x14ac:dyDescent="0.35">
      <c r="A362" s="30">
        <v>43438</v>
      </c>
      <c r="B362" s="31">
        <v>161.30870100000001</v>
      </c>
      <c r="C362" s="11">
        <f t="shared" si="11"/>
        <v>-3.5435194832029171E-2</v>
      </c>
      <c r="D362" s="11">
        <v>1.0000000000000001E-5</v>
      </c>
      <c r="E362" s="11">
        <v>-3.5999999999999999E-3</v>
      </c>
      <c r="F362" s="11">
        <v>-6.4000000000000003E-3</v>
      </c>
      <c r="G362" s="11">
        <v>2.0299999999999999E-2</v>
      </c>
      <c r="H362" s="11">
        <f t="shared" si="12"/>
        <v>-3.5445194832029174E-2</v>
      </c>
      <c r="J362" s="45">
        <v>325</v>
      </c>
      <c r="K362" s="45">
        <v>8.7733027487674447E-4</v>
      </c>
      <c r="L362" s="45">
        <v>-7.6416497200784061E-3</v>
      </c>
      <c r="M362" s="22"/>
      <c r="N362" s="22"/>
      <c r="O362" s="22"/>
      <c r="P362" s="22"/>
      <c r="Q362" s="22"/>
      <c r="R362" s="22"/>
    </row>
    <row r="363" spans="1:18" x14ac:dyDescent="0.35">
      <c r="A363" s="30">
        <v>43440</v>
      </c>
      <c r="B363" s="31">
        <v>161.91601600000001</v>
      </c>
      <c r="C363" s="11">
        <f t="shared" si="11"/>
        <v>3.7649240012167517E-3</v>
      </c>
      <c r="D363" s="11">
        <v>1.0000000000000001E-5</v>
      </c>
      <c r="E363" s="11">
        <v>0</v>
      </c>
      <c r="F363" s="11">
        <v>4.0000000000000002E-4</v>
      </c>
      <c r="G363" s="11">
        <v>-3.2000000000000002E-3</v>
      </c>
      <c r="H363" s="11">
        <f t="shared" si="12"/>
        <v>3.7549240012167517E-3</v>
      </c>
      <c r="J363" s="45">
        <v>326</v>
      </c>
      <c r="K363" s="45">
        <v>1.1912294185295212E-3</v>
      </c>
      <c r="L363" s="45">
        <v>1.1405116405312381E-2</v>
      </c>
      <c r="M363" s="22"/>
      <c r="N363" s="22"/>
      <c r="O363" s="22"/>
      <c r="P363" s="22"/>
      <c r="Q363" s="22"/>
      <c r="R363" s="22"/>
    </row>
    <row r="364" spans="1:18" x14ac:dyDescent="0.35">
      <c r="A364" s="30">
        <v>43441</v>
      </c>
      <c r="B364" s="31">
        <v>158.999008</v>
      </c>
      <c r="C364" s="11">
        <f t="shared" si="11"/>
        <v>-1.8015561845345807E-2</v>
      </c>
      <c r="D364" s="11">
        <v>1.0000000000000001E-5</v>
      </c>
      <c r="E364" s="11">
        <v>7.4999999999999997E-3</v>
      </c>
      <c r="F364" s="11">
        <v>1.09E-2</v>
      </c>
      <c r="G364" s="11">
        <v>2.7000000000000001E-3</v>
      </c>
      <c r="H364" s="11">
        <f t="shared" si="12"/>
        <v>-1.8025561845345806E-2</v>
      </c>
      <c r="J364" s="45">
        <v>327</v>
      </c>
      <c r="K364" s="45">
        <v>1.0384979000465932E-3</v>
      </c>
      <c r="L364" s="45">
        <v>-4.449279759359228E-2</v>
      </c>
      <c r="M364" s="22"/>
      <c r="N364" s="22"/>
      <c r="O364" s="22"/>
      <c r="P364" s="22"/>
      <c r="Q364" s="22"/>
      <c r="R364" s="22"/>
    </row>
    <row r="365" spans="1:18" x14ac:dyDescent="0.35">
      <c r="A365" s="30">
        <v>43444</v>
      </c>
      <c r="B365" s="31">
        <v>157.986862</v>
      </c>
      <c r="C365" s="11">
        <f t="shared" si="11"/>
        <v>-6.3657378290058464E-3</v>
      </c>
      <c r="D365" s="11">
        <v>1.0000000000000001E-5</v>
      </c>
      <c r="E365" s="11">
        <v>4.7999999999999996E-3</v>
      </c>
      <c r="F365" s="11">
        <v>6.1999999999999998E-3</v>
      </c>
      <c r="G365" s="11">
        <v>2.2000000000000001E-3</v>
      </c>
      <c r="H365" s="11">
        <f t="shared" si="12"/>
        <v>-6.375737829005846E-3</v>
      </c>
      <c r="J365" s="45">
        <v>328</v>
      </c>
      <c r="K365" s="45">
        <v>8.4666115599169739E-4</v>
      </c>
      <c r="L365" s="45">
        <v>-2.6400921310026134E-2</v>
      </c>
      <c r="M365" s="22"/>
      <c r="N365" s="22"/>
      <c r="O365" s="22"/>
      <c r="P365" s="22"/>
      <c r="Q365" s="22"/>
      <c r="R365" s="22"/>
    </row>
    <row r="366" spans="1:18" x14ac:dyDescent="0.35">
      <c r="A366" s="30">
        <v>43445</v>
      </c>
      <c r="B366" s="31">
        <v>158.46533199999999</v>
      </c>
      <c r="C366" s="11">
        <f t="shared" si="11"/>
        <v>3.0285429683385434E-3</v>
      </c>
      <c r="D366" s="11">
        <v>1.0000000000000001E-5</v>
      </c>
      <c r="E366" s="11">
        <v>1.26E-2</v>
      </c>
      <c r="F366" s="11">
        <v>-6.0000000000000001E-3</v>
      </c>
      <c r="G366" s="11">
        <v>4.8999999999999998E-3</v>
      </c>
      <c r="H366" s="11">
        <f t="shared" si="12"/>
        <v>3.0185429683385434E-3</v>
      </c>
      <c r="J366" s="45">
        <v>329</v>
      </c>
      <c r="K366" s="45">
        <v>5.7079104784512897E-4</v>
      </c>
      <c r="L366" s="45">
        <v>-3.8504260053045954E-3</v>
      </c>
      <c r="M366" s="22"/>
      <c r="N366" s="22"/>
      <c r="O366" s="22"/>
      <c r="P366" s="22"/>
      <c r="Q366" s="22"/>
      <c r="R366" s="22"/>
    </row>
    <row r="367" spans="1:18" x14ac:dyDescent="0.35">
      <c r="A367" s="30">
        <v>43446</v>
      </c>
      <c r="B367" s="31">
        <v>160.305725</v>
      </c>
      <c r="C367" s="11">
        <f t="shared" si="11"/>
        <v>1.1613852549149373E-2</v>
      </c>
      <c r="D367" s="11">
        <v>1.0000000000000001E-5</v>
      </c>
      <c r="E367" s="11">
        <v>3.5999999999999999E-3</v>
      </c>
      <c r="F367" s="11">
        <v>1.15E-2</v>
      </c>
      <c r="G367" s="11">
        <v>6.0000000000000001E-3</v>
      </c>
      <c r="H367" s="11">
        <f t="shared" si="12"/>
        <v>1.1603852549149373E-2</v>
      </c>
      <c r="J367" s="45">
        <v>330</v>
      </c>
      <c r="K367" s="45">
        <v>7.1772063654683708E-4</v>
      </c>
      <c r="L367" s="45">
        <v>-6.8440715370219679E-3</v>
      </c>
      <c r="M367" s="22"/>
      <c r="N367" s="22"/>
      <c r="O367" s="22"/>
      <c r="P367" s="22"/>
      <c r="Q367" s="22"/>
      <c r="R367" s="22"/>
    </row>
    <row r="368" spans="1:18" x14ac:dyDescent="0.35">
      <c r="A368" s="30">
        <v>43447</v>
      </c>
      <c r="B368" s="31">
        <v>159.992828</v>
      </c>
      <c r="C368" s="11">
        <f t="shared" si="11"/>
        <v>-1.9518766407126131E-3</v>
      </c>
      <c r="D368" s="11">
        <v>1.0000000000000001E-5</v>
      </c>
      <c r="E368" s="11">
        <v>4.5999999999999999E-3</v>
      </c>
      <c r="F368" s="11">
        <v>-2.8000000000000004E-3</v>
      </c>
      <c r="G368" s="11">
        <v>2.0999999999999999E-3</v>
      </c>
      <c r="H368" s="11">
        <f t="shared" si="12"/>
        <v>-1.9618766407126132E-3</v>
      </c>
      <c r="J368" s="45">
        <v>331</v>
      </c>
      <c r="K368" s="45">
        <v>7.446945795693933E-4</v>
      </c>
      <c r="L368" s="45">
        <v>-1.9852542287745476E-3</v>
      </c>
      <c r="M368" s="22"/>
      <c r="N368" s="22"/>
      <c r="O368" s="22"/>
      <c r="P368" s="22"/>
      <c r="Q368" s="22"/>
      <c r="R368" s="22"/>
    </row>
    <row r="369" spans="1:18" x14ac:dyDescent="0.35">
      <c r="A369" s="30">
        <v>43448</v>
      </c>
      <c r="B369" s="31">
        <v>158.53892500000001</v>
      </c>
      <c r="C369" s="11">
        <f t="shared" si="11"/>
        <v>-9.0873010882712713E-3</v>
      </c>
      <c r="D369" s="11">
        <v>1.0000000000000001E-5</v>
      </c>
      <c r="E369" s="11">
        <v>-3.0000000000000001E-3</v>
      </c>
      <c r="F369" s="11">
        <v>-9.5999999999999992E-3</v>
      </c>
      <c r="G369" s="11">
        <v>-1.2999999999999999E-3</v>
      </c>
      <c r="H369" s="11">
        <f t="shared" si="12"/>
        <v>-9.0973010882712708E-3</v>
      </c>
      <c r="J369" s="45">
        <v>332</v>
      </c>
      <c r="K369" s="45">
        <v>7.1052684015678188E-4</v>
      </c>
      <c r="L369" s="45">
        <v>-9.4586491590503748E-3</v>
      </c>
      <c r="M369" s="22"/>
      <c r="N369" s="22"/>
      <c r="O369" s="22"/>
      <c r="P369" s="22"/>
      <c r="Q369" s="22"/>
      <c r="R369" s="22"/>
    </row>
    <row r="370" spans="1:18" x14ac:dyDescent="0.35">
      <c r="A370" s="30">
        <v>43451</v>
      </c>
      <c r="B370" s="31">
        <v>154.56373600000001</v>
      </c>
      <c r="C370" s="11">
        <f t="shared" si="11"/>
        <v>-2.5073899044036008E-2</v>
      </c>
      <c r="D370" s="11">
        <v>1.0000000000000001E-5</v>
      </c>
      <c r="E370" s="11">
        <v>6.0000000000000001E-3</v>
      </c>
      <c r="F370" s="11">
        <v>-5.3E-3</v>
      </c>
      <c r="G370" s="11">
        <v>-2.5999999999999999E-3</v>
      </c>
      <c r="H370" s="11">
        <f t="shared" si="12"/>
        <v>-2.5083899044036007E-2</v>
      </c>
      <c r="J370" s="45">
        <v>333</v>
      </c>
      <c r="K370" s="45">
        <v>3.9879394641685595E-4</v>
      </c>
      <c r="L370" s="45">
        <v>1.1457510359764663E-2</v>
      </c>
      <c r="M370" s="22"/>
      <c r="N370" s="22"/>
      <c r="O370" s="22"/>
      <c r="P370" s="22"/>
      <c r="Q370" s="22"/>
      <c r="R370" s="22"/>
    </row>
    <row r="371" spans="1:18" x14ac:dyDescent="0.35">
      <c r="A371" s="30">
        <v>43452</v>
      </c>
      <c r="B371" s="31">
        <v>156.468536</v>
      </c>
      <c r="C371" s="11">
        <f t="shared" si="11"/>
        <v>1.2323718676158224E-2</v>
      </c>
      <c r="D371" s="11">
        <v>1.0000000000000001E-5</v>
      </c>
      <c r="E371" s="11">
        <v>-8.199999999999999E-3</v>
      </c>
      <c r="F371" s="11">
        <v>-3.8E-3</v>
      </c>
      <c r="G371" s="11">
        <v>-2.8000000000000004E-3</v>
      </c>
      <c r="H371" s="11">
        <f t="shared" si="12"/>
        <v>1.2313718676158224E-2</v>
      </c>
      <c r="J371" s="45">
        <v>334</v>
      </c>
      <c r="K371" s="45">
        <v>1.2963639025487287E-3</v>
      </c>
      <c r="L371" s="45">
        <v>-3.9503737620000201E-2</v>
      </c>
      <c r="M371" s="22"/>
      <c r="N371" s="22"/>
      <c r="O371" s="22"/>
      <c r="P371" s="22"/>
      <c r="Q371" s="22"/>
      <c r="R371" s="22"/>
    </row>
    <row r="372" spans="1:18" x14ac:dyDescent="0.35">
      <c r="A372" s="30">
        <v>43453</v>
      </c>
      <c r="B372" s="31">
        <v>154.18644699999999</v>
      </c>
      <c r="C372" s="11">
        <f t="shared" si="11"/>
        <v>-1.4584970616712489E-2</v>
      </c>
      <c r="D372" s="11">
        <v>1.0000000000000001E-5</v>
      </c>
      <c r="E372" s="11">
        <v>4.5999999999999999E-3</v>
      </c>
      <c r="F372" s="11">
        <v>3.8E-3</v>
      </c>
      <c r="G372" s="11">
        <v>3.0000000000000001E-3</v>
      </c>
      <c r="H372" s="11">
        <f t="shared" si="12"/>
        <v>-1.4594970616712489E-2</v>
      </c>
      <c r="J372" s="45">
        <v>335</v>
      </c>
      <c r="K372" s="45">
        <v>1.4553367372517369E-3</v>
      </c>
      <c r="L372" s="45">
        <v>4.166727980036096E-3</v>
      </c>
      <c r="M372" s="22"/>
      <c r="N372" s="22"/>
      <c r="O372" s="22"/>
      <c r="P372" s="22"/>
      <c r="Q372" s="22"/>
      <c r="R372" s="22"/>
    </row>
    <row r="373" spans="1:18" x14ac:dyDescent="0.35">
      <c r="A373" s="30">
        <v>43454</v>
      </c>
      <c r="B373" s="31">
        <v>151.057816</v>
      </c>
      <c r="C373" s="11">
        <f t="shared" si="11"/>
        <v>-2.0291219240559988E-2</v>
      </c>
      <c r="D373" s="11">
        <v>1.0000000000000001E-5</v>
      </c>
      <c r="E373" s="11">
        <v>-2.2000000000000001E-3</v>
      </c>
      <c r="F373" s="11">
        <v>7.000000000000001E-4</v>
      </c>
      <c r="G373" s="11">
        <v>-4.0999999999999995E-3</v>
      </c>
      <c r="H373" s="11">
        <f t="shared" si="12"/>
        <v>-2.0301219240559987E-2</v>
      </c>
      <c r="J373" s="45">
        <v>336</v>
      </c>
      <c r="K373" s="45">
        <v>1.5538366939488607E-3</v>
      </c>
      <c r="L373" s="45">
        <v>1.5988307720060126E-2</v>
      </c>
      <c r="M373" s="22"/>
      <c r="N373" s="22"/>
      <c r="O373" s="22"/>
      <c r="P373" s="22"/>
      <c r="Q373" s="22"/>
      <c r="R373" s="22"/>
    </row>
    <row r="374" spans="1:18" x14ac:dyDescent="0.35">
      <c r="A374" s="30">
        <v>43455</v>
      </c>
      <c r="B374" s="31">
        <v>147.671539</v>
      </c>
      <c r="C374" s="11">
        <f t="shared" si="11"/>
        <v>-2.241709227412636E-2</v>
      </c>
      <c r="D374" s="11">
        <v>1.0000000000000001E-5</v>
      </c>
      <c r="E374" s="11">
        <v>2.2000000000000001E-3</v>
      </c>
      <c r="F374" s="11">
        <v>3.3E-3</v>
      </c>
      <c r="G374" s="11">
        <v>5.9999999999999995E-4</v>
      </c>
      <c r="H374" s="11">
        <f t="shared" si="12"/>
        <v>-2.242709227412636E-2</v>
      </c>
      <c r="J374" s="45">
        <v>337</v>
      </c>
      <c r="K374" s="45">
        <v>8.7476913160895384E-4</v>
      </c>
      <c r="L374" s="45">
        <v>-2.9274542282040632E-3</v>
      </c>
      <c r="M374" s="22"/>
      <c r="N374" s="22"/>
      <c r="O374" s="22"/>
      <c r="P374" s="22"/>
      <c r="Q374" s="22"/>
      <c r="R374" s="22"/>
    </row>
    <row r="375" spans="1:18" x14ac:dyDescent="0.35">
      <c r="A375" s="30">
        <v>43458</v>
      </c>
      <c r="B375" s="31">
        <v>145.51829499999999</v>
      </c>
      <c r="C375" s="11">
        <f t="shared" si="11"/>
        <v>-1.4581306693092655E-2</v>
      </c>
      <c r="D375" s="11">
        <v>1.0000000000000001E-5</v>
      </c>
      <c r="E375" s="11">
        <v>4.4000000000000003E-3</v>
      </c>
      <c r="F375" s="11">
        <v>4.1999999999999997E-3</v>
      </c>
      <c r="G375" s="11">
        <v>6.3E-3</v>
      </c>
      <c r="H375" s="11">
        <f t="shared" si="12"/>
        <v>-1.4591306693092655E-2</v>
      </c>
      <c r="J375" s="45">
        <v>338</v>
      </c>
      <c r="K375" s="45">
        <v>6.5070671830772724E-4</v>
      </c>
      <c r="L375" s="45">
        <v>2.537966430810926E-2</v>
      </c>
      <c r="M375" s="22"/>
      <c r="N375" s="22"/>
      <c r="O375" s="22"/>
      <c r="P375" s="22"/>
      <c r="Q375" s="22"/>
      <c r="R375" s="22"/>
    </row>
    <row r="376" spans="1:18" x14ac:dyDescent="0.35">
      <c r="A376" s="30">
        <v>43460</v>
      </c>
      <c r="B376" s="31">
        <v>154.848984</v>
      </c>
      <c r="C376" s="11">
        <f t="shared" si="11"/>
        <v>6.4120384313189005E-2</v>
      </c>
      <c r="D376" s="11">
        <v>1.0000000000000001E-5</v>
      </c>
      <c r="E376" s="11">
        <v>-2.3999999999999998E-3</v>
      </c>
      <c r="F376" s="11">
        <v>-3.5999999999999999E-3</v>
      </c>
      <c r="G376" s="11">
        <v>2E-3</v>
      </c>
      <c r="H376" s="11">
        <f t="shared" si="12"/>
        <v>6.4110384313189009E-2</v>
      </c>
      <c r="J376" s="45">
        <v>339</v>
      </c>
      <c r="K376" s="45">
        <v>1.2276509863319218E-3</v>
      </c>
      <c r="L376" s="45">
        <v>-4.174699462010472E-3</v>
      </c>
      <c r="M376" s="22"/>
      <c r="N376" s="22"/>
      <c r="O376" s="22"/>
      <c r="P376" s="22"/>
      <c r="Q376" s="22"/>
      <c r="R376" s="22"/>
    </row>
    <row r="377" spans="1:18" x14ac:dyDescent="0.35">
      <c r="A377" s="30">
        <v>43461</v>
      </c>
      <c r="B377" s="31">
        <v>156.726181</v>
      </c>
      <c r="C377" s="11">
        <f t="shared" si="11"/>
        <v>1.2122759552623208E-2</v>
      </c>
      <c r="D377" s="11">
        <v>1.0000000000000001E-5</v>
      </c>
      <c r="E377" s="11">
        <v>-3.0000000000000001E-3</v>
      </c>
      <c r="F377" s="11">
        <v>-7.4999999999999997E-3</v>
      </c>
      <c r="G377" s="11">
        <v>2.7000000000000001E-3</v>
      </c>
      <c r="H377" s="11">
        <f t="shared" si="12"/>
        <v>1.2112759552623208E-2</v>
      </c>
      <c r="J377" s="45">
        <v>340</v>
      </c>
      <c r="K377" s="45">
        <v>1.4431168355527636E-3</v>
      </c>
      <c r="L377" s="45">
        <v>1.1107350456167349E-2</v>
      </c>
      <c r="M377" s="22"/>
      <c r="N377" s="22"/>
      <c r="O377" s="22"/>
      <c r="P377" s="22"/>
      <c r="Q377" s="22"/>
      <c r="R377" s="22"/>
    </row>
    <row r="378" spans="1:18" x14ac:dyDescent="0.35">
      <c r="A378" s="30">
        <v>43462</v>
      </c>
      <c r="B378" s="31">
        <v>156.63415499999999</v>
      </c>
      <c r="C378" s="11">
        <f t="shared" si="11"/>
        <v>-5.8717694397214526E-4</v>
      </c>
      <c r="D378" s="11">
        <v>1.0000000000000001E-5</v>
      </c>
      <c r="E378" s="11">
        <v>1.9E-3</v>
      </c>
      <c r="F378" s="11">
        <v>5.6999999999999993E-3</v>
      </c>
      <c r="G378" s="11">
        <v>-5.0000000000000001E-3</v>
      </c>
      <c r="H378" s="11">
        <f t="shared" si="12"/>
        <v>-5.9717694397214529E-4</v>
      </c>
      <c r="J378" s="45">
        <v>341</v>
      </c>
      <c r="K378" s="45">
        <v>1.3255485885680564E-3</v>
      </c>
      <c r="L378" s="45">
        <v>-2.323398106108219E-3</v>
      </c>
      <c r="M378" s="22"/>
      <c r="N378" s="22"/>
      <c r="O378" s="22"/>
      <c r="P378" s="22"/>
      <c r="Q378" s="22"/>
      <c r="R378" s="22"/>
    </row>
    <row r="379" spans="1:18" x14ac:dyDescent="0.35">
      <c r="A379" s="30">
        <v>43465</v>
      </c>
      <c r="B379" s="31">
        <v>158.10647599999999</v>
      </c>
      <c r="C379" s="11">
        <f t="shared" si="11"/>
        <v>9.3997442639506268E-3</v>
      </c>
      <c r="D379" s="11">
        <v>1.0000000000000001E-5</v>
      </c>
      <c r="E379" s="11">
        <v>2.7000000000000001E-3</v>
      </c>
      <c r="F379" s="11">
        <v>2.0999999999999999E-3</v>
      </c>
      <c r="G379" s="11">
        <v>1.4000000000000002E-3</v>
      </c>
      <c r="H379" s="11">
        <f t="shared" si="12"/>
        <v>9.3897442639506272E-3</v>
      </c>
      <c r="J379" s="45">
        <v>342</v>
      </c>
      <c r="K379" s="45">
        <v>7.1575563410593656E-5</v>
      </c>
      <c r="L379" s="45">
        <v>2.859816004208671E-2</v>
      </c>
      <c r="M379" s="22"/>
      <c r="N379" s="22"/>
      <c r="O379" s="22"/>
      <c r="P379" s="22"/>
      <c r="Q379" s="22"/>
      <c r="R379" s="22"/>
    </row>
    <row r="380" spans="1:18" x14ac:dyDescent="0.35">
      <c r="A380" s="30">
        <v>43467</v>
      </c>
      <c r="B380" s="31">
        <v>158.64935299999999</v>
      </c>
      <c r="C380" s="11">
        <f t="shared" si="11"/>
        <v>3.4336164699542149E-3</v>
      </c>
      <c r="D380" s="11">
        <v>1.0000000000000001E-5</v>
      </c>
      <c r="E380" s="11">
        <v>-8.6999999999999994E-3</v>
      </c>
      <c r="F380" s="11">
        <v>-2.7000000000000001E-3</v>
      </c>
      <c r="G380" s="11">
        <v>8.9999999999999998E-4</v>
      </c>
      <c r="H380" s="11">
        <f t="shared" si="12"/>
        <v>3.4236164699542149E-3</v>
      </c>
      <c r="J380" s="45">
        <v>343</v>
      </c>
      <c r="K380" s="45">
        <v>-3.3255646629744805E-4</v>
      </c>
      <c r="L380" s="45">
        <v>4.4349669861157032E-3</v>
      </c>
      <c r="M380" s="22"/>
      <c r="N380" s="22"/>
      <c r="O380" s="22"/>
      <c r="P380" s="22"/>
      <c r="Q380" s="22"/>
      <c r="R380" s="22"/>
    </row>
    <row r="381" spans="1:18" x14ac:dyDescent="0.35">
      <c r="A381" s="30">
        <v>43468</v>
      </c>
      <c r="B381" s="31">
        <v>155.15267900000001</v>
      </c>
      <c r="C381" s="11">
        <f t="shared" si="11"/>
        <v>-2.204026637284795E-2</v>
      </c>
      <c r="D381" s="11">
        <v>1.0000000000000001E-5</v>
      </c>
      <c r="E381" s="11">
        <v>-4.0000000000000002E-4</v>
      </c>
      <c r="F381" s="11">
        <v>1.5E-3</v>
      </c>
      <c r="G381" s="11">
        <v>-3.3E-3</v>
      </c>
      <c r="H381" s="11">
        <f t="shared" si="12"/>
        <v>-2.2050266372847949E-2</v>
      </c>
      <c r="J381" s="45">
        <v>344</v>
      </c>
      <c r="K381" s="45">
        <v>5.4171904939609048E-4</v>
      </c>
      <c r="L381" s="45">
        <v>-1.1243209714853805E-2</v>
      </c>
      <c r="M381" s="22"/>
      <c r="N381" s="22"/>
      <c r="O381" s="22"/>
      <c r="P381" s="22"/>
      <c r="Q381" s="22"/>
      <c r="R381" s="22"/>
    </row>
    <row r="382" spans="1:18" x14ac:dyDescent="0.35">
      <c r="A382" s="30">
        <v>43469</v>
      </c>
      <c r="B382" s="31">
        <v>159.76277200000001</v>
      </c>
      <c r="C382" s="11">
        <f t="shared" si="11"/>
        <v>2.9713267148935296E-2</v>
      </c>
      <c r="D382" s="11">
        <v>1.0000000000000001E-5</v>
      </c>
      <c r="E382" s="11">
        <v>-5.1999999999999998E-3</v>
      </c>
      <c r="F382" s="11">
        <v>-1.1000000000000001E-3</v>
      </c>
      <c r="G382" s="11">
        <v>2.0999999999999999E-3</v>
      </c>
      <c r="H382" s="11">
        <f t="shared" si="12"/>
        <v>2.9703267148935297E-2</v>
      </c>
      <c r="J382" s="45">
        <v>345</v>
      </c>
      <c r="K382" s="45">
        <v>-9.6155568954754006E-4</v>
      </c>
      <c r="L382" s="45">
        <v>-3.431900983728263E-2</v>
      </c>
      <c r="M382" s="22"/>
      <c r="N382" s="22"/>
      <c r="O382" s="22"/>
      <c r="P382" s="22"/>
      <c r="Q382" s="22"/>
      <c r="R382" s="22"/>
    </row>
    <row r="383" spans="1:18" x14ac:dyDescent="0.35">
      <c r="A383" s="30">
        <v>43472</v>
      </c>
      <c r="B383" s="31">
        <v>162.90978999999999</v>
      </c>
      <c r="C383" s="11">
        <f t="shared" si="11"/>
        <v>1.9698068333466212E-2</v>
      </c>
      <c r="D383" s="11">
        <v>2.0000000000000002E-5</v>
      </c>
      <c r="E383" s="11">
        <v>8.3000000000000001E-3</v>
      </c>
      <c r="F383" s="11">
        <v>-1.2999999999999999E-3</v>
      </c>
      <c r="G383" s="11">
        <v>7.000000000000001E-4</v>
      </c>
      <c r="H383" s="11">
        <f t="shared" si="12"/>
        <v>1.9678068333466213E-2</v>
      </c>
      <c r="J383" s="45">
        <v>346</v>
      </c>
      <c r="K383" s="45">
        <v>1.0422463308847019E-4</v>
      </c>
      <c r="L383" s="45">
        <v>-2.5105961716108162E-3</v>
      </c>
      <c r="M383" s="22"/>
      <c r="N383" s="22"/>
      <c r="O383" s="22"/>
      <c r="P383" s="22"/>
      <c r="Q383" s="22"/>
      <c r="R383" s="22"/>
    </row>
    <row r="384" spans="1:18" x14ac:dyDescent="0.35">
      <c r="A384" s="30">
        <v>43473</v>
      </c>
      <c r="B384" s="31">
        <v>163.692001</v>
      </c>
      <c r="C384" s="11">
        <f t="shared" si="11"/>
        <v>4.8014978105368478E-3</v>
      </c>
      <c r="D384" s="11">
        <v>2.0000000000000002E-5</v>
      </c>
      <c r="E384" s="11">
        <v>7.9000000000000008E-3</v>
      </c>
      <c r="F384" s="11">
        <v>9.4999999999999998E-3</v>
      </c>
      <c r="G384" s="11">
        <v>-1.6000000000000001E-3</v>
      </c>
      <c r="H384" s="11">
        <f t="shared" si="12"/>
        <v>4.7814978105368477E-3</v>
      </c>
      <c r="J384" s="45">
        <v>347</v>
      </c>
      <c r="K384" s="45">
        <v>-1.0805718964623204E-3</v>
      </c>
      <c r="L384" s="45">
        <v>6.0983060883004273E-3</v>
      </c>
      <c r="M384" s="22"/>
      <c r="N384" s="22"/>
      <c r="O384" s="22"/>
      <c r="P384" s="22"/>
      <c r="Q384" s="22"/>
      <c r="R384" s="22"/>
    </row>
    <row r="385" spans="1:18" x14ac:dyDescent="0.35">
      <c r="A385" s="30">
        <v>43474</v>
      </c>
      <c r="B385" s="31">
        <v>165.38510099999999</v>
      </c>
      <c r="C385" s="11">
        <f t="shared" si="11"/>
        <v>1.0343205469154126E-2</v>
      </c>
      <c r="D385" s="11">
        <v>2.0000000000000002E-5</v>
      </c>
      <c r="E385" s="11">
        <v>-2.0999999999999999E-3</v>
      </c>
      <c r="F385" s="11">
        <v>-8.8000000000000005E-3</v>
      </c>
      <c r="G385" s="11">
        <v>-7.8000000000000005E-3</v>
      </c>
      <c r="H385" s="11">
        <f t="shared" si="12"/>
        <v>1.0323205469154127E-2</v>
      </c>
      <c r="J385" s="45">
        <v>348</v>
      </c>
      <c r="K385" s="45">
        <v>4.1925633937990608E-4</v>
      </c>
      <c r="L385" s="45">
        <v>-1.4548139799997754E-2</v>
      </c>
      <c r="M385" s="22"/>
      <c r="N385" s="22"/>
      <c r="O385" s="22"/>
      <c r="P385" s="22"/>
      <c r="Q385" s="22"/>
      <c r="R385" s="22"/>
    </row>
    <row r="386" spans="1:18" x14ac:dyDescent="0.35">
      <c r="A386" s="30">
        <v>43475</v>
      </c>
      <c r="B386" s="31">
        <v>164.76859999999999</v>
      </c>
      <c r="C386" s="11">
        <f t="shared" si="11"/>
        <v>-3.7276695196383214E-3</v>
      </c>
      <c r="D386" s="11">
        <v>2.0000000000000002E-5</v>
      </c>
      <c r="E386" s="11">
        <v>2.8999999999999998E-3</v>
      </c>
      <c r="F386" s="11">
        <v>-6.6E-3</v>
      </c>
      <c r="G386" s="11">
        <v>-3.0999999999999999E-3</v>
      </c>
      <c r="H386" s="11">
        <f t="shared" si="12"/>
        <v>-3.7476695196383214E-3</v>
      </c>
      <c r="J386" s="45">
        <v>349</v>
      </c>
      <c r="K386" s="45">
        <v>7.647113647526176E-4</v>
      </c>
      <c r="L386" s="45">
        <v>-2.6915370904038345E-3</v>
      </c>
      <c r="M386" s="22"/>
      <c r="N386" s="22"/>
      <c r="O386" s="22"/>
      <c r="P386" s="22"/>
      <c r="Q386" s="22"/>
      <c r="R386" s="22"/>
    </row>
    <row r="387" spans="1:18" x14ac:dyDescent="0.35">
      <c r="A387" s="30">
        <v>43476</v>
      </c>
      <c r="B387" s="31">
        <v>165.09065200000001</v>
      </c>
      <c r="C387" s="11">
        <f t="shared" ref="C387:C450" si="13">(B387/B386)-1</f>
        <v>1.9545714414033188E-3</v>
      </c>
      <c r="D387" s="11">
        <v>2.0000000000000002E-5</v>
      </c>
      <c r="E387" s="11">
        <v>-3.7000000000000002E-3</v>
      </c>
      <c r="F387" s="11">
        <v>-3.0000000000000001E-3</v>
      </c>
      <c r="G387" s="11">
        <v>-1.03E-2</v>
      </c>
      <c r="H387" s="11">
        <f t="shared" si="12"/>
        <v>1.9345714414033188E-3</v>
      </c>
      <c r="J387" s="45">
        <v>350</v>
      </c>
      <c r="K387" s="45">
        <v>4.3074772835858009E-4</v>
      </c>
      <c r="L387" s="45">
        <v>-1.9817053608614431E-2</v>
      </c>
      <c r="M387" s="22"/>
      <c r="N387" s="22"/>
      <c r="O387" s="22"/>
      <c r="P387" s="22"/>
      <c r="Q387" s="22"/>
      <c r="R387" s="22"/>
    </row>
    <row r="388" spans="1:18" x14ac:dyDescent="0.35">
      <c r="A388" s="30">
        <v>43479</v>
      </c>
      <c r="B388" s="31">
        <v>164.53852800000001</v>
      </c>
      <c r="C388" s="11">
        <f t="shared" si="13"/>
        <v>-3.3443686442039544E-3</v>
      </c>
      <c r="D388" s="11">
        <v>2.0000000000000002E-5</v>
      </c>
      <c r="E388" s="11">
        <v>1.6000000000000001E-3</v>
      </c>
      <c r="F388" s="11">
        <v>8.8999999999999999E-3</v>
      </c>
      <c r="G388" s="11">
        <v>4.3E-3</v>
      </c>
      <c r="H388" s="11">
        <f t="shared" si="12"/>
        <v>-3.3643686442039545E-3</v>
      </c>
      <c r="J388" s="45">
        <v>351</v>
      </c>
      <c r="K388" s="45">
        <v>3.4933457893503042E-4</v>
      </c>
      <c r="L388" s="45">
        <v>-2.6513168621611603E-2</v>
      </c>
      <c r="M388" s="22"/>
      <c r="N388" s="22"/>
      <c r="O388" s="22"/>
      <c r="P388" s="22"/>
      <c r="Q388" s="22"/>
      <c r="R388" s="22"/>
    </row>
    <row r="389" spans="1:18" x14ac:dyDescent="0.35">
      <c r="A389" s="30">
        <v>43480</v>
      </c>
      <c r="B389" s="31">
        <v>162.38531499999999</v>
      </c>
      <c r="C389" s="11">
        <f t="shared" si="13"/>
        <v>-1.3086375733226574E-2</v>
      </c>
      <c r="D389" s="11">
        <v>2.0000000000000002E-5</v>
      </c>
      <c r="E389" s="11">
        <v>3.0999999999999999E-3</v>
      </c>
      <c r="F389" s="11">
        <v>-2.3E-3</v>
      </c>
      <c r="G389" s="11">
        <v>6.8000000000000005E-3</v>
      </c>
      <c r="H389" s="11">
        <f t="shared" si="12"/>
        <v>-1.3106375733226573E-2</v>
      </c>
      <c r="J389" s="45">
        <v>352</v>
      </c>
      <c r="K389" s="45">
        <v>4.3413929536574206E-4</v>
      </c>
      <c r="L389" s="45">
        <v>1.0345467611208579E-3</v>
      </c>
      <c r="M389" s="22"/>
      <c r="N389" s="22"/>
      <c r="O389" s="22"/>
      <c r="P389" s="22"/>
      <c r="Q389" s="22"/>
      <c r="R389" s="22"/>
    </row>
    <row r="390" spans="1:18" x14ac:dyDescent="0.35">
      <c r="A390" s="30">
        <v>43481</v>
      </c>
      <c r="B390" s="31">
        <v>162.90978999999999</v>
      </c>
      <c r="C390" s="11">
        <f t="shared" si="13"/>
        <v>3.2298179179564013E-3</v>
      </c>
      <c r="D390" s="11">
        <v>2.0000000000000002E-5</v>
      </c>
      <c r="E390" s="11">
        <v>-3.0000000000000001E-3</v>
      </c>
      <c r="F390" s="11">
        <v>-5.7999999999999996E-3</v>
      </c>
      <c r="G390" s="11">
        <v>-8.6999999999999994E-3</v>
      </c>
      <c r="H390" s="11">
        <f t="shared" si="12"/>
        <v>3.2098179179564012E-3</v>
      </c>
      <c r="J390" s="45">
        <v>353</v>
      </c>
      <c r="K390" s="45">
        <v>5.6673340402387169E-4</v>
      </c>
      <c r="L390" s="45">
        <v>-3.2345391297523623E-3</v>
      </c>
      <c r="M390" s="22"/>
      <c r="N390" s="22"/>
      <c r="O390" s="22"/>
      <c r="P390" s="22"/>
      <c r="Q390" s="22"/>
      <c r="R390" s="22"/>
    </row>
    <row r="391" spans="1:18" x14ac:dyDescent="0.35">
      <c r="A391" s="30">
        <v>43482</v>
      </c>
      <c r="B391" s="31">
        <v>160.91301000000001</v>
      </c>
      <c r="C391" s="11">
        <f t="shared" si="13"/>
        <v>-1.225696749102656E-2</v>
      </c>
      <c r="D391" s="11">
        <v>2.0000000000000002E-5</v>
      </c>
      <c r="E391" s="11">
        <v>2.8999999999999998E-3</v>
      </c>
      <c r="F391" s="11">
        <v>6.0999999999999995E-3</v>
      </c>
      <c r="G391" s="11">
        <v>-8.0000000000000004E-4</v>
      </c>
      <c r="H391" s="11">
        <f t="shared" si="12"/>
        <v>-1.2276967491026559E-2</v>
      </c>
      <c r="J391" s="45">
        <v>354</v>
      </c>
      <c r="K391" s="45">
        <v>2.757077534310377E-4</v>
      </c>
      <c r="L391" s="45">
        <v>5.4592013549537282E-3</v>
      </c>
      <c r="M391" s="22"/>
      <c r="N391" s="22"/>
      <c r="O391" s="22"/>
      <c r="P391" s="22"/>
      <c r="Q391" s="22"/>
      <c r="R391" s="22"/>
    </row>
    <row r="392" spans="1:18" x14ac:dyDescent="0.35">
      <c r="A392" s="30">
        <v>43483</v>
      </c>
      <c r="B392" s="31">
        <v>165.247086</v>
      </c>
      <c r="C392" s="11">
        <f t="shared" si="13"/>
        <v>2.6934279583732845E-2</v>
      </c>
      <c r="D392" s="11">
        <v>2.0000000000000002E-5</v>
      </c>
      <c r="E392" s="11">
        <v>-4.8999999999999998E-3</v>
      </c>
      <c r="F392" s="11">
        <v>-8.5000000000000006E-3</v>
      </c>
      <c r="G392" s="11">
        <v>-6.4000000000000003E-3</v>
      </c>
      <c r="H392" s="11">
        <f t="shared" si="12"/>
        <v>2.6914279583732846E-2</v>
      </c>
      <c r="J392" s="45">
        <v>355</v>
      </c>
      <c r="K392" s="45">
        <v>3.1729322320599634E-4</v>
      </c>
      <c r="L392" s="45">
        <v>1.9693710927809825E-2</v>
      </c>
      <c r="M392" s="22"/>
      <c r="N392" s="22"/>
      <c r="O392" s="22"/>
      <c r="P392" s="22"/>
      <c r="Q392" s="22"/>
      <c r="R392" s="22"/>
    </row>
    <row r="393" spans="1:18" x14ac:dyDescent="0.35">
      <c r="A393" s="30">
        <v>43487</v>
      </c>
      <c r="B393" s="31">
        <v>162.97425799999999</v>
      </c>
      <c r="C393" s="11">
        <f t="shared" si="13"/>
        <v>-1.3754118484122668E-2</v>
      </c>
      <c r="D393" s="11">
        <v>2.0000000000000002E-5</v>
      </c>
      <c r="E393" s="11">
        <v>2.3999999999999998E-3</v>
      </c>
      <c r="F393" s="11">
        <v>1.7000000000000001E-3</v>
      </c>
      <c r="G393" s="11">
        <v>2.3999999999999998E-3</v>
      </c>
      <c r="H393" s="11">
        <f t="shared" si="12"/>
        <v>-1.3774118484122667E-2</v>
      </c>
      <c r="J393" s="45">
        <v>356</v>
      </c>
      <c r="K393" s="45">
        <v>5.1627434036259124E-4</v>
      </c>
      <c r="L393" s="45">
        <v>2.9905223805246711E-2</v>
      </c>
      <c r="M393" s="22"/>
      <c r="N393" s="22"/>
      <c r="O393" s="22"/>
      <c r="P393" s="22"/>
      <c r="Q393" s="22"/>
      <c r="R393" s="22"/>
    </row>
    <row r="394" spans="1:18" x14ac:dyDescent="0.35">
      <c r="A394" s="30">
        <v>43488</v>
      </c>
      <c r="B394" s="31">
        <v>162.77179000000001</v>
      </c>
      <c r="C394" s="11">
        <f t="shared" si="13"/>
        <v>-1.2423311661893255E-3</v>
      </c>
      <c r="D394" s="11">
        <v>2.0000000000000002E-5</v>
      </c>
      <c r="E394" s="11">
        <v>-3.8E-3</v>
      </c>
      <c r="F394" s="11">
        <v>-5.0000000000000001E-3</v>
      </c>
      <c r="G394" s="11">
        <v>-4.0000000000000002E-4</v>
      </c>
      <c r="H394" s="11">
        <f t="shared" si="12"/>
        <v>-1.2623311661893255E-3</v>
      </c>
      <c r="J394" s="45">
        <v>357</v>
      </c>
      <c r="K394" s="45">
        <v>1.4475445381976434E-3</v>
      </c>
      <c r="L394" s="45">
        <v>-1.1433266031697321E-2</v>
      </c>
      <c r="M394" s="22"/>
      <c r="N394" s="22"/>
      <c r="O394" s="22"/>
      <c r="P394" s="22"/>
      <c r="Q394" s="22"/>
      <c r="R394" s="22"/>
    </row>
    <row r="395" spans="1:18" x14ac:dyDescent="0.35">
      <c r="A395" s="30">
        <v>43489</v>
      </c>
      <c r="B395" s="31">
        <v>163.13986199999999</v>
      </c>
      <c r="C395" s="11">
        <f t="shared" si="13"/>
        <v>2.2612763550735604E-3</v>
      </c>
      <c r="D395" s="11">
        <v>2.0000000000000002E-5</v>
      </c>
      <c r="E395" s="11">
        <v>3.3E-3</v>
      </c>
      <c r="F395" s="11">
        <v>5.0000000000000001E-4</v>
      </c>
      <c r="G395" s="11">
        <v>2.3E-3</v>
      </c>
      <c r="H395" s="11">
        <f t="shared" si="12"/>
        <v>2.2412763550735603E-3</v>
      </c>
      <c r="J395" s="45">
        <v>358</v>
      </c>
      <c r="K395" s="45">
        <v>8.6437343652725812E-4</v>
      </c>
      <c r="L395" s="45">
        <v>2.5654250804918718E-2</v>
      </c>
      <c r="M395" s="22"/>
      <c r="N395" s="22"/>
      <c r="O395" s="22"/>
      <c r="P395" s="22"/>
      <c r="Q395" s="22"/>
      <c r="R395" s="22"/>
    </row>
    <row r="396" spans="1:18" x14ac:dyDescent="0.35">
      <c r="A396" s="30">
        <v>43490</v>
      </c>
      <c r="B396" s="31">
        <v>166.00166300000001</v>
      </c>
      <c r="C396" s="11">
        <f t="shared" si="13"/>
        <v>1.7542009444632356E-2</v>
      </c>
      <c r="D396" s="11">
        <v>2.0000000000000002E-5</v>
      </c>
      <c r="E396" s="11">
        <v>-2.8999999999999998E-3</v>
      </c>
      <c r="F396" s="11">
        <v>-4.0000000000000002E-4</v>
      </c>
      <c r="G396" s="11">
        <v>-3.3E-3</v>
      </c>
      <c r="H396" s="11">
        <f t="shared" si="12"/>
        <v>1.7522009444632357E-2</v>
      </c>
      <c r="J396" s="45">
        <v>359</v>
      </c>
      <c r="K396" s="45">
        <v>1.4202251251085034E-3</v>
      </c>
      <c r="L396" s="45">
        <v>6.4445131161129212E-3</v>
      </c>
      <c r="M396" s="22"/>
      <c r="N396" s="22"/>
      <c r="O396" s="22"/>
      <c r="P396" s="22"/>
      <c r="Q396" s="22"/>
      <c r="R396" s="22"/>
    </row>
    <row r="397" spans="1:18" x14ac:dyDescent="0.35">
      <c r="A397" s="30">
        <v>43493</v>
      </c>
      <c r="B397" s="31">
        <v>165.47714199999999</v>
      </c>
      <c r="C397" s="11">
        <f t="shared" si="13"/>
        <v>-3.1597334058034443E-3</v>
      </c>
      <c r="D397" s="11">
        <v>2.0000000000000002E-5</v>
      </c>
      <c r="E397" s="11">
        <v>8.3000000000000001E-3</v>
      </c>
      <c r="F397" s="11">
        <v>7.0999999999999995E-3</v>
      </c>
      <c r="G397" s="11">
        <v>8.1000000000000013E-3</v>
      </c>
      <c r="H397" s="11">
        <f t="shared" si="12"/>
        <v>-3.1797334058034444E-3</v>
      </c>
      <c r="J397" s="45">
        <v>360</v>
      </c>
      <c r="K397" s="45">
        <v>1.5992979470809343E-3</v>
      </c>
      <c r="L397" s="45">
        <v>-3.7044492779110108E-2</v>
      </c>
      <c r="M397" s="22"/>
      <c r="N397" s="22"/>
      <c r="O397" s="22"/>
      <c r="P397" s="22"/>
      <c r="Q397" s="22"/>
      <c r="R397" s="22"/>
    </row>
    <row r="398" spans="1:18" x14ac:dyDescent="0.35">
      <c r="A398" s="30">
        <v>43494</v>
      </c>
      <c r="B398" s="31">
        <v>165.34831199999999</v>
      </c>
      <c r="C398" s="11">
        <f t="shared" si="13"/>
        <v>-7.785365304411318E-4</v>
      </c>
      <c r="D398" s="11">
        <v>2.0000000000000002E-5</v>
      </c>
      <c r="E398" s="11">
        <v>8.3999999999999995E-3</v>
      </c>
      <c r="F398" s="11">
        <v>1.7000000000000001E-3</v>
      </c>
      <c r="G398" s="11">
        <v>4.3E-3</v>
      </c>
      <c r="H398" s="11">
        <f t="shared" si="12"/>
        <v>-7.9853653044113185E-4</v>
      </c>
      <c r="J398" s="45">
        <v>361</v>
      </c>
      <c r="K398" s="45">
        <v>5.9952351831688748E-4</v>
      </c>
      <c r="L398" s="45">
        <v>3.1554004828998642E-3</v>
      </c>
      <c r="M398" s="22"/>
      <c r="N398" s="22"/>
      <c r="O398" s="22"/>
      <c r="P398" s="22"/>
      <c r="Q398" s="22"/>
      <c r="R398" s="22"/>
    </row>
    <row r="399" spans="1:18" x14ac:dyDescent="0.35">
      <c r="A399" s="30">
        <v>43495</v>
      </c>
      <c r="B399" s="31">
        <v>167.63954200000001</v>
      </c>
      <c r="C399" s="11">
        <f t="shared" si="13"/>
        <v>1.3856990569096395E-2</v>
      </c>
      <c r="D399" s="11">
        <v>2.0000000000000002E-5</v>
      </c>
      <c r="E399" s="11">
        <v>-1E-3</v>
      </c>
      <c r="F399" s="11">
        <v>-6.1999999999999998E-3</v>
      </c>
      <c r="G399" s="11">
        <v>4.0999999999999995E-3</v>
      </c>
      <c r="H399" s="11">
        <f t="shared" si="12"/>
        <v>1.3836990569096395E-2</v>
      </c>
      <c r="J399" s="45">
        <v>362</v>
      </c>
      <c r="K399" s="45">
        <v>-2.9303067977386622E-4</v>
      </c>
      <c r="L399" s="45">
        <v>-1.7732531165571941E-2</v>
      </c>
      <c r="M399" s="22"/>
      <c r="N399" s="22"/>
      <c r="O399" s="22"/>
      <c r="P399" s="22"/>
      <c r="Q399" s="22"/>
      <c r="R399" s="22"/>
    </row>
    <row r="400" spans="1:18" x14ac:dyDescent="0.35">
      <c r="A400" s="30">
        <v>43496</v>
      </c>
      <c r="B400" s="31">
        <v>168.88183599999999</v>
      </c>
      <c r="C400" s="11">
        <f t="shared" si="13"/>
        <v>7.4105070031746934E-3</v>
      </c>
      <c r="D400" s="11">
        <v>2.0000000000000002E-5</v>
      </c>
      <c r="E400" s="11">
        <v>-1.1999999999999999E-3</v>
      </c>
      <c r="F400" s="11">
        <v>-1E-4</v>
      </c>
      <c r="G400" s="11">
        <v>-6.8000000000000005E-3</v>
      </c>
      <c r="H400" s="11">
        <f t="shared" si="12"/>
        <v>7.3905070031746933E-3</v>
      </c>
      <c r="J400" s="45">
        <v>363</v>
      </c>
      <c r="K400" s="45">
        <v>1.1784558674745398E-4</v>
      </c>
      <c r="L400" s="45">
        <v>-6.4935834157532997E-3</v>
      </c>
      <c r="M400" s="22"/>
      <c r="N400" s="22"/>
      <c r="O400" s="22"/>
      <c r="P400" s="22"/>
      <c r="Q400" s="22"/>
      <c r="R400" s="22"/>
    </row>
    <row r="401" spans="1:18" x14ac:dyDescent="0.35">
      <c r="A401" s="30">
        <v>43497</v>
      </c>
      <c r="B401" s="31">
        <v>169.654831</v>
      </c>
      <c r="C401" s="11">
        <f t="shared" si="13"/>
        <v>4.577135222523232E-3</v>
      </c>
      <c r="D401" s="11">
        <v>2.0000000000000002E-5</v>
      </c>
      <c r="E401" s="11">
        <v>-6.8000000000000005E-3</v>
      </c>
      <c r="F401" s="11">
        <v>-7.3000000000000001E-3</v>
      </c>
      <c r="G401" s="11">
        <v>-4.5999999999999999E-3</v>
      </c>
      <c r="H401" s="11">
        <f t="shared" si="12"/>
        <v>4.557135222523232E-3</v>
      </c>
      <c r="J401" s="45">
        <v>364</v>
      </c>
      <c r="K401" s="45">
        <v>6.7808142981975995E-4</v>
      </c>
      <c r="L401" s="45">
        <v>2.3404615385187837E-3</v>
      </c>
      <c r="M401" s="22"/>
      <c r="N401" s="22"/>
      <c r="O401" s="22"/>
      <c r="P401" s="22"/>
      <c r="Q401" s="22"/>
      <c r="R401" s="22"/>
    </row>
    <row r="402" spans="1:18" x14ac:dyDescent="0.35">
      <c r="A402" s="30">
        <v>43500</v>
      </c>
      <c r="B402" s="31">
        <v>171.55038500000001</v>
      </c>
      <c r="C402" s="11">
        <f t="shared" si="13"/>
        <v>1.1173003378842861E-2</v>
      </c>
      <c r="D402" s="11">
        <v>2.0000000000000002E-5</v>
      </c>
      <c r="E402" s="11">
        <v>0</v>
      </c>
      <c r="F402" s="11">
        <v>8.8000000000000005E-3</v>
      </c>
      <c r="G402" s="11">
        <v>-5.6000000000000008E-3</v>
      </c>
      <c r="H402" s="11">
        <f t="shared" si="12"/>
        <v>1.1153003378842861E-2</v>
      </c>
      <c r="J402" s="45">
        <v>365</v>
      </c>
      <c r="K402" s="45">
        <v>-1.2488403562283451E-4</v>
      </c>
      <c r="L402" s="45">
        <v>1.1728736584772208E-2</v>
      </c>
      <c r="M402" s="22"/>
      <c r="N402" s="22"/>
      <c r="O402" s="22"/>
      <c r="P402" s="22"/>
      <c r="Q402" s="22"/>
      <c r="R402" s="22"/>
    </row>
    <row r="403" spans="1:18" x14ac:dyDescent="0.35">
      <c r="A403" s="30">
        <v>43501</v>
      </c>
      <c r="B403" s="31">
        <v>171.513565</v>
      </c>
      <c r="C403" s="11">
        <f t="shared" si="13"/>
        <v>-2.1463082114336896E-4</v>
      </c>
      <c r="D403" s="11">
        <v>2.0000000000000002E-5</v>
      </c>
      <c r="E403" s="11">
        <v>2.9999999999999997E-4</v>
      </c>
      <c r="F403" s="11">
        <v>-8.0000000000000004E-4</v>
      </c>
      <c r="G403" s="11">
        <v>2.9999999999999997E-4</v>
      </c>
      <c r="H403" s="11">
        <f t="shared" ref="H403:H466" si="14">C403-D403</f>
        <v>-2.3463082114336895E-4</v>
      </c>
      <c r="J403" s="45">
        <v>366</v>
      </c>
      <c r="K403" s="45">
        <v>7.263587825868152E-4</v>
      </c>
      <c r="L403" s="45">
        <v>-2.6882354232994283E-3</v>
      </c>
      <c r="M403" s="22"/>
      <c r="N403" s="22"/>
      <c r="O403" s="22"/>
      <c r="P403" s="22"/>
      <c r="Q403" s="22"/>
      <c r="R403" s="22"/>
    </row>
    <row r="404" spans="1:18" x14ac:dyDescent="0.35">
      <c r="A404" s="30">
        <v>43502</v>
      </c>
      <c r="B404" s="31">
        <v>169.97685200000001</v>
      </c>
      <c r="C404" s="11">
        <f t="shared" si="13"/>
        <v>-8.9597169763219187E-3</v>
      </c>
      <c r="D404" s="11">
        <v>2.0000000000000002E-5</v>
      </c>
      <c r="E404" s="11">
        <v>-2.0000000000000001E-4</v>
      </c>
      <c r="F404" s="11">
        <v>-2.3999999999999998E-3</v>
      </c>
      <c r="G404" s="11">
        <v>-2.8999999999999998E-3</v>
      </c>
      <c r="H404" s="11">
        <f t="shared" si="14"/>
        <v>-8.9797169763219178E-3</v>
      </c>
      <c r="J404" s="45">
        <v>367</v>
      </c>
      <c r="K404" s="45">
        <v>1.4181748060278128E-3</v>
      </c>
      <c r="L404" s="45">
        <v>-1.0515475894299084E-2</v>
      </c>
      <c r="M404" s="22"/>
      <c r="N404" s="22"/>
      <c r="O404" s="22"/>
      <c r="P404" s="22"/>
      <c r="Q404" s="22"/>
      <c r="R404" s="22"/>
    </row>
    <row r="405" spans="1:18" x14ac:dyDescent="0.35">
      <c r="A405" s="30">
        <v>43503</v>
      </c>
      <c r="B405" s="31">
        <v>169.37872300000001</v>
      </c>
      <c r="C405" s="11">
        <f t="shared" si="13"/>
        <v>-3.51888503029818E-3</v>
      </c>
      <c r="D405" s="11">
        <v>2.0000000000000002E-5</v>
      </c>
      <c r="E405" s="11">
        <v>8.199999999999999E-3</v>
      </c>
      <c r="F405" s="11">
        <v>5.1000000000000004E-3</v>
      </c>
      <c r="G405" s="11">
        <v>7.4999999999999997E-3</v>
      </c>
      <c r="H405" s="11">
        <f t="shared" si="14"/>
        <v>-3.5388850302981801E-3</v>
      </c>
      <c r="J405" s="45">
        <v>368</v>
      </c>
      <c r="K405" s="45">
        <v>7.5838488963136962E-4</v>
      </c>
      <c r="L405" s="45">
        <v>-2.5842283933667377E-2</v>
      </c>
      <c r="M405" s="22"/>
      <c r="N405" s="22"/>
      <c r="O405" s="22"/>
      <c r="P405" s="22"/>
      <c r="Q405" s="22"/>
      <c r="R405" s="22"/>
    </row>
    <row r="406" spans="1:18" x14ac:dyDescent="0.35">
      <c r="A406" s="30">
        <v>43504</v>
      </c>
      <c r="B406" s="31">
        <v>169.811218</v>
      </c>
      <c r="C406" s="11">
        <f t="shared" si="13"/>
        <v>2.5534198885179826E-3</v>
      </c>
      <c r="D406" s="11">
        <v>2.0000000000000002E-5</v>
      </c>
      <c r="E406" s="11">
        <v>-2.7000000000000001E-3</v>
      </c>
      <c r="F406" s="11">
        <v>-6.0999999999999995E-3</v>
      </c>
      <c r="G406" s="11">
        <v>-1.9E-3</v>
      </c>
      <c r="H406" s="11">
        <f t="shared" si="14"/>
        <v>2.5334198885179826E-3</v>
      </c>
      <c r="J406" s="45">
        <v>369</v>
      </c>
      <c r="K406" s="45">
        <v>1.2060466618698982E-3</v>
      </c>
      <c r="L406" s="45">
        <v>1.1107672014288326E-2</v>
      </c>
      <c r="M406" s="22"/>
      <c r="N406" s="22"/>
      <c r="O406" s="22"/>
      <c r="P406" s="22"/>
      <c r="Q406" s="22"/>
      <c r="R406" s="22"/>
    </row>
    <row r="407" spans="1:18" x14ac:dyDescent="0.35">
      <c r="A407" s="30">
        <v>43507</v>
      </c>
      <c r="B407" s="31">
        <v>168.32051100000001</v>
      </c>
      <c r="C407" s="11">
        <f t="shared" si="13"/>
        <v>-8.7786132009252116E-3</v>
      </c>
      <c r="D407" s="11">
        <v>2.0000000000000002E-5</v>
      </c>
      <c r="E407" s="11">
        <v>-1E-4</v>
      </c>
      <c r="F407" s="11">
        <v>-3.0000000000000001E-3</v>
      </c>
      <c r="G407" s="11">
        <v>-5.1999999999999998E-3</v>
      </c>
      <c r="H407" s="11">
        <f t="shared" si="14"/>
        <v>-8.7986132009252108E-3</v>
      </c>
      <c r="J407" s="45">
        <v>370</v>
      </c>
      <c r="K407" s="45">
        <v>3.0005039719483708E-4</v>
      </c>
      <c r="L407" s="45">
        <v>-1.4895021013907326E-2</v>
      </c>
      <c r="M407" s="22"/>
      <c r="N407" s="22"/>
      <c r="O407" s="22"/>
      <c r="P407" s="22"/>
      <c r="Q407" s="22"/>
      <c r="R407" s="22"/>
    </row>
    <row r="408" spans="1:18" x14ac:dyDescent="0.35">
      <c r="A408" s="30">
        <v>43508</v>
      </c>
      <c r="B408" s="31">
        <v>170.71301299999999</v>
      </c>
      <c r="C408" s="11">
        <f t="shared" si="13"/>
        <v>1.4213965878466128E-2</v>
      </c>
      <c r="D408" s="11">
        <v>2.0000000000000002E-5</v>
      </c>
      <c r="E408" s="11">
        <v>5.9999999999999995E-4</v>
      </c>
      <c r="F408" s="11">
        <v>-2.3999999999999998E-3</v>
      </c>
      <c r="G408" s="11">
        <v>-5.8999999999999999E-3</v>
      </c>
      <c r="H408" s="11">
        <f t="shared" si="14"/>
        <v>1.4193965878466129E-2</v>
      </c>
      <c r="J408" s="45">
        <v>371</v>
      </c>
      <c r="K408" s="45">
        <v>6.4938641538076088E-4</v>
      </c>
      <c r="L408" s="45">
        <v>-2.0950605655940747E-2</v>
      </c>
      <c r="M408" s="22"/>
      <c r="N408" s="22"/>
      <c r="O408" s="22"/>
      <c r="P408" s="22"/>
      <c r="Q408" s="22"/>
      <c r="R408" s="22"/>
    </row>
    <row r="409" spans="1:18" x14ac:dyDescent="0.35">
      <c r="A409" s="30">
        <v>43509</v>
      </c>
      <c r="B409" s="31">
        <v>173.372345</v>
      </c>
      <c r="C409" s="11">
        <f t="shared" si="13"/>
        <v>1.5577793123480399E-2</v>
      </c>
      <c r="D409" s="11">
        <v>2.0000000000000002E-5</v>
      </c>
      <c r="E409" s="11">
        <v>7.1999999999999998E-3</v>
      </c>
      <c r="F409" s="11">
        <v>6.8999999999999999E-3</v>
      </c>
      <c r="G409" s="11">
        <v>5.9999999999999995E-4</v>
      </c>
      <c r="H409" s="11">
        <f t="shared" si="14"/>
        <v>1.55577931234804E-2</v>
      </c>
      <c r="J409" s="45">
        <v>372</v>
      </c>
      <c r="K409" s="45">
        <v>3.8539839668620549E-4</v>
      </c>
      <c r="L409" s="45">
        <v>-2.2812490670812566E-2</v>
      </c>
      <c r="M409" s="22"/>
      <c r="N409" s="22"/>
      <c r="O409" s="22"/>
      <c r="P409" s="22"/>
      <c r="Q409" s="22"/>
      <c r="R409" s="22"/>
    </row>
    <row r="410" spans="1:18" x14ac:dyDescent="0.35">
      <c r="A410" s="30">
        <v>43510</v>
      </c>
      <c r="B410" s="31">
        <v>172.72820999999999</v>
      </c>
      <c r="C410" s="11">
        <f t="shared" si="13"/>
        <v>-3.7153272628343004E-3</v>
      </c>
      <c r="D410" s="11">
        <v>2.0000000000000002E-5</v>
      </c>
      <c r="E410" s="11">
        <v>3.8E-3</v>
      </c>
      <c r="F410" s="11">
        <v>4.0000000000000001E-3</v>
      </c>
      <c r="G410" s="11">
        <v>1.4000000000000002E-3</v>
      </c>
      <c r="H410" s="11">
        <f t="shared" si="14"/>
        <v>-3.7353272628343004E-3</v>
      </c>
      <c r="J410" s="45">
        <v>373</v>
      </c>
      <c r="K410" s="45">
        <v>3.3787987518889772E-4</v>
      </c>
      <c r="L410" s="45">
        <v>-1.4929186568281553E-2</v>
      </c>
      <c r="M410" s="22"/>
      <c r="N410" s="22"/>
      <c r="O410" s="22"/>
      <c r="P410" s="22"/>
      <c r="Q410" s="22"/>
      <c r="R410" s="22"/>
    </row>
    <row r="411" spans="1:18" x14ac:dyDescent="0.35">
      <c r="A411" s="30">
        <v>43511</v>
      </c>
      <c r="B411" s="31">
        <v>177.034729</v>
      </c>
      <c r="C411" s="11">
        <f t="shared" si="13"/>
        <v>2.4932343130285473E-2</v>
      </c>
      <c r="D411" s="11">
        <v>2.0000000000000002E-5</v>
      </c>
      <c r="E411" s="11">
        <v>4.8999999999999998E-3</v>
      </c>
      <c r="F411" s="11">
        <v>-3.2000000000000002E-3</v>
      </c>
      <c r="G411" s="11">
        <v>3.4000000000000002E-3</v>
      </c>
      <c r="H411" s="11">
        <f t="shared" si="14"/>
        <v>2.4912343130285473E-2</v>
      </c>
      <c r="J411" s="45">
        <v>374</v>
      </c>
      <c r="K411" s="45">
        <v>1.050064067181252E-3</v>
      </c>
      <c r="L411" s="45">
        <v>6.3060320246007759E-2</v>
      </c>
      <c r="M411" s="22"/>
      <c r="N411" s="22"/>
      <c r="O411" s="22"/>
      <c r="P411" s="22"/>
      <c r="Q411" s="22"/>
      <c r="R411" s="22"/>
    </row>
    <row r="412" spans="1:18" x14ac:dyDescent="0.35">
      <c r="A412" s="30">
        <v>43515</v>
      </c>
      <c r="B412" s="31">
        <v>176.97950700000001</v>
      </c>
      <c r="C412" s="11">
        <f t="shared" si="13"/>
        <v>-3.1192749757014138E-4</v>
      </c>
      <c r="D412" s="11">
        <v>2.0000000000000002E-5</v>
      </c>
      <c r="E412" s="11">
        <v>4.5000000000000005E-3</v>
      </c>
      <c r="F412" s="11">
        <v>-2.5000000000000001E-3</v>
      </c>
      <c r="G412" s="11">
        <v>3.5999999999999999E-3</v>
      </c>
      <c r="H412" s="11">
        <f t="shared" si="14"/>
        <v>-3.3192749757014137E-4</v>
      </c>
      <c r="J412" s="45">
        <v>375</v>
      </c>
      <c r="K412" s="45">
        <v>1.3464935109384949E-3</v>
      </c>
      <c r="L412" s="45">
        <v>1.0766266041684713E-2</v>
      </c>
      <c r="M412" s="22"/>
      <c r="N412" s="22"/>
      <c r="O412" s="22"/>
      <c r="P412" s="22"/>
      <c r="Q412" s="22"/>
      <c r="R412" s="22"/>
    </row>
    <row r="413" spans="1:18" x14ac:dyDescent="0.35">
      <c r="A413" s="30">
        <v>43516</v>
      </c>
      <c r="B413" s="31">
        <v>176.537781</v>
      </c>
      <c r="C413" s="11">
        <f t="shared" si="13"/>
        <v>-2.4959160949635795E-3</v>
      </c>
      <c r="D413" s="11">
        <v>2.0000000000000002E-5</v>
      </c>
      <c r="E413" s="11">
        <v>5.4000000000000003E-3</v>
      </c>
      <c r="F413" s="11">
        <v>1.8E-3</v>
      </c>
      <c r="G413" s="11">
        <v>-4.3E-3</v>
      </c>
      <c r="H413" s="11">
        <f t="shared" si="14"/>
        <v>-2.5159160949635795E-3</v>
      </c>
      <c r="J413" s="45">
        <v>376</v>
      </c>
      <c r="K413" s="45">
        <v>1.3993982387445602E-4</v>
      </c>
      <c r="L413" s="45">
        <v>-7.3711676784660131E-4</v>
      </c>
      <c r="M413" s="22"/>
      <c r="N413" s="22"/>
      <c r="O413" s="22"/>
      <c r="P413" s="22"/>
      <c r="Q413" s="22"/>
      <c r="R413" s="22"/>
    </row>
    <row r="414" spans="1:18" x14ac:dyDescent="0.35">
      <c r="A414" s="30">
        <v>43517</v>
      </c>
      <c r="B414" s="31">
        <v>176.51020800000001</v>
      </c>
      <c r="C414" s="11">
        <f t="shared" si="13"/>
        <v>-1.5618753019208675E-4</v>
      </c>
      <c r="D414" s="11">
        <v>2.0000000000000002E-5</v>
      </c>
      <c r="E414" s="11">
        <v>-1.6000000000000001E-3</v>
      </c>
      <c r="F414" s="11">
        <v>-2.2000000000000001E-3</v>
      </c>
      <c r="G414" s="11">
        <v>1E-4</v>
      </c>
      <c r="H414" s="11">
        <f t="shared" si="14"/>
        <v>-1.7618753019208675E-4</v>
      </c>
      <c r="J414" s="45">
        <v>377</v>
      </c>
      <c r="K414" s="45">
        <v>4.6008668390778984E-4</v>
      </c>
      <c r="L414" s="45">
        <v>8.9296575800428372E-3</v>
      </c>
      <c r="M414" s="22"/>
      <c r="N414" s="22"/>
      <c r="O414" s="22"/>
      <c r="P414" s="22"/>
      <c r="Q414" s="22"/>
      <c r="R414" s="22"/>
    </row>
    <row r="415" spans="1:18" x14ac:dyDescent="0.35">
      <c r="A415" s="30">
        <v>43518</v>
      </c>
      <c r="B415" s="31">
        <v>177.034729</v>
      </c>
      <c r="C415" s="11">
        <f t="shared" si="13"/>
        <v>2.9716185026533726E-3</v>
      </c>
      <c r="D415" s="11">
        <v>2.0000000000000002E-5</v>
      </c>
      <c r="E415" s="11">
        <v>2E-3</v>
      </c>
      <c r="F415" s="11">
        <v>0</v>
      </c>
      <c r="G415" s="11">
        <v>-5.4000000000000003E-3</v>
      </c>
      <c r="H415" s="11">
        <f t="shared" si="14"/>
        <v>2.9516185026533725E-3</v>
      </c>
      <c r="J415" s="45">
        <v>378</v>
      </c>
      <c r="K415" s="45">
        <v>1.2155587751134385E-3</v>
      </c>
      <c r="L415" s="45">
        <v>2.2080576948407763E-3</v>
      </c>
      <c r="M415" s="22"/>
      <c r="N415" s="22"/>
      <c r="O415" s="22"/>
      <c r="P415" s="22"/>
      <c r="Q415" s="22"/>
      <c r="R415" s="22"/>
    </row>
    <row r="416" spans="1:18" x14ac:dyDescent="0.35">
      <c r="A416" s="30">
        <v>43521</v>
      </c>
      <c r="B416" s="31">
        <v>174.817001</v>
      </c>
      <c r="C416" s="11">
        <f t="shared" si="13"/>
        <v>-1.2527078797064717E-2</v>
      </c>
      <c r="D416" s="11">
        <v>2.0000000000000002E-5</v>
      </c>
      <c r="E416" s="11">
        <v>6.0000000000000001E-3</v>
      </c>
      <c r="F416" s="11">
        <v>-1E-4</v>
      </c>
      <c r="G416" s="11">
        <v>1.1999999999999999E-3</v>
      </c>
      <c r="H416" s="11">
        <f t="shared" si="14"/>
        <v>-1.2547078797064716E-2</v>
      </c>
      <c r="J416" s="45">
        <v>379</v>
      </c>
      <c r="K416" s="45">
        <v>5.3970192651179151E-4</v>
      </c>
      <c r="L416" s="45">
        <v>-2.258996829935974E-2</v>
      </c>
      <c r="M416" s="22"/>
      <c r="N416" s="22"/>
      <c r="O416" s="22"/>
      <c r="P416" s="22"/>
      <c r="Q416" s="22"/>
      <c r="R416" s="22"/>
    </row>
    <row r="417" spans="1:18" x14ac:dyDescent="0.35">
      <c r="A417" s="30">
        <v>43522</v>
      </c>
      <c r="B417" s="31">
        <v>173.27113299999999</v>
      </c>
      <c r="C417" s="11">
        <f t="shared" si="13"/>
        <v>-8.8427783977372831E-3</v>
      </c>
      <c r="D417" s="11">
        <v>2.0000000000000002E-5</v>
      </c>
      <c r="E417" s="11">
        <v>-1.5E-3</v>
      </c>
      <c r="F417" s="11">
        <v>-3.7000000000000002E-3</v>
      </c>
      <c r="G417" s="11">
        <v>1.1000000000000001E-3</v>
      </c>
      <c r="H417" s="11">
        <f t="shared" si="14"/>
        <v>-8.8627783977372823E-3</v>
      </c>
      <c r="J417" s="45">
        <v>380</v>
      </c>
      <c r="K417" s="45">
        <v>9.9318427519927508E-4</v>
      </c>
      <c r="L417" s="45">
        <v>2.8710082873736022E-2</v>
      </c>
      <c r="M417" s="22"/>
      <c r="N417" s="22"/>
      <c r="O417" s="22"/>
      <c r="P417" s="22"/>
      <c r="Q417" s="22"/>
      <c r="R417" s="22"/>
    </row>
    <row r="418" spans="1:18" x14ac:dyDescent="0.35">
      <c r="A418" s="30">
        <v>43523</v>
      </c>
      <c r="B418" s="31">
        <v>169.01061999999999</v>
      </c>
      <c r="C418" s="11">
        <f t="shared" si="13"/>
        <v>-2.4588706302278274E-2</v>
      </c>
      <c r="D418" s="11">
        <v>2.0000000000000002E-5</v>
      </c>
      <c r="E418" s="11">
        <v>-1.1000000000000001E-3</v>
      </c>
      <c r="F418" s="11">
        <v>-6.6E-3</v>
      </c>
      <c r="G418" s="11">
        <v>2.5000000000000001E-3</v>
      </c>
      <c r="H418" s="11">
        <f t="shared" si="14"/>
        <v>-2.4608706302278273E-2</v>
      </c>
      <c r="J418" s="45">
        <v>381</v>
      </c>
      <c r="K418" s="45">
        <v>4.5812908580536774E-4</v>
      </c>
      <c r="L418" s="45">
        <v>1.9219939247660845E-2</v>
      </c>
      <c r="M418" s="22"/>
      <c r="N418" s="22"/>
      <c r="O418" s="22"/>
      <c r="P418" s="22"/>
      <c r="Q418" s="22"/>
      <c r="R418" s="22"/>
    </row>
    <row r="419" spans="1:18" x14ac:dyDescent="0.35">
      <c r="A419" s="30">
        <v>43524</v>
      </c>
      <c r="B419" s="31">
        <v>170.363327</v>
      </c>
      <c r="C419" s="11">
        <f t="shared" si="13"/>
        <v>8.0036804787770865E-3</v>
      </c>
      <c r="D419" s="11">
        <v>2.0000000000000002E-5</v>
      </c>
      <c r="E419" s="11">
        <v>1.5E-3</v>
      </c>
      <c r="F419" s="11">
        <v>4.0000000000000002E-4</v>
      </c>
      <c r="G419" s="11">
        <v>-9.7999999999999997E-3</v>
      </c>
      <c r="H419" s="11">
        <f t="shared" si="14"/>
        <v>7.9836804787770874E-3</v>
      </c>
      <c r="J419" s="45">
        <v>382</v>
      </c>
      <c r="K419" s="45">
        <v>-2.8891078355554426E-4</v>
      </c>
      <c r="L419" s="45">
        <v>5.0704085940923918E-3</v>
      </c>
      <c r="M419" s="22"/>
      <c r="N419" s="22"/>
      <c r="O419" s="22"/>
      <c r="P419" s="22"/>
      <c r="Q419" s="22"/>
      <c r="R419" s="22"/>
    </row>
    <row r="420" spans="1:18" x14ac:dyDescent="0.35">
      <c r="A420" s="30">
        <v>43525</v>
      </c>
      <c r="B420" s="31">
        <v>170.390961</v>
      </c>
      <c r="C420" s="11">
        <f t="shared" si="13"/>
        <v>1.6220627107155217E-4</v>
      </c>
      <c r="D420" s="11">
        <v>2.0000000000000002E-5</v>
      </c>
      <c r="E420" s="11">
        <v>2.2000000000000001E-3</v>
      </c>
      <c r="F420" s="11">
        <v>8.199999999999999E-3</v>
      </c>
      <c r="G420" s="11">
        <v>-3.3E-3</v>
      </c>
      <c r="H420" s="11">
        <f t="shared" si="14"/>
        <v>1.4220627107155217E-4</v>
      </c>
      <c r="J420" s="45">
        <v>383</v>
      </c>
      <c r="K420" s="45">
        <v>1.2177132031128207E-3</v>
      </c>
      <c r="L420" s="45">
        <v>9.1054922660413068E-3</v>
      </c>
      <c r="M420" s="22"/>
      <c r="N420" s="22"/>
      <c r="O420" s="22"/>
      <c r="P420" s="22"/>
      <c r="Q420" s="22"/>
      <c r="R420" s="22"/>
    </row>
    <row r="421" spans="1:18" x14ac:dyDescent="0.35">
      <c r="A421" s="30">
        <v>43528</v>
      </c>
      <c r="B421" s="31">
        <v>169.139511</v>
      </c>
      <c r="C421" s="11">
        <f t="shared" si="13"/>
        <v>-7.3445797397668766E-3</v>
      </c>
      <c r="D421" s="11">
        <v>2.0000000000000002E-5</v>
      </c>
      <c r="E421" s="11">
        <v>-4.1999999999999997E-3</v>
      </c>
      <c r="F421" s="11">
        <v>-1.38E-2</v>
      </c>
      <c r="G421" s="11">
        <v>1.6000000000000001E-3</v>
      </c>
      <c r="H421" s="11">
        <f t="shared" si="14"/>
        <v>-7.3645797397668767E-3</v>
      </c>
      <c r="J421" s="45">
        <v>384</v>
      </c>
      <c r="K421" s="45">
        <v>9.5719795852964424E-4</v>
      </c>
      <c r="L421" s="45">
        <v>-4.7048674781679659E-3</v>
      </c>
      <c r="M421" s="22"/>
      <c r="N421" s="22"/>
      <c r="O421" s="22"/>
      <c r="P421" s="22"/>
      <c r="Q421" s="22"/>
      <c r="R421" s="22"/>
    </row>
    <row r="422" spans="1:18" x14ac:dyDescent="0.35">
      <c r="A422" s="30">
        <v>43529</v>
      </c>
      <c r="B422" s="31">
        <v>169.31431599999999</v>
      </c>
      <c r="C422" s="11">
        <f t="shared" si="13"/>
        <v>1.0334959523443654E-3</v>
      </c>
      <c r="D422" s="11">
        <v>1.0000000000000001E-5</v>
      </c>
      <c r="E422" s="11">
        <v>1.47E-2</v>
      </c>
      <c r="F422" s="11">
        <v>4.1999999999999997E-3</v>
      </c>
      <c r="G422" s="11">
        <v>7.7000000000000002E-3</v>
      </c>
      <c r="H422" s="11">
        <f t="shared" si="14"/>
        <v>1.0234959523443654E-3</v>
      </c>
      <c r="J422" s="45">
        <v>385</v>
      </c>
      <c r="K422" s="45">
        <v>8.4854002414118358E-4</v>
      </c>
      <c r="L422" s="45">
        <v>1.0860314172621353E-3</v>
      </c>
      <c r="M422" s="22"/>
      <c r="N422" s="22"/>
      <c r="O422" s="22"/>
      <c r="P422" s="22"/>
      <c r="Q422" s="22"/>
      <c r="R422" s="22"/>
    </row>
    <row r="423" spans="1:18" x14ac:dyDescent="0.35">
      <c r="A423" s="30">
        <v>43530</v>
      </c>
      <c r="B423" s="31">
        <v>169.72837799999999</v>
      </c>
      <c r="C423" s="11">
        <f t="shared" si="13"/>
        <v>2.4455226810236042E-3</v>
      </c>
      <c r="D423" s="11">
        <v>1.0000000000000001E-5</v>
      </c>
      <c r="E423" s="11">
        <v>-6.9999999999999993E-3</v>
      </c>
      <c r="F423" s="11">
        <v>-5.1999999999999998E-3</v>
      </c>
      <c r="G423" s="11">
        <v>-9.0000000000000011E-3</v>
      </c>
      <c r="H423" s="11">
        <f t="shared" si="14"/>
        <v>2.4355226810236041E-3</v>
      </c>
      <c r="J423" s="45">
        <v>386</v>
      </c>
      <c r="K423" s="45">
        <v>9.7560586804911921E-5</v>
      </c>
      <c r="L423" s="45">
        <v>-3.4619292310088664E-3</v>
      </c>
      <c r="M423" s="22"/>
      <c r="N423" s="22"/>
      <c r="O423" s="22"/>
      <c r="P423" s="22"/>
      <c r="Q423" s="22"/>
      <c r="R423" s="22"/>
    </row>
    <row r="424" spans="1:18" x14ac:dyDescent="0.35">
      <c r="A424" s="30">
        <v>43531</v>
      </c>
      <c r="B424" s="31">
        <v>167.943253</v>
      </c>
      <c r="C424" s="11">
        <f t="shared" si="13"/>
        <v>-1.0517539972013323E-2</v>
      </c>
      <c r="D424" s="11">
        <v>1.0000000000000001E-5</v>
      </c>
      <c r="E424" s="11">
        <v>8.9999999999999998E-4</v>
      </c>
      <c r="F424" s="11">
        <v>-2.2000000000000001E-3</v>
      </c>
      <c r="G424" s="11">
        <v>1.4000000000000002E-3</v>
      </c>
      <c r="H424" s="11">
        <f t="shared" si="14"/>
        <v>-1.0527539972013323E-2</v>
      </c>
      <c r="J424" s="45">
        <v>387</v>
      </c>
      <c r="K424" s="45">
        <v>8.3209831520481611E-4</v>
      </c>
      <c r="L424" s="45">
        <v>-1.393847404843139E-2</v>
      </c>
      <c r="M424" s="22"/>
      <c r="N424" s="22"/>
      <c r="O424" s="22"/>
      <c r="P424" s="22"/>
      <c r="Q424" s="22"/>
      <c r="R424" s="22"/>
    </row>
    <row r="425" spans="1:18" x14ac:dyDescent="0.35">
      <c r="A425" s="30">
        <v>43532</v>
      </c>
      <c r="B425" s="31">
        <v>166.76542699999999</v>
      </c>
      <c r="C425" s="11">
        <f t="shared" si="13"/>
        <v>-7.01323797747333E-3</v>
      </c>
      <c r="D425" s="11">
        <v>1.0000000000000001E-5</v>
      </c>
      <c r="E425" s="11">
        <v>-3.8E-3</v>
      </c>
      <c r="F425" s="11">
        <v>-3.4999999999999996E-3</v>
      </c>
      <c r="G425" s="11">
        <v>-7.000000000000001E-4</v>
      </c>
      <c r="H425" s="11">
        <f t="shared" si="14"/>
        <v>-7.0232379774733296E-3</v>
      </c>
      <c r="J425" s="45">
        <v>388</v>
      </c>
      <c r="K425" s="45">
        <v>1.0363447250167292E-3</v>
      </c>
      <c r="L425" s="45">
        <v>2.173473192939672E-3</v>
      </c>
      <c r="M425" s="22"/>
      <c r="N425" s="22"/>
      <c r="O425" s="22"/>
      <c r="P425" s="22"/>
      <c r="Q425" s="22"/>
      <c r="R425" s="22"/>
    </row>
    <row r="426" spans="1:18" x14ac:dyDescent="0.35">
      <c r="A426" s="30">
        <v>43535</v>
      </c>
      <c r="B426" s="31">
        <v>167.87886</v>
      </c>
      <c r="C426" s="11">
        <f t="shared" si="13"/>
        <v>6.6766416758554659E-3</v>
      </c>
      <c r="D426" s="11">
        <v>1.0000000000000001E-5</v>
      </c>
      <c r="E426" s="11">
        <v>-3.5999999999999999E-3</v>
      </c>
      <c r="F426" s="11">
        <v>-2.8999999999999998E-3</v>
      </c>
      <c r="G426" s="11">
        <v>-5.9999999999999995E-4</v>
      </c>
      <c r="H426" s="11">
        <f t="shared" si="14"/>
        <v>6.6666416758554663E-3</v>
      </c>
      <c r="J426" s="45">
        <v>389</v>
      </c>
      <c r="K426" s="45">
        <v>1.466634284172748E-4</v>
      </c>
      <c r="L426" s="45">
        <v>-1.2423630919443835E-2</v>
      </c>
      <c r="M426" s="22"/>
      <c r="N426" s="22"/>
      <c r="O426" s="22"/>
      <c r="P426" s="22"/>
      <c r="Q426" s="22"/>
      <c r="R426" s="22"/>
    </row>
    <row r="427" spans="1:18" x14ac:dyDescent="0.35">
      <c r="A427" s="30">
        <v>43536</v>
      </c>
      <c r="B427" s="31">
        <v>169.31431599999999</v>
      </c>
      <c r="C427" s="11">
        <f t="shared" si="13"/>
        <v>8.5505465071658016E-3</v>
      </c>
      <c r="D427" s="11">
        <v>1.0000000000000001E-5</v>
      </c>
      <c r="E427" s="11">
        <v>-1.9E-3</v>
      </c>
      <c r="F427" s="11">
        <v>-1.1999999999999999E-3</v>
      </c>
      <c r="G427" s="11">
        <v>-8.3000000000000001E-3</v>
      </c>
      <c r="H427" s="11">
        <f t="shared" si="14"/>
        <v>8.540546507165802E-3</v>
      </c>
      <c r="J427" s="45">
        <v>390</v>
      </c>
      <c r="K427" s="45">
        <v>1.3304940071090694E-3</v>
      </c>
      <c r="L427" s="45">
        <v>2.5583785576623778E-2</v>
      </c>
      <c r="M427" s="22"/>
      <c r="N427" s="22"/>
      <c r="O427" s="22"/>
      <c r="P427" s="22"/>
      <c r="Q427" s="22"/>
      <c r="R427" s="22"/>
    </row>
    <row r="428" spans="1:18" x14ac:dyDescent="0.35">
      <c r="A428" s="30">
        <v>43537</v>
      </c>
      <c r="B428" s="31">
        <v>167.92379800000001</v>
      </c>
      <c r="C428" s="11">
        <f t="shared" si="13"/>
        <v>-8.2126428104283278E-3</v>
      </c>
      <c r="D428" s="11">
        <v>1.0000000000000001E-5</v>
      </c>
      <c r="E428" s="11">
        <v>4.0000000000000002E-4</v>
      </c>
      <c r="F428" s="11">
        <v>-4.6999999999999993E-3</v>
      </c>
      <c r="G428" s="11">
        <v>-2.3E-3</v>
      </c>
      <c r="H428" s="11">
        <f t="shared" si="14"/>
        <v>-8.2226428104283274E-3</v>
      </c>
      <c r="J428" s="45">
        <v>391</v>
      </c>
      <c r="K428" s="45">
        <v>5.1573843586989591E-4</v>
      </c>
      <c r="L428" s="45">
        <v>-1.4289856919992563E-2</v>
      </c>
      <c r="M428" s="22"/>
      <c r="N428" s="22"/>
      <c r="O428" s="22"/>
      <c r="P428" s="22"/>
      <c r="Q428" s="22"/>
      <c r="R428" s="22"/>
    </row>
    <row r="429" spans="1:18" x14ac:dyDescent="0.35">
      <c r="A429" s="30">
        <v>43538</v>
      </c>
      <c r="B429" s="31">
        <v>168.359467</v>
      </c>
      <c r="C429" s="11">
        <f t="shared" si="13"/>
        <v>2.5944446539971633E-3</v>
      </c>
      <c r="D429" s="11">
        <v>1.0000000000000001E-5</v>
      </c>
      <c r="E429" s="11">
        <v>3.4000000000000002E-3</v>
      </c>
      <c r="F429" s="11">
        <v>8.9999999999999998E-4</v>
      </c>
      <c r="G429" s="11">
        <v>-4.8999999999999998E-3</v>
      </c>
      <c r="H429" s="11">
        <f t="shared" si="14"/>
        <v>2.5844446539971633E-3</v>
      </c>
      <c r="J429" s="45">
        <v>392</v>
      </c>
      <c r="K429" s="45">
        <v>1.1568195565480558E-3</v>
      </c>
      <c r="L429" s="45">
        <v>-2.4191507227373813E-3</v>
      </c>
      <c r="M429" s="22"/>
      <c r="N429" s="22"/>
      <c r="O429" s="22"/>
      <c r="P429" s="22"/>
      <c r="Q429" s="22"/>
      <c r="R429" s="22"/>
    </row>
    <row r="430" spans="1:18" x14ac:dyDescent="0.35">
      <c r="A430" s="30">
        <v>43539</v>
      </c>
      <c r="B430" s="31">
        <v>168.93421900000001</v>
      </c>
      <c r="C430" s="11">
        <f t="shared" si="13"/>
        <v>3.413838320122542E-3</v>
      </c>
      <c r="D430" s="11">
        <v>1.0000000000000001E-5</v>
      </c>
      <c r="E430" s="11">
        <v>1.2999999999999999E-3</v>
      </c>
      <c r="F430" s="11">
        <v>3.2000000000000002E-3</v>
      </c>
      <c r="G430" s="11">
        <v>-7.000000000000001E-4</v>
      </c>
      <c r="H430" s="11">
        <f t="shared" si="14"/>
        <v>3.4038383201225419E-3</v>
      </c>
      <c r="J430" s="45">
        <v>393</v>
      </c>
      <c r="K430" s="45">
        <v>5.5938974797205819E-4</v>
      </c>
      <c r="L430" s="45">
        <v>1.6818866071015022E-3</v>
      </c>
      <c r="M430" s="22"/>
      <c r="N430" s="22"/>
      <c r="O430" s="22"/>
      <c r="P430" s="22"/>
      <c r="Q430" s="22"/>
      <c r="R430" s="22"/>
    </row>
    <row r="431" spans="1:18" x14ac:dyDescent="0.35">
      <c r="A431" s="30">
        <v>43542</v>
      </c>
      <c r="B431" s="31">
        <v>170.03739899999999</v>
      </c>
      <c r="C431" s="11">
        <f t="shared" si="13"/>
        <v>6.5302341143802511E-3</v>
      </c>
      <c r="D431" s="11">
        <v>1.0000000000000001E-5</v>
      </c>
      <c r="E431" s="11">
        <v>-3.5999999999999999E-3</v>
      </c>
      <c r="F431" s="11">
        <v>-2.3E-3</v>
      </c>
      <c r="G431" s="11">
        <v>-1E-4</v>
      </c>
      <c r="H431" s="11">
        <f t="shared" si="14"/>
        <v>6.5202341143802515E-3</v>
      </c>
      <c r="J431" s="45">
        <v>394</v>
      </c>
      <c r="K431" s="45">
        <v>7.6398775344899844E-4</v>
      </c>
      <c r="L431" s="45">
        <v>1.6758021691183358E-2</v>
      </c>
      <c r="M431" s="22"/>
      <c r="N431" s="22"/>
      <c r="O431" s="22"/>
      <c r="P431" s="22"/>
      <c r="Q431" s="22"/>
      <c r="R431" s="22"/>
    </row>
    <row r="432" spans="1:18" x14ac:dyDescent="0.35">
      <c r="A432" s="30">
        <v>43543</v>
      </c>
      <c r="B432" s="31">
        <v>170.69563299999999</v>
      </c>
      <c r="C432" s="11">
        <f t="shared" si="13"/>
        <v>3.8711130837751906E-3</v>
      </c>
      <c r="D432" s="11">
        <v>1.0000000000000001E-5</v>
      </c>
      <c r="E432" s="11">
        <v>8.6E-3</v>
      </c>
      <c r="F432" s="11">
        <v>7.0999999999999995E-3</v>
      </c>
      <c r="G432" s="11">
        <v>-4.5999999999999999E-3</v>
      </c>
      <c r="H432" s="11">
        <f t="shared" si="14"/>
        <v>3.8611130837751906E-3</v>
      </c>
      <c r="J432" s="45">
        <v>395</v>
      </c>
      <c r="K432" s="45">
        <v>2.3280725892427581E-5</v>
      </c>
      <c r="L432" s="45">
        <v>-3.2030141316958718E-3</v>
      </c>
      <c r="M432" s="22"/>
      <c r="N432" s="22"/>
      <c r="O432" s="22"/>
      <c r="P432" s="22"/>
      <c r="Q432" s="22"/>
      <c r="R432" s="22"/>
    </row>
    <row r="433" spans="1:18" x14ac:dyDescent="0.35">
      <c r="A433" s="30">
        <v>43544</v>
      </c>
      <c r="B433" s="31">
        <v>172.521896</v>
      </c>
      <c r="C433" s="11">
        <f t="shared" si="13"/>
        <v>1.0698943891552348E-2</v>
      </c>
      <c r="D433" s="11">
        <v>1.0000000000000001E-5</v>
      </c>
      <c r="E433" s="11">
        <v>-5.9999999999999995E-4</v>
      </c>
      <c r="F433" s="11">
        <v>4.5999999999999999E-3</v>
      </c>
      <c r="G433" s="11">
        <v>2.2000000000000001E-3</v>
      </c>
      <c r="H433" s="11">
        <f t="shared" si="14"/>
        <v>1.0688943891552349E-2</v>
      </c>
      <c r="J433" s="45">
        <v>396</v>
      </c>
      <c r="K433" s="45">
        <v>3.1542764223639174E-4</v>
      </c>
      <c r="L433" s="45">
        <v>-1.1139641726775236E-3</v>
      </c>
      <c r="M433" s="22"/>
      <c r="N433" s="22"/>
      <c r="O433" s="22"/>
      <c r="P433" s="22"/>
      <c r="Q433" s="22"/>
      <c r="R433" s="22"/>
    </row>
    <row r="434" spans="1:18" x14ac:dyDescent="0.35">
      <c r="A434" s="30">
        <v>43545</v>
      </c>
      <c r="B434" s="31">
        <v>176.10952800000001</v>
      </c>
      <c r="C434" s="11">
        <f t="shared" si="13"/>
        <v>2.0795227059178689E-2</v>
      </c>
      <c r="D434" s="11">
        <v>1.0000000000000001E-5</v>
      </c>
      <c r="E434" s="11">
        <v>-8.0000000000000004E-4</v>
      </c>
      <c r="F434" s="11">
        <v>6.4000000000000003E-3</v>
      </c>
      <c r="G434" s="11">
        <v>-3.4000000000000002E-3</v>
      </c>
      <c r="H434" s="11">
        <f t="shared" si="14"/>
        <v>2.078522705917869E-2</v>
      </c>
      <c r="J434" s="45">
        <v>397</v>
      </c>
      <c r="K434" s="45">
        <v>1.2059049134093079E-3</v>
      </c>
      <c r="L434" s="45">
        <v>1.2631085655687088E-2</v>
      </c>
      <c r="M434" s="22"/>
      <c r="N434" s="22"/>
      <c r="O434" s="22"/>
      <c r="P434" s="22"/>
      <c r="Q434" s="22"/>
      <c r="R434" s="22"/>
    </row>
    <row r="435" spans="1:18" x14ac:dyDescent="0.35">
      <c r="A435" s="30">
        <v>43546</v>
      </c>
      <c r="B435" s="31">
        <v>174.97854599999999</v>
      </c>
      <c r="C435" s="11">
        <f t="shared" si="13"/>
        <v>-6.4220375401836671E-3</v>
      </c>
      <c r="D435" s="11">
        <v>1.0000000000000001E-5</v>
      </c>
      <c r="E435" s="11">
        <v>-2.5000000000000001E-3</v>
      </c>
      <c r="F435" s="11">
        <v>-1.1000000000000001E-3</v>
      </c>
      <c r="G435" s="11">
        <v>-7.0999999999999995E-3</v>
      </c>
      <c r="H435" s="11">
        <f t="shared" si="14"/>
        <v>-6.4320375401836667E-3</v>
      </c>
      <c r="J435" s="45">
        <v>398</v>
      </c>
      <c r="K435" s="45">
        <v>6.1759603074458352E-4</v>
      </c>
      <c r="L435" s="45">
        <v>6.7729109724301096E-3</v>
      </c>
      <c r="M435" s="22"/>
      <c r="N435" s="22"/>
      <c r="O435" s="22"/>
      <c r="P435" s="22"/>
      <c r="Q435" s="22"/>
      <c r="R435" s="22"/>
    </row>
    <row r="436" spans="1:18" x14ac:dyDescent="0.35">
      <c r="A436" s="30">
        <v>43549</v>
      </c>
      <c r="B436" s="31">
        <v>175.840698</v>
      </c>
      <c r="C436" s="11">
        <f t="shared" si="13"/>
        <v>4.927186902101699E-3</v>
      </c>
      <c r="D436" s="11">
        <v>1.0000000000000001E-5</v>
      </c>
      <c r="E436" s="11">
        <v>-1.4800000000000001E-2</v>
      </c>
      <c r="F436" s="11">
        <v>-1.34E-2</v>
      </c>
      <c r="G436" s="11">
        <v>-7.0999999999999995E-3</v>
      </c>
      <c r="H436" s="11">
        <f t="shared" si="14"/>
        <v>4.9171869021016994E-3</v>
      </c>
      <c r="J436" s="45">
        <v>399</v>
      </c>
      <c r="K436" s="45">
        <v>1.3549621387641112E-3</v>
      </c>
      <c r="L436" s="45">
        <v>3.2021730837591207E-3</v>
      </c>
      <c r="M436" s="22"/>
      <c r="N436" s="22"/>
      <c r="O436" s="22"/>
      <c r="P436" s="22"/>
      <c r="Q436" s="22"/>
      <c r="R436" s="22"/>
    </row>
    <row r="437" spans="1:18" x14ac:dyDescent="0.35">
      <c r="A437" s="30">
        <v>43550</v>
      </c>
      <c r="B437" s="31">
        <v>175.525497</v>
      </c>
      <c r="C437" s="11">
        <f t="shared" si="13"/>
        <v>-1.7925372429993258E-3</v>
      </c>
      <c r="D437" s="11">
        <v>1.0000000000000001E-5</v>
      </c>
      <c r="E437" s="11">
        <v>1.6000000000000001E-3</v>
      </c>
      <c r="F437" s="11">
        <v>-3.0000000000000001E-3</v>
      </c>
      <c r="G437" s="11">
        <v>-5.6999999999999993E-3</v>
      </c>
      <c r="H437" s="11">
        <f t="shared" si="14"/>
        <v>-1.8025372429993258E-3</v>
      </c>
      <c r="J437" s="45">
        <v>400</v>
      </c>
      <c r="K437" s="45">
        <v>-4.1163717873963737E-6</v>
      </c>
      <c r="L437" s="45">
        <v>1.1157119750630258E-2</v>
      </c>
      <c r="M437" s="22"/>
      <c r="N437" s="22"/>
      <c r="O437" s="22"/>
      <c r="P437" s="22"/>
      <c r="Q437" s="22"/>
      <c r="R437" s="22"/>
    </row>
    <row r="438" spans="1:18" x14ac:dyDescent="0.35">
      <c r="A438" s="30">
        <v>43551</v>
      </c>
      <c r="B438" s="31">
        <v>175.44206199999999</v>
      </c>
      <c r="C438" s="11">
        <f t="shared" si="13"/>
        <v>-4.7534404645499517E-4</v>
      </c>
      <c r="D438" s="11">
        <v>1.0000000000000001E-5</v>
      </c>
      <c r="E438" s="11">
        <v>-2.9999999999999997E-4</v>
      </c>
      <c r="F438" s="11">
        <v>6.8999999999999999E-3</v>
      </c>
      <c r="G438" s="11">
        <v>4.8999999999999998E-3</v>
      </c>
      <c r="H438" s="11">
        <f t="shared" si="14"/>
        <v>-4.853440464549952E-4</v>
      </c>
      <c r="J438" s="45">
        <v>401</v>
      </c>
      <c r="K438" s="45">
        <v>7.2848345054007284E-4</v>
      </c>
      <c r="L438" s="45">
        <v>-9.6311427168344174E-4</v>
      </c>
      <c r="M438" s="22"/>
      <c r="N438" s="22"/>
      <c r="O438" s="22"/>
      <c r="P438" s="22"/>
      <c r="Q438" s="22"/>
      <c r="R438" s="22"/>
    </row>
    <row r="439" spans="1:18" x14ac:dyDescent="0.35">
      <c r="A439" s="30">
        <v>43552</v>
      </c>
      <c r="B439" s="31">
        <v>176.19291699999999</v>
      </c>
      <c r="C439" s="11">
        <f t="shared" si="13"/>
        <v>4.2797889596166705E-3</v>
      </c>
      <c r="D439" s="11">
        <v>1.0000000000000001E-5</v>
      </c>
      <c r="E439" s="11">
        <v>-5.0000000000000001E-4</v>
      </c>
      <c r="F439" s="11">
        <v>1.2999999999999999E-3</v>
      </c>
      <c r="G439" s="11">
        <v>-1.9E-3</v>
      </c>
      <c r="H439" s="11">
        <f t="shared" si="14"/>
        <v>4.2697889596166709E-3</v>
      </c>
      <c r="J439" s="45">
        <v>402</v>
      </c>
      <c r="K439" s="45">
        <v>7.9989285832478393E-4</v>
      </c>
      <c r="L439" s="45">
        <v>-9.7796098346467023E-3</v>
      </c>
      <c r="M439" s="22"/>
      <c r="N439" s="22"/>
      <c r="O439" s="22"/>
      <c r="P439" s="22"/>
      <c r="Q439" s="22"/>
      <c r="R439" s="22"/>
    </row>
    <row r="440" spans="1:18" x14ac:dyDescent="0.35">
      <c r="A440" s="30">
        <v>43553</v>
      </c>
      <c r="B440" s="31">
        <v>177.88943499999999</v>
      </c>
      <c r="C440" s="11">
        <f t="shared" si="13"/>
        <v>9.6287525564946463E-3</v>
      </c>
      <c r="D440" s="11">
        <v>1.0000000000000001E-5</v>
      </c>
      <c r="E440" s="11">
        <v>-5.0000000000000001E-4</v>
      </c>
      <c r="F440" s="11">
        <v>5.5000000000000005E-3</v>
      </c>
      <c r="G440" s="11">
        <v>-5.0000000000000001E-3</v>
      </c>
      <c r="H440" s="11">
        <f t="shared" si="14"/>
        <v>9.6187525564946467E-3</v>
      </c>
      <c r="J440" s="45">
        <v>403</v>
      </c>
      <c r="K440" s="45">
        <v>1.5071219023714578E-4</v>
      </c>
      <c r="L440" s="45">
        <v>-3.6895972205353259E-3</v>
      </c>
      <c r="M440" s="22"/>
      <c r="N440" s="22"/>
      <c r="O440" s="22"/>
      <c r="P440" s="22"/>
      <c r="Q440" s="22"/>
      <c r="R440" s="22"/>
    </row>
    <row r="441" spans="1:18" x14ac:dyDescent="0.35">
      <c r="A441" s="30">
        <v>43556</v>
      </c>
      <c r="B441" s="31">
        <v>181.36582899999999</v>
      </c>
      <c r="C441" s="11">
        <f t="shared" si="13"/>
        <v>1.9542442191690546E-2</v>
      </c>
      <c r="D441" s="11">
        <v>1.0000000000000001E-5</v>
      </c>
      <c r="E441" s="11">
        <v>7.1999999999999998E-3</v>
      </c>
      <c r="F441" s="11">
        <v>-1.5E-3</v>
      </c>
      <c r="G441" s="11">
        <v>7.1999999999999998E-3</v>
      </c>
      <c r="H441" s="11">
        <f t="shared" si="14"/>
        <v>1.9532442191690546E-2</v>
      </c>
      <c r="J441" s="45">
        <v>404</v>
      </c>
      <c r="K441" s="45">
        <v>1.1618958512559199E-3</v>
      </c>
      <c r="L441" s="45">
        <v>1.3715240372620626E-3</v>
      </c>
      <c r="M441" s="22"/>
      <c r="N441" s="22"/>
      <c r="O441" s="22"/>
      <c r="P441" s="22"/>
      <c r="Q441" s="22"/>
      <c r="R441" s="22"/>
    </row>
    <row r="442" spans="1:18" x14ac:dyDescent="0.35">
      <c r="A442" s="30">
        <v>43557</v>
      </c>
      <c r="B442" s="31">
        <v>180.13288900000001</v>
      </c>
      <c r="C442" s="11">
        <f t="shared" si="13"/>
        <v>-6.7980832265817082E-3</v>
      </c>
      <c r="D442" s="11">
        <v>1.0000000000000001E-5</v>
      </c>
      <c r="E442" s="11">
        <v>1.8E-3</v>
      </c>
      <c r="F442" s="11">
        <v>3.8E-3</v>
      </c>
      <c r="G442" s="11">
        <v>-8.9999999999999998E-4</v>
      </c>
      <c r="H442" s="11">
        <f t="shared" si="14"/>
        <v>-6.8080832265817078E-3</v>
      </c>
      <c r="J442" s="45">
        <v>405</v>
      </c>
      <c r="K442" s="45">
        <v>7.9655910505880764E-4</v>
      </c>
      <c r="L442" s="45">
        <v>-9.5951723059840184E-3</v>
      </c>
      <c r="M442" s="22"/>
      <c r="N442" s="22"/>
      <c r="O442" s="22"/>
      <c r="P442" s="22"/>
      <c r="Q442" s="22"/>
      <c r="R442" s="22"/>
    </row>
    <row r="443" spans="1:18" x14ac:dyDescent="0.35">
      <c r="A443" s="30">
        <v>43558</v>
      </c>
      <c r="B443" s="31">
        <v>184.119156</v>
      </c>
      <c r="C443" s="11">
        <f t="shared" si="13"/>
        <v>2.2129590116105824E-2</v>
      </c>
      <c r="D443" s="11">
        <v>1.0000000000000001E-5</v>
      </c>
      <c r="E443" s="11">
        <v>3.5999999999999999E-3</v>
      </c>
      <c r="F443" s="11">
        <v>3.4000000000000002E-3</v>
      </c>
      <c r="G443" s="11">
        <v>9.1999999999999998E-3</v>
      </c>
      <c r="H443" s="11">
        <f t="shared" si="14"/>
        <v>2.2119590116105824E-2</v>
      </c>
      <c r="J443" s="45">
        <v>406</v>
      </c>
      <c r="K443" s="45">
        <v>7.1715055745026537E-4</v>
      </c>
      <c r="L443" s="45">
        <v>1.3476815321015863E-2</v>
      </c>
      <c r="M443" s="22"/>
      <c r="N443" s="22"/>
      <c r="O443" s="22"/>
      <c r="P443" s="22"/>
      <c r="Q443" s="22"/>
      <c r="R443" s="22"/>
    </row>
    <row r="444" spans="1:18" x14ac:dyDescent="0.35">
      <c r="A444" s="30">
        <v>43559</v>
      </c>
      <c r="B444" s="31">
        <v>185.82489000000001</v>
      </c>
      <c r="C444" s="11">
        <f t="shared" si="13"/>
        <v>9.2642940422777986E-3</v>
      </c>
      <c r="D444" s="11">
        <v>1.0000000000000001E-5</v>
      </c>
      <c r="E444" s="11">
        <v>-1.6000000000000001E-3</v>
      </c>
      <c r="F444" s="11">
        <v>5.7999999999999996E-3</v>
      </c>
      <c r="G444" s="11">
        <v>-3.2000000000000002E-3</v>
      </c>
      <c r="H444" s="11">
        <f t="shared" si="14"/>
        <v>9.254294042277799E-3</v>
      </c>
      <c r="J444" s="45">
        <v>407</v>
      </c>
      <c r="K444" s="45">
        <v>-4.9785086025519233E-5</v>
      </c>
      <c r="L444" s="45">
        <v>1.5607578209505918E-2</v>
      </c>
      <c r="M444" s="22"/>
      <c r="N444" s="22"/>
      <c r="O444" s="22"/>
      <c r="P444" s="22"/>
      <c r="Q444" s="22"/>
      <c r="R444" s="22"/>
    </row>
    <row r="445" spans="1:18" x14ac:dyDescent="0.35">
      <c r="A445" s="30">
        <v>43560</v>
      </c>
      <c r="B445" s="31">
        <v>187.317429</v>
      </c>
      <c r="C445" s="11">
        <f t="shared" si="13"/>
        <v>8.0319649321465292E-3</v>
      </c>
      <c r="D445" s="11">
        <v>3.0000000000000001E-5</v>
      </c>
      <c r="E445" s="11">
        <v>-2.8000000000000004E-3</v>
      </c>
      <c r="F445" s="11">
        <v>-1.11E-2</v>
      </c>
      <c r="G445" s="11">
        <v>-8.0000000000000004E-4</v>
      </c>
      <c r="H445" s="11">
        <f t="shared" si="14"/>
        <v>8.0019649321465287E-3</v>
      </c>
      <c r="J445" s="45">
        <v>408</v>
      </c>
      <c r="K445" s="45">
        <v>2.9017584946991367E-4</v>
      </c>
      <c r="L445" s="45">
        <v>-4.0255031123042143E-3</v>
      </c>
      <c r="M445" s="22"/>
      <c r="N445" s="22"/>
      <c r="O445" s="22"/>
      <c r="P445" s="22"/>
      <c r="Q445" s="22"/>
      <c r="R445" s="22"/>
    </row>
    <row r="446" spans="1:18" x14ac:dyDescent="0.35">
      <c r="A446" s="30">
        <v>43563</v>
      </c>
      <c r="B446" s="31">
        <v>188.69871499999999</v>
      </c>
      <c r="C446" s="11">
        <f t="shared" si="13"/>
        <v>7.3740388567899995E-3</v>
      </c>
      <c r="D446" s="11">
        <v>3.0000000000000001E-5</v>
      </c>
      <c r="E446" s="11">
        <v>5.0000000000000001E-4</v>
      </c>
      <c r="F446" s="11">
        <v>-2.3E-3</v>
      </c>
      <c r="G446" s="11">
        <v>3.2000000000000002E-3</v>
      </c>
      <c r="H446" s="11">
        <f t="shared" si="14"/>
        <v>7.3440388567899998E-3</v>
      </c>
      <c r="J446" s="45">
        <v>409</v>
      </c>
      <c r="K446" s="45">
        <v>7.6387405399384119E-4</v>
      </c>
      <c r="L446" s="45">
        <v>2.4148469076291632E-2</v>
      </c>
      <c r="M446" s="22"/>
      <c r="N446" s="22"/>
      <c r="O446" s="22"/>
      <c r="P446" s="22"/>
      <c r="Q446" s="22"/>
      <c r="R446" s="22"/>
    </row>
    <row r="447" spans="1:18" x14ac:dyDescent="0.35">
      <c r="A447" s="30">
        <v>43564</v>
      </c>
      <c r="B447" s="31">
        <v>186.24203499999999</v>
      </c>
      <c r="C447" s="11">
        <f t="shared" si="13"/>
        <v>-1.301906056964941E-2</v>
      </c>
      <c r="D447" s="11">
        <v>3.0000000000000001E-5</v>
      </c>
      <c r="E447" s="11">
        <v>-4.4000000000000003E-3</v>
      </c>
      <c r="F447" s="11">
        <v>-8.0000000000000002E-3</v>
      </c>
      <c r="G447" s="11">
        <v>-3.0000000000000001E-3</v>
      </c>
      <c r="H447" s="11">
        <f t="shared" si="14"/>
        <v>-1.304906056964941E-2</v>
      </c>
      <c r="J447" s="45">
        <v>410</v>
      </c>
      <c r="K447" s="45">
        <v>7.3599589217304164E-4</v>
      </c>
      <c r="L447" s="45">
        <v>-1.067923389743183E-3</v>
      </c>
      <c r="M447" s="22"/>
      <c r="N447" s="22"/>
      <c r="O447" s="22"/>
      <c r="P447" s="22"/>
      <c r="Q447" s="22"/>
      <c r="R447" s="22"/>
    </row>
    <row r="448" spans="1:18" x14ac:dyDescent="0.35">
      <c r="A448" s="30">
        <v>43565</v>
      </c>
      <c r="B448" s="31">
        <v>184.87927199999999</v>
      </c>
      <c r="C448" s="11">
        <f t="shared" si="13"/>
        <v>-7.3171612412847864E-3</v>
      </c>
      <c r="D448" s="11">
        <v>3.0000000000000001E-5</v>
      </c>
      <c r="E448" s="11">
        <v>3.2000000000000002E-3</v>
      </c>
      <c r="F448" s="11">
        <v>6.7000000000000002E-3</v>
      </c>
      <c r="G448" s="11">
        <v>4.7999999999999996E-3</v>
      </c>
      <c r="H448" s="11">
        <f t="shared" si="14"/>
        <v>-7.347161241284786E-3</v>
      </c>
      <c r="J448" s="45">
        <v>411</v>
      </c>
      <c r="K448" s="45">
        <v>2.77128218169373E-4</v>
      </c>
      <c r="L448" s="45">
        <v>-2.7930443131329525E-3</v>
      </c>
      <c r="M448" s="22"/>
      <c r="N448" s="22"/>
      <c r="O448" s="22"/>
      <c r="P448" s="22"/>
      <c r="Q448" s="22"/>
      <c r="R448" s="22"/>
    </row>
    <row r="449" spans="1:18" x14ac:dyDescent="0.35">
      <c r="A449" s="30">
        <v>43566</v>
      </c>
      <c r="B449" s="31">
        <v>186.77973900000001</v>
      </c>
      <c r="C449" s="11">
        <f t="shared" si="13"/>
        <v>1.0279502831447962E-2</v>
      </c>
      <c r="D449" s="11">
        <v>3.0000000000000001E-5</v>
      </c>
      <c r="E449" s="11">
        <v>-8.0000000000000004E-4</v>
      </c>
      <c r="F449" s="11">
        <v>1.1999999999999999E-3</v>
      </c>
      <c r="G449" s="11">
        <v>-2.5999999999999999E-3</v>
      </c>
      <c r="H449" s="11">
        <f t="shared" si="14"/>
        <v>1.0249502831447961E-2</v>
      </c>
      <c r="J449" s="45">
        <v>412</v>
      </c>
      <c r="K449" s="45">
        <v>8.9255055625061272E-4</v>
      </c>
      <c r="L449" s="45">
        <v>-1.0687380864426994E-3</v>
      </c>
      <c r="M449" s="22"/>
      <c r="N449" s="22"/>
      <c r="O449" s="22"/>
      <c r="P449" s="22"/>
      <c r="Q449" s="22"/>
      <c r="R449" s="22"/>
    </row>
    <row r="450" spans="1:18" x14ac:dyDescent="0.35">
      <c r="A450" s="30">
        <v>43567</v>
      </c>
      <c r="B450" s="31">
        <v>188.97683699999999</v>
      </c>
      <c r="C450" s="11">
        <f t="shared" si="13"/>
        <v>1.176304245719062E-2</v>
      </c>
      <c r="D450" s="11">
        <v>3.0000000000000001E-5</v>
      </c>
      <c r="E450" s="11">
        <v>8.0000000000000004E-4</v>
      </c>
      <c r="F450" s="11">
        <v>1E-3</v>
      </c>
      <c r="G450" s="11">
        <v>7.000000000000001E-4</v>
      </c>
      <c r="H450" s="11">
        <f t="shared" si="14"/>
        <v>1.173304245719062E-2</v>
      </c>
      <c r="J450" s="45">
        <v>413</v>
      </c>
      <c r="K450" s="45">
        <v>5.1072932376353196E-4</v>
      </c>
      <c r="L450" s="45">
        <v>2.4408891788898403E-3</v>
      </c>
      <c r="M450" s="22"/>
      <c r="N450" s="22"/>
      <c r="O450" s="22"/>
      <c r="P450" s="22"/>
      <c r="Q450" s="22"/>
      <c r="R450" s="22"/>
    </row>
    <row r="451" spans="1:18" x14ac:dyDescent="0.35">
      <c r="A451" s="30">
        <v>43570</v>
      </c>
      <c r="B451" s="31">
        <v>189.91310100000001</v>
      </c>
      <c r="C451" s="11">
        <f t="shared" ref="C451:C514" si="15">(B451/B450)-1</f>
        <v>4.9543849651796368E-3</v>
      </c>
      <c r="D451" s="11">
        <v>3.0000000000000001E-5</v>
      </c>
      <c r="E451" s="11">
        <v>-5.0000000000000001E-4</v>
      </c>
      <c r="F451" s="11">
        <v>8.0000000000000002E-3</v>
      </c>
      <c r="G451" s="11">
        <v>2.2000000000000001E-3</v>
      </c>
      <c r="H451" s="11">
        <f t="shared" si="14"/>
        <v>4.9243849651796371E-3</v>
      </c>
      <c r="J451" s="45">
        <v>414</v>
      </c>
      <c r="K451" s="45">
        <v>4.7574221641442791E-4</v>
      </c>
      <c r="L451" s="45">
        <v>-1.3022821013479144E-2</v>
      </c>
      <c r="M451" s="22"/>
      <c r="N451" s="22"/>
      <c r="O451" s="22"/>
      <c r="P451" s="22"/>
      <c r="Q451" s="22"/>
      <c r="R451" s="22"/>
    </row>
    <row r="452" spans="1:18" x14ac:dyDescent="0.35">
      <c r="A452" s="30">
        <v>43571</v>
      </c>
      <c r="B452" s="31">
        <v>189.551559</v>
      </c>
      <c r="C452" s="11">
        <f t="shared" si="15"/>
        <v>-1.9037233244905138E-3</v>
      </c>
      <c r="D452" s="11">
        <v>3.0000000000000001E-5</v>
      </c>
      <c r="E452" s="11">
        <v>-4.8999999999999998E-3</v>
      </c>
      <c r="F452" s="11">
        <v>-8.3999999999999995E-3</v>
      </c>
      <c r="G452" s="11">
        <v>-5.4000000000000003E-3</v>
      </c>
      <c r="H452" s="11">
        <f t="shared" si="14"/>
        <v>-1.9337233244905139E-3</v>
      </c>
      <c r="J452" s="45">
        <v>415</v>
      </c>
      <c r="K452" s="45">
        <v>1.006301537464842E-3</v>
      </c>
      <c r="L452" s="45">
        <v>-9.8690799352021234E-3</v>
      </c>
      <c r="M452" s="22"/>
      <c r="N452" s="22"/>
      <c r="O452" s="22"/>
      <c r="P452" s="22"/>
      <c r="Q452" s="22"/>
      <c r="R452" s="22"/>
    </row>
    <row r="453" spans="1:18" x14ac:dyDescent="0.35">
      <c r="A453" s="30">
        <v>43572</v>
      </c>
      <c r="B453" s="31">
        <v>191.47984299999999</v>
      </c>
      <c r="C453" s="11">
        <f t="shared" si="15"/>
        <v>1.0172873334162391E-2</v>
      </c>
      <c r="D453" s="11">
        <v>3.0000000000000001E-5</v>
      </c>
      <c r="E453" s="11">
        <v>-7.4999999999999997E-3</v>
      </c>
      <c r="F453" s="11">
        <v>-2.3999999999999998E-3</v>
      </c>
      <c r="G453" s="11">
        <v>-8.1000000000000013E-3</v>
      </c>
      <c r="H453" s="11">
        <f t="shared" si="14"/>
        <v>1.0142873334162391E-2</v>
      </c>
      <c r="J453" s="45">
        <v>416</v>
      </c>
      <c r="K453" s="45">
        <v>1.2090073829227857E-3</v>
      </c>
      <c r="L453" s="45">
        <v>-2.5817713685201058E-2</v>
      </c>
      <c r="M453" s="22"/>
      <c r="N453" s="22"/>
      <c r="O453" s="22"/>
      <c r="P453" s="22"/>
      <c r="Q453" s="22"/>
      <c r="R453" s="22"/>
    </row>
    <row r="454" spans="1:18" x14ac:dyDescent="0.35">
      <c r="A454" s="30">
        <v>43573</v>
      </c>
      <c r="B454" s="31">
        <v>190.654785</v>
      </c>
      <c r="C454" s="11">
        <f t="shared" si="15"/>
        <v>-4.3088504099096925E-3</v>
      </c>
      <c r="D454" s="11">
        <v>3.0000000000000001E-5</v>
      </c>
      <c r="E454" s="11">
        <v>8.8999999999999999E-3</v>
      </c>
      <c r="F454" s="11">
        <v>2.3999999999999998E-3</v>
      </c>
      <c r="G454" s="11">
        <v>2.3E-3</v>
      </c>
      <c r="H454" s="11">
        <f t="shared" si="14"/>
        <v>-4.3388504099096921E-3</v>
      </c>
      <c r="J454" s="45">
        <v>417</v>
      </c>
      <c r="K454" s="45">
        <v>4.2758866928567919E-4</v>
      </c>
      <c r="L454" s="45">
        <v>7.556091809491408E-3</v>
      </c>
      <c r="M454" s="22"/>
      <c r="N454" s="22"/>
      <c r="O454" s="22"/>
      <c r="P454" s="22"/>
      <c r="Q454" s="22"/>
      <c r="R454" s="22"/>
    </row>
    <row r="455" spans="1:18" x14ac:dyDescent="0.35">
      <c r="A455" s="30">
        <v>43577</v>
      </c>
      <c r="B455" s="31">
        <v>189.83895899999999</v>
      </c>
      <c r="C455" s="11">
        <f t="shared" si="15"/>
        <v>-4.2790743489601324E-3</v>
      </c>
      <c r="D455" s="11">
        <v>3.0000000000000001E-5</v>
      </c>
      <c r="E455" s="11">
        <v>-2.5000000000000001E-3</v>
      </c>
      <c r="F455" s="11">
        <v>3.7000000000000002E-3</v>
      </c>
      <c r="G455" s="11">
        <v>-1.9E-3</v>
      </c>
      <c r="H455" s="11">
        <f t="shared" si="14"/>
        <v>-4.309074348960132E-3</v>
      </c>
      <c r="J455" s="45">
        <v>418</v>
      </c>
      <c r="K455" s="45">
        <v>-9.7839363656157321E-6</v>
      </c>
      <c r="L455" s="45">
        <v>1.5199020743716791E-4</v>
      </c>
      <c r="M455" s="22"/>
      <c r="N455" s="22"/>
      <c r="O455" s="22"/>
      <c r="P455" s="22"/>
      <c r="Q455" s="22"/>
      <c r="R455" s="22"/>
    </row>
    <row r="456" spans="1:18" x14ac:dyDescent="0.35">
      <c r="A456" s="30">
        <v>43578</v>
      </c>
      <c r="B456" s="31">
        <v>191.016312</v>
      </c>
      <c r="C456" s="11">
        <f t="shared" si="15"/>
        <v>6.2018513281039134E-3</v>
      </c>
      <c r="D456" s="11">
        <v>3.0000000000000001E-5</v>
      </c>
      <c r="E456" s="11">
        <v>-8.0000000000000004E-4</v>
      </c>
      <c r="F456" s="11">
        <v>5.8999999999999999E-3</v>
      </c>
      <c r="G456" s="11">
        <v>-4.4000000000000003E-3</v>
      </c>
      <c r="H456" s="11">
        <f t="shared" si="14"/>
        <v>6.1718513281039137E-3</v>
      </c>
      <c r="J456" s="45">
        <v>419</v>
      </c>
      <c r="K456" s="45">
        <v>1.7958820509084918E-3</v>
      </c>
      <c r="L456" s="45">
        <v>-9.1604617906753689E-3</v>
      </c>
      <c r="M456" s="22"/>
      <c r="N456" s="22"/>
      <c r="O456" s="22"/>
      <c r="P456" s="22"/>
      <c r="Q456" s="22"/>
      <c r="R456" s="22"/>
    </row>
    <row r="457" spans="1:18" x14ac:dyDescent="0.35">
      <c r="A457" s="30">
        <v>43579</v>
      </c>
      <c r="B457" s="31">
        <v>191.63739000000001</v>
      </c>
      <c r="C457" s="11">
        <f t="shared" si="15"/>
        <v>3.2514395943317176E-3</v>
      </c>
      <c r="D457" s="11">
        <v>3.0000000000000001E-5</v>
      </c>
      <c r="E457" s="11">
        <v>8.3000000000000001E-3</v>
      </c>
      <c r="F457" s="11">
        <v>5.4000000000000003E-3</v>
      </c>
      <c r="G457" s="11">
        <v>2.5000000000000001E-3</v>
      </c>
      <c r="H457" s="11">
        <f t="shared" si="14"/>
        <v>3.2214395943317175E-3</v>
      </c>
      <c r="J457" s="45">
        <v>420</v>
      </c>
      <c r="K457" s="45">
        <v>-3.8051636743129921E-5</v>
      </c>
      <c r="L457" s="45">
        <v>1.0615475890874953E-3</v>
      </c>
      <c r="M457" s="22"/>
      <c r="N457" s="22"/>
      <c r="O457" s="22"/>
      <c r="P457" s="22"/>
      <c r="Q457" s="22"/>
      <c r="R457" s="22"/>
    </row>
    <row r="458" spans="1:18" x14ac:dyDescent="0.35">
      <c r="A458" s="30">
        <v>43580</v>
      </c>
      <c r="B458" s="31">
        <v>191.43345600000001</v>
      </c>
      <c r="C458" s="11">
        <f t="shared" si="15"/>
        <v>-1.0641660273081888E-3</v>
      </c>
      <c r="D458" s="11">
        <v>3.0000000000000001E-5</v>
      </c>
      <c r="E458" s="11">
        <v>-2.8000000000000004E-3</v>
      </c>
      <c r="F458" s="11">
        <v>1.1000000000000001E-3</v>
      </c>
      <c r="G458" s="11">
        <v>-1.5E-3</v>
      </c>
      <c r="H458" s="11">
        <f t="shared" si="14"/>
        <v>-1.0941660273081888E-3</v>
      </c>
      <c r="J458" s="45">
        <v>421</v>
      </c>
      <c r="K458" s="45">
        <v>1.1463702452964033E-3</v>
      </c>
      <c r="L458" s="45">
        <v>1.2891524357272009E-3</v>
      </c>
      <c r="M458" s="22"/>
      <c r="N458" s="22"/>
      <c r="O458" s="22"/>
      <c r="P458" s="22"/>
      <c r="Q458" s="22"/>
      <c r="R458" s="22"/>
    </row>
    <row r="459" spans="1:18" x14ac:dyDescent="0.35">
      <c r="A459" s="30">
        <v>43581</v>
      </c>
      <c r="B459" s="31">
        <v>188.75434899999999</v>
      </c>
      <c r="C459" s="11">
        <f t="shared" si="15"/>
        <v>-1.3994977972920375E-2</v>
      </c>
      <c r="D459" s="11">
        <v>3.0000000000000001E-5</v>
      </c>
      <c r="E459" s="11">
        <v>1.18E-2</v>
      </c>
      <c r="F459" s="11">
        <v>1.8E-3</v>
      </c>
      <c r="G459" s="11">
        <v>4.8999999999999998E-3</v>
      </c>
      <c r="H459" s="11">
        <f t="shared" si="14"/>
        <v>-1.4024977972920375E-2</v>
      </c>
      <c r="J459" s="45">
        <v>422</v>
      </c>
      <c r="K459" s="45">
        <v>8.1784306854759822E-4</v>
      </c>
      <c r="L459" s="45">
        <v>-1.1345383040560921E-2</v>
      </c>
      <c r="M459" s="22"/>
      <c r="N459" s="22"/>
      <c r="O459" s="22"/>
      <c r="P459" s="22"/>
      <c r="Q459" s="22"/>
      <c r="R459" s="22"/>
    </row>
    <row r="460" spans="1:18" x14ac:dyDescent="0.35">
      <c r="A460" s="30">
        <v>43584</v>
      </c>
      <c r="B460" s="31">
        <v>187.41012599999999</v>
      </c>
      <c r="C460" s="11">
        <f t="shared" si="15"/>
        <v>-7.1215471702853472E-3</v>
      </c>
      <c r="D460" s="11">
        <v>3.0000000000000001E-5</v>
      </c>
      <c r="E460" s="11">
        <v>6.5000000000000006E-3</v>
      </c>
      <c r="F460" s="11">
        <v>3.7000000000000002E-3</v>
      </c>
      <c r="G460" s="11">
        <v>-7.000000000000001E-4</v>
      </c>
      <c r="H460" s="11">
        <f t="shared" si="14"/>
        <v>-7.1515471702853469E-3</v>
      </c>
      <c r="J460" s="45">
        <v>423</v>
      </c>
      <c r="K460" s="45">
        <v>1.0512411851689701E-3</v>
      </c>
      <c r="L460" s="45">
        <v>-8.0744791626422997E-3</v>
      </c>
      <c r="M460" s="22"/>
      <c r="N460" s="22"/>
      <c r="O460" s="22"/>
      <c r="P460" s="22"/>
      <c r="Q460" s="22"/>
      <c r="R460" s="22"/>
    </row>
    <row r="461" spans="1:18" x14ac:dyDescent="0.35">
      <c r="A461" s="30">
        <v>43585</v>
      </c>
      <c r="B461" s="31">
        <v>188.83775299999999</v>
      </c>
      <c r="C461" s="11">
        <f t="shared" si="15"/>
        <v>7.6176620253700644E-3</v>
      </c>
      <c r="D461" s="11">
        <v>3.0000000000000001E-5</v>
      </c>
      <c r="E461" s="11">
        <v>4.0000000000000002E-4</v>
      </c>
      <c r="F461" s="11">
        <v>7.0999999999999995E-3</v>
      </c>
      <c r="G461" s="11">
        <v>3.2000000000000002E-3</v>
      </c>
      <c r="H461" s="11">
        <f t="shared" si="14"/>
        <v>7.5876620253700648E-3</v>
      </c>
      <c r="J461" s="45">
        <v>424</v>
      </c>
      <c r="K461" s="45">
        <v>1.0050311781625433E-3</v>
      </c>
      <c r="L461" s="45">
        <v>5.6616104976929225E-3</v>
      </c>
      <c r="M461" s="22"/>
      <c r="N461" s="22"/>
      <c r="O461" s="22"/>
      <c r="P461" s="22"/>
      <c r="Q461" s="22"/>
      <c r="R461" s="22"/>
    </row>
    <row r="462" spans="1:18" x14ac:dyDescent="0.35">
      <c r="A462" s="30">
        <v>43586</v>
      </c>
      <c r="B462" s="31">
        <v>184.29530299999999</v>
      </c>
      <c r="C462" s="11">
        <f t="shared" si="15"/>
        <v>-2.4054776800908062E-2</v>
      </c>
      <c r="D462" s="11">
        <v>3.0000000000000001E-5</v>
      </c>
      <c r="E462" s="11">
        <v>5.0000000000000001E-4</v>
      </c>
      <c r="F462" s="11">
        <v>-1.2999999999999999E-3</v>
      </c>
      <c r="G462" s="11">
        <v>-9.7999999999999997E-3</v>
      </c>
      <c r="H462" s="11">
        <f t="shared" si="14"/>
        <v>-2.4084776800908061E-2</v>
      </c>
      <c r="J462" s="45">
        <v>425</v>
      </c>
      <c r="K462" s="45">
        <v>6.9258303009444449E-4</v>
      </c>
      <c r="L462" s="45">
        <v>7.8479634770713576E-3</v>
      </c>
      <c r="M462" s="22"/>
      <c r="N462" s="22"/>
      <c r="O462" s="22"/>
      <c r="P462" s="22"/>
      <c r="Q462" s="22"/>
      <c r="R462" s="22"/>
    </row>
    <row r="463" spans="1:18" x14ac:dyDescent="0.35">
      <c r="A463" s="30">
        <v>43587</v>
      </c>
      <c r="B463" s="31">
        <v>186.344009</v>
      </c>
      <c r="C463" s="11">
        <f t="shared" si="15"/>
        <v>1.1116430894606122E-2</v>
      </c>
      <c r="D463" s="11">
        <v>3.0000000000000001E-5</v>
      </c>
      <c r="E463" s="11">
        <v>-3.0000000000000001E-3</v>
      </c>
      <c r="F463" s="11">
        <v>-6.9999999999999993E-3</v>
      </c>
      <c r="G463" s="11">
        <v>-6.0000000000000001E-3</v>
      </c>
      <c r="H463" s="11">
        <f t="shared" si="14"/>
        <v>1.1086430894606121E-2</v>
      </c>
      <c r="J463" s="45">
        <v>426</v>
      </c>
      <c r="K463" s="45">
        <v>9.4088743379954496E-4</v>
      </c>
      <c r="L463" s="45">
        <v>-9.1635302442278719E-3</v>
      </c>
      <c r="M463" s="22"/>
      <c r="N463" s="22"/>
      <c r="O463" s="22"/>
      <c r="P463" s="22"/>
      <c r="Q463" s="22"/>
      <c r="R463" s="22"/>
    </row>
    <row r="464" spans="1:18" x14ac:dyDescent="0.35">
      <c r="A464" s="30">
        <v>43588</v>
      </c>
      <c r="B464" s="31">
        <v>185.92683400000001</v>
      </c>
      <c r="C464" s="11">
        <f t="shared" si="15"/>
        <v>-2.2387357781917805E-3</v>
      </c>
      <c r="D464" s="11">
        <v>3.0000000000000001E-5</v>
      </c>
      <c r="E464" s="11">
        <v>2.0999999999999999E-3</v>
      </c>
      <c r="F464" s="11">
        <v>2.5999999999999999E-3</v>
      </c>
      <c r="G464" s="11">
        <v>-1.1999999999999999E-3</v>
      </c>
      <c r="H464" s="11">
        <f t="shared" si="14"/>
        <v>-2.2687357781917806E-3</v>
      </c>
      <c r="J464" s="45">
        <v>427</v>
      </c>
      <c r="K464" s="45">
        <v>4.0471937379696555E-4</v>
      </c>
      <c r="L464" s="45">
        <v>2.1797252802001977E-3</v>
      </c>
      <c r="M464" s="22"/>
      <c r="N464" s="22"/>
      <c r="O464" s="22"/>
      <c r="P464" s="22"/>
      <c r="Q464" s="22"/>
      <c r="R464" s="22"/>
    </row>
    <row r="465" spans="1:18" x14ac:dyDescent="0.35">
      <c r="A465" s="30">
        <v>43591</v>
      </c>
      <c r="B465" s="31">
        <v>185.064728</v>
      </c>
      <c r="C465" s="11">
        <f t="shared" si="15"/>
        <v>-4.6368024531628915E-3</v>
      </c>
      <c r="D465" s="11">
        <v>3.0000000000000001E-5</v>
      </c>
      <c r="E465" s="11">
        <v>2.9999999999999997E-4</v>
      </c>
      <c r="F465" s="11">
        <v>-4.6999999999999993E-3</v>
      </c>
      <c r="G465" s="11">
        <v>-2.0999999999999999E-3</v>
      </c>
      <c r="H465" s="11">
        <f t="shared" si="14"/>
        <v>-4.6668024531628912E-3</v>
      </c>
      <c r="J465" s="45">
        <v>428</v>
      </c>
      <c r="K465" s="45">
        <v>4.0465712139990076E-4</v>
      </c>
      <c r="L465" s="45">
        <v>2.9991811987226413E-3</v>
      </c>
      <c r="M465" s="22"/>
      <c r="N465" s="22"/>
      <c r="O465" s="22"/>
      <c r="P465" s="22"/>
      <c r="Q465" s="22"/>
      <c r="R465" s="22"/>
    </row>
    <row r="466" spans="1:18" x14ac:dyDescent="0.35">
      <c r="A466" s="30">
        <v>43592</v>
      </c>
      <c r="B466" s="31">
        <v>180.55926500000001</v>
      </c>
      <c r="C466" s="11">
        <f t="shared" si="15"/>
        <v>-2.4345336081546542E-2</v>
      </c>
      <c r="D466" s="11">
        <v>3.0000000000000001E-5</v>
      </c>
      <c r="E466" s="11">
        <v>-1.9E-3</v>
      </c>
      <c r="F466" s="11">
        <v>-5.5000000000000005E-3</v>
      </c>
      <c r="G466" s="11">
        <v>2.2000000000000001E-3</v>
      </c>
      <c r="H466" s="11">
        <f t="shared" si="14"/>
        <v>-2.4375336081546541E-2</v>
      </c>
      <c r="J466" s="45">
        <v>429</v>
      </c>
      <c r="K466" s="45">
        <v>9.7347847743934116E-4</v>
      </c>
      <c r="L466" s="45">
        <v>5.5467556369409102E-3</v>
      </c>
      <c r="M466" s="22"/>
      <c r="N466" s="22"/>
      <c r="O466" s="22"/>
      <c r="P466" s="22"/>
      <c r="Q466" s="22"/>
      <c r="R466" s="22"/>
    </row>
    <row r="467" spans="1:18" x14ac:dyDescent="0.35">
      <c r="A467" s="30">
        <v>43593</v>
      </c>
      <c r="B467" s="31">
        <v>180.93012999999999</v>
      </c>
      <c r="C467" s="11">
        <f t="shared" si="15"/>
        <v>2.0539793402458706E-3</v>
      </c>
      <c r="D467" s="11">
        <v>3.0000000000000001E-5</v>
      </c>
      <c r="E467" s="11">
        <v>2.0000000000000001E-4</v>
      </c>
      <c r="F467" s="11">
        <v>-5.9999999999999995E-4</v>
      </c>
      <c r="G467" s="11">
        <v>-3.5999999999999999E-3</v>
      </c>
      <c r="H467" s="11">
        <f t="shared" ref="H467:H530" si="16">C467-D467</f>
        <v>2.0239793402458705E-3</v>
      </c>
      <c r="J467" s="45">
        <v>430</v>
      </c>
      <c r="K467" s="45">
        <v>-2.0711110244212944E-4</v>
      </c>
      <c r="L467" s="45">
        <v>4.0682241862173198E-3</v>
      </c>
      <c r="M467" s="22"/>
      <c r="N467" s="22"/>
      <c r="O467" s="22"/>
      <c r="P467" s="22"/>
      <c r="Q467" s="22"/>
      <c r="R467" s="22"/>
    </row>
    <row r="468" spans="1:18" x14ac:dyDescent="0.35">
      <c r="A468" s="30">
        <v>43594</v>
      </c>
      <c r="B468" s="31">
        <v>180.383163</v>
      </c>
      <c r="C468" s="11">
        <f t="shared" si="15"/>
        <v>-3.0230841043445977E-3</v>
      </c>
      <c r="D468" s="11">
        <v>3.0000000000000001E-5</v>
      </c>
      <c r="E468" s="11">
        <v>4.5999999999999999E-3</v>
      </c>
      <c r="F468" s="11">
        <v>8.0000000000000004E-4</v>
      </c>
      <c r="G468" s="11">
        <v>0</v>
      </c>
      <c r="H468" s="11">
        <f t="shared" si="16"/>
        <v>-3.0530841043445978E-3</v>
      </c>
      <c r="J468" s="45">
        <v>431</v>
      </c>
      <c r="K468" s="45">
        <v>4.3468306997495552E-4</v>
      </c>
      <c r="L468" s="45">
        <v>1.0254260821577392E-2</v>
      </c>
      <c r="M468" s="22"/>
      <c r="N468" s="22"/>
      <c r="O468" s="22"/>
      <c r="P468" s="22"/>
      <c r="Q468" s="22"/>
      <c r="R468" s="22"/>
    </row>
    <row r="469" spans="1:18" x14ac:dyDescent="0.35">
      <c r="A469" s="30">
        <v>43595</v>
      </c>
      <c r="B469" s="31">
        <v>180.383163</v>
      </c>
      <c r="C469" s="11">
        <f t="shared" si="15"/>
        <v>0</v>
      </c>
      <c r="D469" s="11">
        <v>3.0000000000000001E-5</v>
      </c>
      <c r="E469" s="11">
        <v>-4.0000000000000002E-4</v>
      </c>
      <c r="F469" s="11">
        <v>-2.5000000000000001E-3</v>
      </c>
      <c r="G469" s="11">
        <v>2.5999999999999999E-3</v>
      </c>
      <c r="H469" s="11">
        <f t="shared" si="16"/>
        <v>-3.0000000000000001E-5</v>
      </c>
      <c r="J469" s="45">
        <v>432</v>
      </c>
      <c r="K469" s="45">
        <v>2.2550508261560625E-4</v>
      </c>
      <c r="L469" s="45">
        <v>2.0559721976563083E-2</v>
      </c>
      <c r="M469" s="22"/>
      <c r="N469" s="22"/>
      <c r="O469" s="22"/>
      <c r="P469" s="22"/>
      <c r="Q469" s="22"/>
      <c r="R469" s="22"/>
    </row>
    <row r="470" spans="1:18" x14ac:dyDescent="0.35">
      <c r="A470" s="30">
        <v>43598</v>
      </c>
      <c r="B470" s="31">
        <v>176.45251500000001</v>
      </c>
      <c r="C470" s="11">
        <f t="shared" si="15"/>
        <v>-2.1790548156648049E-2</v>
      </c>
      <c r="D470" s="11">
        <v>3.0000000000000001E-5</v>
      </c>
      <c r="E470" s="11">
        <v>-5.0000000000000001E-4</v>
      </c>
      <c r="F470" s="11">
        <v>5.0000000000000001E-3</v>
      </c>
      <c r="G470" s="11">
        <v>-8.1000000000000013E-3</v>
      </c>
      <c r="H470" s="11">
        <f t="shared" si="16"/>
        <v>-2.1820548156648047E-2</v>
      </c>
      <c r="J470" s="45">
        <v>433</v>
      </c>
      <c r="K470" s="45">
        <v>7.2986086336277367E-4</v>
      </c>
      <c r="L470" s="45">
        <v>-7.1618984035464401E-3</v>
      </c>
      <c r="M470" s="22"/>
      <c r="N470" s="22"/>
      <c r="O470" s="22"/>
      <c r="P470" s="22"/>
      <c r="Q470" s="22"/>
      <c r="R470" s="22"/>
    </row>
    <row r="471" spans="1:18" x14ac:dyDescent="0.35">
      <c r="A471" s="30">
        <v>43599</v>
      </c>
      <c r="B471" s="31">
        <v>177.63912999999999</v>
      </c>
      <c r="C471" s="11">
        <f t="shared" si="15"/>
        <v>6.7248403911952526E-3</v>
      </c>
      <c r="D471" s="11">
        <v>3.0000000000000001E-5</v>
      </c>
      <c r="E471" s="11">
        <v>2E-3</v>
      </c>
      <c r="F471" s="11">
        <v>1.9E-3</v>
      </c>
      <c r="G471" s="11">
        <v>2.0000000000000001E-4</v>
      </c>
      <c r="H471" s="11">
        <f t="shared" si="16"/>
        <v>6.6948403911952529E-3</v>
      </c>
      <c r="J471" s="45">
        <v>434</v>
      </c>
      <c r="K471" s="45">
        <v>2.0309565382551197E-3</v>
      </c>
      <c r="L471" s="45">
        <v>2.8862303638465796E-3</v>
      </c>
      <c r="M471" s="22"/>
      <c r="N471" s="22"/>
      <c r="O471" s="22"/>
      <c r="P471" s="22"/>
      <c r="Q471" s="22"/>
      <c r="R471" s="22"/>
    </row>
    <row r="472" spans="1:18" x14ac:dyDescent="0.35">
      <c r="A472" s="30">
        <v>43600</v>
      </c>
      <c r="B472" s="31">
        <v>177.768936</v>
      </c>
      <c r="C472" s="11">
        <f t="shared" si="15"/>
        <v>7.3072864069989585E-4</v>
      </c>
      <c r="D472" s="11">
        <v>3.0000000000000001E-5</v>
      </c>
      <c r="E472" s="11">
        <v>-2.5999999999999999E-3</v>
      </c>
      <c r="F472" s="11">
        <v>-3.9000000000000003E-3</v>
      </c>
      <c r="G472" s="11">
        <v>-1.5E-3</v>
      </c>
      <c r="H472" s="11">
        <f t="shared" si="16"/>
        <v>7.0072864069989588E-4</v>
      </c>
      <c r="J472" s="45">
        <v>435</v>
      </c>
      <c r="K472" s="45">
        <v>7.2192051568761297E-4</v>
      </c>
      <c r="L472" s="45">
        <v>-2.5244577586869387E-3</v>
      </c>
      <c r="M472" s="22"/>
      <c r="N472" s="22"/>
      <c r="O472" s="22"/>
      <c r="P472" s="22"/>
      <c r="Q472" s="22"/>
      <c r="R472" s="22"/>
    </row>
    <row r="473" spans="1:18" x14ac:dyDescent="0.35">
      <c r="A473" s="30">
        <v>43601</v>
      </c>
      <c r="B473" s="31">
        <v>178.343704</v>
      </c>
      <c r="C473" s="11">
        <f t="shared" si="15"/>
        <v>3.233230804734033E-3</v>
      </c>
      <c r="D473" s="11">
        <v>3.0000000000000001E-5</v>
      </c>
      <c r="E473" s="11">
        <v>-1.8E-3</v>
      </c>
      <c r="F473" s="11">
        <v>-3.0000000000000001E-3</v>
      </c>
      <c r="G473" s="11">
        <v>-6.0999999999999995E-3</v>
      </c>
      <c r="H473" s="11">
        <f t="shared" si="16"/>
        <v>3.2032308047340329E-3</v>
      </c>
      <c r="J473" s="45">
        <v>436</v>
      </c>
      <c r="K473" s="45">
        <v>3.1557110642730171E-4</v>
      </c>
      <c r="L473" s="45">
        <v>-8.0091515288229691E-4</v>
      </c>
      <c r="M473" s="22"/>
      <c r="N473" s="22"/>
      <c r="O473" s="22"/>
      <c r="P473" s="22"/>
      <c r="Q473" s="22"/>
      <c r="R473" s="22"/>
    </row>
    <row r="474" spans="1:18" x14ac:dyDescent="0.35">
      <c r="A474" s="30">
        <v>43602</v>
      </c>
      <c r="B474" s="31">
        <v>178.529099</v>
      </c>
      <c r="C474" s="11">
        <f t="shared" si="15"/>
        <v>1.0395376783247645E-3</v>
      </c>
      <c r="D474" s="11">
        <v>3.0000000000000001E-5</v>
      </c>
      <c r="E474" s="11">
        <v>5.3E-3</v>
      </c>
      <c r="F474" s="11">
        <v>2.5999999999999999E-3</v>
      </c>
      <c r="G474" s="11">
        <v>2.0999999999999999E-3</v>
      </c>
      <c r="H474" s="11">
        <f t="shared" si="16"/>
        <v>1.0095376783247644E-3</v>
      </c>
      <c r="J474" s="45">
        <v>437</v>
      </c>
      <c r="K474" s="45">
        <v>5.8108710145176744E-4</v>
      </c>
      <c r="L474" s="45">
        <v>3.6887018581649037E-3</v>
      </c>
      <c r="M474" s="22"/>
      <c r="N474" s="22"/>
      <c r="O474" s="22"/>
      <c r="P474" s="22"/>
      <c r="Q474" s="22"/>
      <c r="R474" s="22"/>
    </row>
    <row r="475" spans="1:18" x14ac:dyDescent="0.35">
      <c r="A475" s="30">
        <v>43605</v>
      </c>
      <c r="B475" s="31">
        <v>177.018021</v>
      </c>
      <c r="C475" s="11">
        <f t="shared" si="15"/>
        <v>-8.4640431641902492E-3</v>
      </c>
      <c r="D475" s="11">
        <v>3.0000000000000001E-5</v>
      </c>
      <c r="E475" s="11">
        <v>-2.9999999999999997E-4</v>
      </c>
      <c r="F475" s="11">
        <v>1.4000000000000002E-3</v>
      </c>
      <c r="G475" s="11">
        <v>-8.9999999999999998E-4</v>
      </c>
      <c r="H475" s="11">
        <f t="shared" si="16"/>
        <v>-8.4940431641902497E-3</v>
      </c>
      <c r="J475" s="45">
        <v>438</v>
      </c>
      <c r="K475" s="45">
        <v>2.4654226789314054E-4</v>
      </c>
      <c r="L475" s="45">
        <v>9.3722102886015062E-3</v>
      </c>
      <c r="M475" s="22"/>
      <c r="N475" s="22"/>
      <c r="O475" s="22"/>
      <c r="P475" s="22"/>
      <c r="Q475" s="22"/>
      <c r="R475" s="22"/>
    </row>
    <row r="476" spans="1:18" x14ac:dyDescent="0.35">
      <c r="A476" s="30">
        <v>43606</v>
      </c>
      <c r="B476" s="31">
        <v>177.481537</v>
      </c>
      <c r="C476" s="11">
        <f t="shared" si="15"/>
        <v>2.6184678677432238E-3</v>
      </c>
      <c r="D476" s="11">
        <v>3.0000000000000001E-5</v>
      </c>
      <c r="E476" s="11">
        <v>-1.9699999999999999E-2</v>
      </c>
      <c r="F476" s="11">
        <v>-8.6E-3</v>
      </c>
      <c r="G476" s="11">
        <v>-6.0000000000000001E-3</v>
      </c>
      <c r="H476" s="11">
        <f t="shared" si="16"/>
        <v>2.5884678677432237E-3</v>
      </c>
      <c r="J476" s="45">
        <v>439</v>
      </c>
      <c r="K476" s="45">
        <v>6.2619403130362609E-4</v>
      </c>
      <c r="L476" s="45">
        <v>1.890624816038692E-2</v>
      </c>
      <c r="M476" s="22"/>
      <c r="N476" s="22"/>
      <c r="O476" s="22"/>
      <c r="P476" s="22"/>
      <c r="Q476" s="22"/>
      <c r="R476" s="22"/>
    </row>
    <row r="477" spans="1:18" x14ac:dyDescent="0.35">
      <c r="A477" s="30">
        <v>43607</v>
      </c>
      <c r="B477" s="31">
        <v>175.126892</v>
      </c>
      <c r="C477" s="11">
        <f t="shared" si="15"/>
        <v>-1.3266985624538541E-2</v>
      </c>
      <c r="D477" s="11">
        <v>3.0000000000000001E-5</v>
      </c>
      <c r="E477" s="11">
        <v>4.0000000000000001E-3</v>
      </c>
      <c r="F477" s="11">
        <v>5.0000000000000001E-4</v>
      </c>
      <c r="G477" s="11">
        <v>-3.9000000000000003E-3</v>
      </c>
      <c r="H477" s="11">
        <f t="shared" si="16"/>
        <v>-1.3296985624538541E-2</v>
      </c>
      <c r="J477" s="45">
        <v>440</v>
      </c>
      <c r="K477" s="45">
        <v>3.4162824262755581E-4</v>
      </c>
      <c r="L477" s="45">
        <v>-7.1497114692092639E-3</v>
      </c>
      <c r="M477" s="22"/>
      <c r="N477" s="22"/>
      <c r="O477" s="22"/>
      <c r="P477" s="22"/>
      <c r="Q477" s="22"/>
      <c r="R477" s="22"/>
    </row>
    <row r="478" spans="1:18" x14ac:dyDescent="0.35">
      <c r="A478" s="30">
        <v>43608</v>
      </c>
      <c r="B478" s="31">
        <v>177.99139400000001</v>
      </c>
      <c r="C478" s="11">
        <f t="shared" si="15"/>
        <v>1.6356722644287114E-2</v>
      </c>
      <c r="D478" s="11">
        <v>3.0000000000000001E-5</v>
      </c>
      <c r="E478" s="11">
        <v>6.9999999999999993E-3</v>
      </c>
      <c r="F478" s="11">
        <v>-3.7000000000000002E-3</v>
      </c>
      <c r="G478" s="11">
        <v>4.0000000000000001E-3</v>
      </c>
      <c r="H478" s="11">
        <f t="shared" si="16"/>
        <v>1.6326722644287115E-2</v>
      </c>
      <c r="J478" s="45">
        <v>441</v>
      </c>
      <c r="K478" s="45">
        <v>4.7245249816119908E-4</v>
      </c>
      <c r="L478" s="45">
        <v>2.1647137617944626E-2</v>
      </c>
      <c r="M478" s="22"/>
      <c r="N478" s="22"/>
      <c r="O478" s="22"/>
      <c r="P478" s="22"/>
      <c r="Q478" s="22"/>
      <c r="R478" s="22"/>
    </row>
    <row r="479" spans="1:18" x14ac:dyDescent="0.35">
      <c r="A479" s="30">
        <v>43609</v>
      </c>
      <c r="B479" s="31">
        <v>179.46539300000001</v>
      </c>
      <c r="C479" s="11">
        <f t="shared" si="15"/>
        <v>8.2812936450173957E-3</v>
      </c>
      <c r="D479" s="11">
        <v>3.0000000000000001E-5</v>
      </c>
      <c r="E479" s="11">
        <v>5.6000000000000008E-3</v>
      </c>
      <c r="F479" s="11">
        <v>2.8999999999999998E-3</v>
      </c>
      <c r="G479" s="11">
        <v>-3.0000000000000001E-3</v>
      </c>
      <c r="H479" s="11">
        <f t="shared" si="16"/>
        <v>8.2512936450173952E-3</v>
      </c>
      <c r="J479" s="45">
        <v>442</v>
      </c>
      <c r="K479" s="45">
        <v>3.0018574549495067E-4</v>
      </c>
      <c r="L479" s="45">
        <v>8.9541082967828488E-3</v>
      </c>
      <c r="M479" s="22"/>
      <c r="N479" s="22"/>
      <c r="O479" s="22"/>
      <c r="P479" s="22"/>
      <c r="Q479" s="22"/>
      <c r="R479" s="22"/>
    </row>
    <row r="480" spans="1:18" x14ac:dyDescent="0.35">
      <c r="A480" s="30">
        <v>43613</v>
      </c>
      <c r="B480" s="31">
        <v>177.574219</v>
      </c>
      <c r="C480" s="11">
        <f t="shared" si="15"/>
        <v>-1.0537819957299521E-2</v>
      </c>
      <c r="D480" s="11">
        <v>3.0000000000000001E-5</v>
      </c>
      <c r="E480" s="11">
        <v>1.8E-3</v>
      </c>
      <c r="F480" s="11">
        <v>-1E-3</v>
      </c>
      <c r="G480" s="11">
        <v>6.5000000000000006E-3</v>
      </c>
      <c r="H480" s="11">
        <f t="shared" si="16"/>
        <v>-1.0567819957299522E-2</v>
      </c>
      <c r="J480" s="45">
        <v>443</v>
      </c>
      <c r="K480" s="45">
        <v>1.5194300464415112E-3</v>
      </c>
      <c r="L480" s="45">
        <v>6.4825348857050179E-3</v>
      </c>
      <c r="M480" s="22"/>
      <c r="N480" s="22"/>
      <c r="O480" s="22"/>
      <c r="P480" s="22"/>
      <c r="Q480" s="22"/>
      <c r="R480" s="22"/>
    </row>
    <row r="481" spans="1:18" x14ac:dyDescent="0.35">
      <c r="A481" s="30">
        <v>43614</v>
      </c>
      <c r="B481" s="31">
        <v>176.12808200000001</v>
      </c>
      <c r="C481" s="11">
        <f t="shared" si="15"/>
        <v>-8.1438454756768142E-3</v>
      </c>
      <c r="D481" s="11">
        <v>3.0000000000000001E-5</v>
      </c>
      <c r="E481" s="11">
        <v>2.3999999999999998E-3</v>
      </c>
      <c r="F481" s="11">
        <v>-1.2999999999999999E-3</v>
      </c>
      <c r="G481" s="11">
        <v>-4.5999999999999999E-3</v>
      </c>
      <c r="H481" s="11">
        <f t="shared" si="16"/>
        <v>-8.1738454756768147E-3</v>
      </c>
      <c r="J481" s="45">
        <v>444</v>
      </c>
      <c r="K481" s="45">
        <v>8.7107539222512067E-4</v>
      </c>
      <c r="L481" s="45">
        <v>6.4729634645648796E-3</v>
      </c>
      <c r="M481" s="22"/>
      <c r="N481" s="22"/>
      <c r="O481" s="22"/>
      <c r="P481" s="22"/>
      <c r="Q481" s="22"/>
      <c r="R481" s="22"/>
    </row>
    <row r="482" spans="1:18" x14ac:dyDescent="0.35">
      <c r="A482" s="30">
        <v>43615</v>
      </c>
      <c r="B482" s="31">
        <v>177.138565</v>
      </c>
      <c r="C482" s="11">
        <f t="shared" si="15"/>
        <v>5.7372054957141039E-3</v>
      </c>
      <c r="D482" s="11">
        <v>3.0000000000000001E-5</v>
      </c>
      <c r="E482" s="11">
        <v>4.1999999999999997E-3</v>
      </c>
      <c r="F482" s="11">
        <v>-2.8000000000000004E-3</v>
      </c>
      <c r="G482" s="11">
        <v>-7.4999999999999997E-3</v>
      </c>
      <c r="H482" s="11">
        <f t="shared" si="16"/>
        <v>5.7072054957141042E-3</v>
      </c>
      <c r="J482" s="45">
        <v>445</v>
      </c>
      <c r="K482" s="45">
        <v>1.3361642658250932E-3</v>
      </c>
      <c r="L482" s="45">
        <v>-1.4385224835474504E-2</v>
      </c>
      <c r="M482" s="22"/>
      <c r="N482" s="22"/>
      <c r="O482" s="22"/>
      <c r="P482" s="22"/>
      <c r="Q482" s="22"/>
      <c r="R482" s="22"/>
    </row>
    <row r="483" spans="1:18" x14ac:dyDescent="0.35">
      <c r="A483" s="30">
        <v>43616</v>
      </c>
      <c r="B483" s="31">
        <v>175.99829099999999</v>
      </c>
      <c r="C483" s="11">
        <f t="shared" si="15"/>
        <v>-6.4371866171547554E-3</v>
      </c>
      <c r="D483" s="11">
        <v>3.0000000000000001E-5</v>
      </c>
      <c r="E483" s="11">
        <v>5.9999999999999995E-4</v>
      </c>
      <c r="F483" s="11">
        <v>-2.9999999999999997E-4</v>
      </c>
      <c r="G483" s="11">
        <v>1E-3</v>
      </c>
      <c r="H483" s="11">
        <f t="shared" si="16"/>
        <v>-6.467186617154755E-3</v>
      </c>
      <c r="J483" s="45">
        <v>446</v>
      </c>
      <c r="K483" s="45">
        <v>1.912994337886906E-4</v>
      </c>
      <c r="L483" s="45">
        <v>-7.5384606750734766E-3</v>
      </c>
      <c r="M483" s="22"/>
      <c r="N483" s="22"/>
      <c r="O483" s="22"/>
      <c r="P483" s="22"/>
      <c r="Q483" s="22"/>
      <c r="R483" s="22"/>
    </row>
    <row r="484" spans="1:18" x14ac:dyDescent="0.35">
      <c r="A484" s="30">
        <v>43619</v>
      </c>
      <c r="B484" s="31">
        <v>175.73873900000001</v>
      </c>
      <c r="C484" s="11">
        <f t="shared" si="15"/>
        <v>-1.4747415928032526E-3</v>
      </c>
      <c r="D484" s="11">
        <v>3.0000000000000001E-5</v>
      </c>
      <c r="E484" s="11">
        <v>-1.9E-3</v>
      </c>
      <c r="F484" s="11">
        <v>-4.8999999999999998E-3</v>
      </c>
      <c r="G484" s="11">
        <v>-3.4999999999999996E-3</v>
      </c>
      <c r="H484" s="11">
        <f t="shared" si="16"/>
        <v>-1.5047415928032526E-3</v>
      </c>
      <c r="J484" s="45">
        <v>447</v>
      </c>
      <c r="K484" s="45">
        <v>5.8737643326930121E-4</v>
      </c>
      <c r="L484" s="45">
        <v>9.6621263981786602E-3</v>
      </c>
      <c r="M484" s="22"/>
      <c r="N484" s="22"/>
      <c r="O484" s="22"/>
      <c r="P484" s="22"/>
      <c r="Q484" s="22"/>
      <c r="R484" s="22"/>
    </row>
    <row r="485" spans="1:18" x14ac:dyDescent="0.35">
      <c r="A485" s="30">
        <v>43620</v>
      </c>
      <c r="B485" s="31">
        <v>181.004288</v>
      </c>
      <c r="C485" s="11">
        <f t="shared" si="15"/>
        <v>2.9962369310047254E-2</v>
      </c>
      <c r="D485" s="11">
        <v>3.0000000000000001E-5</v>
      </c>
      <c r="E485" s="11">
        <v>-2.0000000000000001E-4</v>
      </c>
      <c r="F485" s="11">
        <v>4.0000000000000002E-4</v>
      </c>
      <c r="G485" s="11">
        <v>-5.3E-3</v>
      </c>
      <c r="H485" s="11">
        <f t="shared" si="16"/>
        <v>2.9932369310047256E-2</v>
      </c>
      <c r="J485" s="45">
        <v>448</v>
      </c>
      <c r="K485" s="45">
        <v>5.9545972010943173E-4</v>
      </c>
      <c r="L485" s="45">
        <v>1.1137582737081188E-2</v>
      </c>
      <c r="M485" s="22"/>
      <c r="N485" s="22"/>
      <c r="O485" s="22"/>
      <c r="P485" s="22"/>
      <c r="Q485" s="22"/>
      <c r="R485" s="22"/>
    </row>
    <row r="486" spans="1:18" x14ac:dyDescent="0.35">
      <c r="A486" s="30">
        <v>43621</v>
      </c>
      <c r="B486" s="31">
        <v>183.61821</v>
      </c>
      <c r="C486" s="11">
        <f t="shared" si="15"/>
        <v>1.4441215889868797E-2</v>
      </c>
      <c r="D486" s="11">
        <v>3.0000000000000001E-5</v>
      </c>
      <c r="E486" s="11">
        <v>9.4999999999999998E-3</v>
      </c>
      <c r="F486" s="11">
        <v>1.01E-2</v>
      </c>
      <c r="G486" s="11">
        <v>4.0000000000000002E-4</v>
      </c>
      <c r="H486" s="11">
        <f t="shared" si="16"/>
        <v>1.4411215889868796E-2</v>
      </c>
      <c r="J486" s="45">
        <v>449</v>
      </c>
      <c r="K486" s="45">
        <v>2.0320023217357749E-4</v>
      </c>
      <c r="L486" s="45">
        <v>4.7211847330060593E-3</v>
      </c>
      <c r="M486" s="22"/>
      <c r="N486" s="22"/>
      <c r="O486" s="22"/>
      <c r="P486" s="22"/>
      <c r="Q486" s="22"/>
      <c r="R486" s="22"/>
    </row>
    <row r="487" spans="1:18" x14ac:dyDescent="0.35">
      <c r="A487" s="30">
        <v>43622</v>
      </c>
      <c r="B487" s="31">
        <v>184.066284</v>
      </c>
      <c r="C487" s="11">
        <f t="shared" si="15"/>
        <v>2.4402481649286045E-3</v>
      </c>
      <c r="D487" s="11">
        <v>3.0000000000000001E-5</v>
      </c>
      <c r="E487" s="11">
        <v>3.4999999999999996E-3</v>
      </c>
      <c r="F487" s="11">
        <v>5.7999999999999996E-3</v>
      </c>
      <c r="G487" s="11">
        <v>-7.6E-3</v>
      </c>
      <c r="H487" s="11">
        <f t="shared" si="16"/>
        <v>2.4102481649286044E-3</v>
      </c>
      <c r="J487" s="45">
        <v>450</v>
      </c>
      <c r="K487" s="45">
        <v>1.3410235470574538E-3</v>
      </c>
      <c r="L487" s="45">
        <v>-3.2747468715479677E-3</v>
      </c>
      <c r="M487" s="22"/>
      <c r="N487" s="22"/>
      <c r="O487" s="22"/>
      <c r="P487" s="22"/>
      <c r="Q487" s="22"/>
      <c r="R487" s="22"/>
    </row>
    <row r="488" spans="1:18" x14ac:dyDescent="0.35">
      <c r="A488" s="30">
        <v>43623</v>
      </c>
      <c r="B488" s="31">
        <v>184.18765300000001</v>
      </c>
      <c r="C488" s="11">
        <f t="shared" si="15"/>
        <v>6.5937659718295905E-4</v>
      </c>
      <c r="D488" s="11">
        <v>3.0000000000000001E-5</v>
      </c>
      <c r="E488" s="11">
        <v>-1.7000000000000001E-3</v>
      </c>
      <c r="F488" s="11">
        <v>-4.5999999999999999E-3</v>
      </c>
      <c r="G488" s="11">
        <v>-4.0000000000000002E-4</v>
      </c>
      <c r="H488" s="11">
        <f t="shared" si="16"/>
        <v>6.2937659718295908E-4</v>
      </c>
      <c r="J488" s="45">
        <v>451</v>
      </c>
      <c r="K488" s="45">
        <v>9.9385675217384707E-4</v>
      </c>
      <c r="L488" s="45">
        <v>9.1490165819885436E-3</v>
      </c>
      <c r="M488" s="22"/>
      <c r="N488" s="22"/>
      <c r="O488" s="22"/>
      <c r="P488" s="22"/>
      <c r="Q488" s="22"/>
      <c r="R488" s="22"/>
    </row>
    <row r="489" spans="1:18" x14ac:dyDescent="0.35">
      <c r="A489" s="30">
        <v>43626</v>
      </c>
      <c r="B489" s="31">
        <v>184.887787</v>
      </c>
      <c r="C489" s="11">
        <f t="shared" si="15"/>
        <v>3.8011994213313915E-3</v>
      </c>
      <c r="D489" s="11">
        <v>3.0000000000000001E-5</v>
      </c>
      <c r="E489" s="11">
        <v>-2.8000000000000004E-3</v>
      </c>
      <c r="F489" s="11">
        <v>8.9999999999999998E-4</v>
      </c>
      <c r="G489" s="11">
        <v>-2.0000000000000001E-4</v>
      </c>
      <c r="H489" s="11">
        <f t="shared" si="16"/>
        <v>3.7711994213313915E-3</v>
      </c>
      <c r="J489" s="45">
        <v>452</v>
      </c>
      <c r="K489" s="45">
        <v>2.1470215192919022E-4</v>
      </c>
      <c r="L489" s="45">
        <v>-4.5535525618388825E-3</v>
      </c>
      <c r="M489" s="22"/>
      <c r="N489" s="22"/>
      <c r="O489" s="22"/>
      <c r="P489" s="22"/>
      <c r="Q489" s="22"/>
      <c r="R489" s="22"/>
    </row>
    <row r="490" spans="1:18" x14ac:dyDescent="0.35">
      <c r="A490" s="30">
        <v>43627</v>
      </c>
      <c r="B490" s="31">
        <v>184.85047900000001</v>
      </c>
      <c r="C490" s="11">
        <f t="shared" si="15"/>
        <v>-2.0178726029096428E-4</v>
      </c>
      <c r="D490" s="11">
        <v>3.0000000000000001E-5</v>
      </c>
      <c r="E490" s="11">
        <v>1.5E-3</v>
      </c>
      <c r="F490" s="11">
        <v>-1.7000000000000001E-3</v>
      </c>
      <c r="G490" s="11">
        <v>-4.0000000000000002E-4</v>
      </c>
      <c r="H490" s="11">
        <f t="shared" si="16"/>
        <v>-2.3178726029096427E-4</v>
      </c>
      <c r="J490" s="45">
        <v>453</v>
      </c>
      <c r="K490" s="45">
        <v>4.9810760821283016E-4</v>
      </c>
      <c r="L490" s="45">
        <v>-4.8071819571729622E-3</v>
      </c>
      <c r="M490" s="22"/>
      <c r="N490" s="22"/>
      <c r="O490" s="22"/>
      <c r="P490" s="22"/>
      <c r="Q490" s="22"/>
      <c r="R490" s="22"/>
    </row>
    <row r="491" spans="1:18" x14ac:dyDescent="0.35">
      <c r="A491" s="30">
        <v>43628</v>
      </c>
      <c r="B491" s="31">
        <v>185.71868900000001</v>
      </c>
      <c r="C491" s="11">
        <f t="shared" si="15"/>
        <v>4.6968231010102723E-3</v>
      </c>
      <c r="D491" s="11">
        <v>3.0000000000000001E-5</v>
      </c>
      <c r="E491" s="11">
        <v>1.8E-3</v>
      </c>
      <c r="F491" s="11">
        <v>1.1399999999999999E-2</v>
      </c>
      <c r="G491" s="11">
        <v>9.300000000000001E-3</v>
      </c>
      <c r="H491" s="11">
        <f t="shared" si="16"/>
        <v>4.6668231010102727E-3</v>
      </c>
      <c r="J491" s="45">
        <v>454</v>
      </c>
      <c r="K491" s="45">
        <v>2.4175188499259961E-4</v>
      </c>
      <c r="L491" s="45">
        <v>5.9300994431113144E-3</v>
      </c>
      <c r="M491" s="22"/>
      <c r="N491" s="22"/>
      <c r="O491" s="22"/>
      <c r="P491" s="22"/>
      <c r="Q491" s="22"/>
      <c r="R491" s="22"/>
    </row>
    <row r="492" spans="1:18" x14ac:dyDescent="0.35">
      <c r="A492" s="30">
        <v>43629</v>
      </c>
      <c r="B492" s="31">
        <v>188.90205399999999</v>
      </c>
      <c r="C492" s="11">
        <f t="shared" si="15"/>
        <v>1.7140789745721197E-2</v>
      </c>
      <c r="D492" s="11">
        <v>3.0000000000000001E-5</v>
      </c>
      <c r="E492" s="11">
        <v>-1.1999999999999999E-3</v>
      </c>
      <c r="F492" s="11">
        <v>4.0000000000000002E-4</v>
      </c>
      <c r="G492" s="11">
        <v>2.4399999999999998E-2</v>
      </c>
      <c r="H492" s="11">
        <f t="shared" si="16"/>
        <v>1.7110789745721198E-2</v>
      </c>
      <c r="J492" s="45">
        <v>455</v>
      </c>
      <c r="K492" s="45">
        <v>4.0627877808801209E-5</v>
      </c>
      <c r="L492" s="45">
        <v>3.1808117165229165E-3</v>
      </c>
      <c r="M492" s="22"/>
      <c r="N492" s="22"/>
      <c r="O492" s="22"/>
      <c r="P492" s="22"/>
      <c r="Q492" s="22"/>
      <c r="R492" s="22"/>
    </row>
    <row r="493" spans="1:18" x14ac:dyDescent="0.35">
      <c r="A493" s="30">
        <v>43630</v>
      </c>
      <c r="B493" s="31">
        <v>192.09478799999999</v>
      </c>
      <c r="C493" s="11">
        <f t="shared" si="15"/>
        <v>1.6901531414793336E-2</v>
      </c>
      <c r="D493" s="11">
        <v>3.0000000000000001E-5</v>
      </c>
      <c r="E493" s="11">
        <v>-1.1000000000000001E-3</v>
      </c>
      <c r="F493" s="11">
        <v>-2.5000000000000001E-3</v>
      </c>
      <c r="G493" s="11">
        <v>3.3E-3</v>
      </c>
      <c r="H493" s="11">
        <f t="shared" si="16"/>
        <v>1.6871531414793337E-2</v>
      </c>
      <c r="J493" s="45">
        <v>456</v>
      </c>
      <c r="K493" s="45">
        <v>6.9069506764667717E-4</v>
      </c>
      <c r="L493" s="45">
        <v>-1.784861094954866E-3</v>
      </c>
      <c r="M493" s="22"/>
      <c r="N493" s="22"/>
      <c r="O493" s="22"/>
      <c r="P493" s="22"/>
      <c r="Q493" s="22"/>
      <c r="R493" s="22"/>
    </row>
    <row r="494" spans="1:18" x14ac:dyDescent="0.35">
      <c r="A494" s="30">
        <v>43633</v>
      </c>
      <c r="B494" s="31">
        <v>193.224335</v>
      </c>
      <c r="C494" s="11">
        <f t="shared" si="15"/>
        <v>5.8801543329745076E-3</v>
      </c>
      <c r="D494" s="11">
        <v>3.0000000000000001E-5</v>
      </c>
      <c r="E494" s="11">
        <v>5.5000000000000005E-3</v>
      </c>
      <c r="F494" s="11">
        <v>8.9999999999999998E-4</v>
      </c>
      <c r="G494" s="11">
        <v>-1.4000000000000002E-3</v>
      </c>
      <c r="H494" s="11">
        <f t="shared" si="16"/>
        <v>5.850154332974508E-3</v>
      </c>
      <c r="J494" s="45">
        <v>457</v>
      </c>
      <c r="K494" s="45">
        <v>1.8701417876022409E-4</v>
      </c>
      <c r="L494" s="45">
        <v>-1.42119921516806E-2</v>
      </c>
      <c r="M494" s="22"/>
      <c r="N494" s="22"/>
      <c r="O494" s="22"/>
      <c r="P494" s="22"/>
      <c r="Q494" s="22"/>
      <c r="R494" s="22"/>
    </row>
    <row r="495" spans="1:18" x14ac:dyDescent="0.35">
      <c r="A495" s="30">
        <v>43634</v>
      </c>
      <c r="B495" s="31">
        <v>193.69111599999999</v>
      </c>
      <c r="C495" s="11">
        <f t="shared" si="15"/>
        <v>2.4157464431175946E-3</v>
      </c>
      <c r="D495" s="11">
        <v>3.0000000000000001E-5</v>
      </c>
      <c r="E495" s="11">
        <v>-1.7000000000000001E-3</v>
      </c>
      <c r="F495" s="11">
        <v>-4.6999999999999993E-3</v>
      </c>
      <c r="G495" s="11">
        <v>-5.1999999999999998E-3</v>
      </c>
      <c r="H495" s="11">
        <f t="shared" si="16"/>
        <v>2.3857464431175945E-3</v>
      </c>
      <c r="J495" s="45">
        <v>458</v>
      </c>
      <c r="K495" s="45">
        <v>1.6922243563852109E-4</v>
      </c>
      <c r="L495" s="45">
        <v>-7.3207696059238679E-3</v>
      </c>
      <c r="M495" s="22"/>
      <c r="N495" s="22"/>
      <c r="O495" s="22"/>
      <c r="P495" s="22"/>
      <c r="Q495" s="22"/>
      <c r="R495" s="22"/>
    </row>
    <row r="496" spans="1:18" x14ac:dyDescent="0.35">
      <c r="A496" s="30">
        <v>43635</v>
      </c>
      <c r="B496" s="31">
        <v>194.12056000000001</v>
      </c>
      <c r="C496" s="11">
        <f t="shared" si="15"/>
        <v>2.2171589945303438E-3</v>
      </c>
      <c r="D496" s="11">
        <v>3.0000000000000001E-5</v>
      </c>
      <c r="E496" s="11">
        <v>-3.0000000000000001E-3</v>
      </c>
      <c r="F496" s="11">
        <v>-2.3999999999999998E-3</v>
      </c>
      <c r="G496" s="11">
        <v>-1E-3</v>
      </c>
      <c r="H496" s="11">
        <f t="shared" si="16"/>
        <v>2.1871589945303437E-3</v>
      </c>
      <c r="J496" s="45">
        <v>459</v>
      </c>
      <c r="K496" s="45">
        <v>2.4571527561440822E-4</v>
      </c>
      <c r="L496" s="45">
        <v>7.3419467497556562E-3</v>
      </c>
      <c r="M496" s="22"/>
      <c r="N496" s="22"/>
      <c r="O496" s="22"/>
      <c r="P496" s="22"/>
      <c r="Q496" s="22"/>
      <c r="R496" s="22"/>
    </row>
    <row r="497" spans="1:18" x14ac:dyDescent="0.35">
      <c r="A497" s="30">
        <v>43636</v>
      </c>
      <c r="B497" s="31">
        <v>197.21057099999999</v>
      </c>
      <c r="C497" s="11">
        <f t="shared" si="15"/>
        <v>1.5917999618381362E-2</v>
      </c>
      <c r="D497" s="11">
        <v>3.0000000000000001E-5</v>
      </c>
      <c r="E497" s="11">
        <v>-2.9999999999999997E-4</v>
      </c>
      <c r="F497" s="11">
        <v>-2.2000000000000001E-3</v>
      </c>
      <c r="G497" s="11">
        <v>-1.5E-3</v>
      </c>
      <c r="H497" s="11">
        <f t="shared" si="16"/>
        <v>1.5887999618381363E-2</v>
      </c>
      <c r="J497" s="45">
        <v>460</v>
      </c>
      <c r="K497" s="45">
        <v>5.802274045251999E-4</v>
      </c>
      <c r="L497" s="45">
        <v>-2.4665004205433261E-2</v>
      </c>
      <c r="M497" s="22"/>
      <c r="N497" s="22"/>
      <c r="O497" s="22"/>
      <c r="P497" s="22"/>
      <c r="Q497" s="22"/>
      <c r="R497" s="22"/>
    </row>
    <row r="498" spans="1:18" x14ac:dyDescent="0.35">
      <c r="A498" s="30">
        <v>43637</v>
      </c>
      <c r="B498" s="31">
        <v>195.474197</v>
      </c>
      <c r="C498" s="11">
        <f t="shared" si="15"/>
        <v>-8.8046700092967445E-3</v>
      </c>
      <c r="D498" s="11">
        <v>3.0000000000000001E-5</v>
      </c>
      <c r="E498" s="11">
        <v>8.6E-3</v>
      </c>
      <c r="F498" s="11">
        <v>1.1000000000000001E-3</v>
      </c>
      <c r="G498" s="11">
        <v>-7.4999999999999997E-3</v>
      </c>
      <c r="H498" s="11">
        <f t="shared" si="16"/>
        <v>-8.834670009296745E-3</v>
      </c>
      <c r="J498" s="45">
        <v>461</v>
      </c>
      <c r="K498" s="45">
        <v>1.1631775409231308E-3</v>
      </c>
      <c r="L498" s="45">
        <v>9.9232533536829908E-3</v>
      </c>
      <c r="M498" s="22"/>
      <c r="N498" s="22"/>
      <c r="O498" s="22"/>
      <c r="P498" s="22"/>
      <c r="Q498" s="22"/>
      <c r="R498" s="22"/>
    </row>
    <row r="499" spans="1:18" x14ac:dyDescent="0.35">
      <c r="A499" s="30">
        <v>43640</v>
      </c>
      <c r="B499" s="31">
        <v>191.84271200000001</v>
      </c>
      <c r="C499" s="11">
        <f t="shared" si="15"/>
        <v>-1.8577822831521873E-2</v>
      </c>
      <c r="D499" s="11">
        <v>3.0000000000000001E-5</v>
      </c>
      <c r="E499" s="11">
        <v>-7.3000000000000001E-3</v>
      </c>
      <c r="F499" s="11">
        <v>-4.0000000000000001E-3</v>
      </c>
      <c r="G499" s="11">
        <v>-4.7999999999999996E-3</v>
      </c>
      <c r="H499" s="11">
        <f t="shared" si="16"/>
        <v>-1.8607822831521872E-2</v>
      </c>
      <c r="J499" s="45">
        <v>462</v>
      </c>
      <c r="K499" s="45">
        <v>4.0513839783777112E-4</v>
      </c>
      <c r="L499" s="45">
        <v>-2.6738741760295517E-3</v>
      </c>
      <c r="M499" s="22"/>
      <c r="N499" s="22"/>
      <c r="O499" s="22"/>
      <c r="P499" s="22"/>
      <c r="Q499" s="22"/>
      <c r="R499" s="22"/>
    </row>
    <row r="500" spans="1:18" x14ac:dyDescent="0.35">
      <c r="A500" s="30">
        <v>43641</v>
      </c>
      <c r="B500" s="31">
        <v>191.13322400000001</v>
      </c>
      <c r="C500" s="11">
        <f t="shared" si="15"/>
        <v>-3.6982796615177005E-3</v>
      </c>
      <c r="D500" s="11">
        <v>3.0000000000000001E-5</v>
      </c>
      <c r="E500" s="11">
        <v>-7.000000000000001E-4</v>
      </c>
      <c r="F500" s="11">
        <v>-5.9999999999999995E-4</v>
      </c>
      <c r="G500" s="11">
        <v>-1.67E-2</v>
      </c>
      <c r="H500" s="11">
        <f t="shared" si="16"/>
        <v>-3.7282796615177006E-3</v>
      </c>
      <c r="J500" s="45">
        <v>463</v>
      </c>
      <c r="K500" s="45">
        <v>9.4821608694115717E-4</v>
      </c>
      <c r="L500" s="45">
        <v>-5.6150185401040486E-3</v>
      </c>
      <c r="M500" s="22"/>
      <c r="N500" s="22"/>
      <c r="O500" s="22"/>
      <c r="P500" s="22"/>
      <c r="Q500" s="22"/>
      <c r="R500" s="22"/>
    </row>
    <row r="501" spans="1:18" x14ac:dyDescent="0.35">
      <c r="A501" s="30">
        <v>43642</v>
      </c>
      <c r="B501" s="31">
        <v>192.70156900000001</v>
      </c>
      <c r="C501" s="11">
        <f t="shared" si="15"/>
        <v>8.2055069609456854E-3</v>
      </c>
      <c r="D501" s="11">
        <v>3.0000000000000001E-5</v>
      </c>
      <c r="E501" s="11">
        <v>2.0000000000000001E-4</v>
      </c>
      <c r="F501" s="11">
        <v>5.1000000000000004E-3</v>
      </c>
      <c r="G501" s="11">
        <v>-4.0000000000000001E-3</v>
      </c>
      <c r="H501" s="11">
        <f t="shared" si="16"/>
        <v>8.1755069609456849E-3</v>
      </c>
      <c r="J501" s="45">
        <v>464</v>
      </c>
      <c r="K501" s="45">
        <v>1.16127677815441E-3</v>
      </c>
      <c r="L501" s="45">
        <v>-2.553661285970095E-2</v>
      </c>
      <c r="M501" s="22"/>
      <c r="N501" s="22"/>
      <c r="O501" s="22"/>
      <c r="P501" s="22"/>
      <c r="Q501" s="22"/>
      <c r="R501" s="22"/>
    </row>
    <row r="502" spans="1:18" x14ac:dyDescent="0.35">
      <c r="A502" s="30">
        <v>43643</v>
      </c>
      <c r="B502" s="31">
        <v>193.26168799999999</v>
      </c>
      <c r="C502" s="11">
        <f t="shared" si="15"/>
        <v>2.9066654875029574E-3</v>
      </c>
      <c r="D502" s="11">
        <v>3.0000000000000001E-5</v>
      </c>
      <c r="E502" s="11">
        <v>2.3999999999999998E-3</v>
      </c>
      <c r="F502" s="11">
        <v>8.199999999999999E-3</v>
      </c>
      <c r="G502" s="11">
        <v>-4.8999999999999998E-3</v>
      </c>
      <c r="H502" s="11">
        <f t="shared" si="16"/>
        <v>2.8766654875029573E-3</v>
      </c>
      <c r="J502" s="45">
        <v>465</v>
      </c>
      <c r="K502" s="45">
        <v>6.5180706784710751E-4</v>
      </c>
      <c r="L502" s="45">
        <v>1.3721722723987629E-3</v>
      </c>
      <c r="M502" s="22"/>
      <c r="N502" s="22"/>
      <c r="O502" s="22"/>
      <c r="P502" s="22"/>
      <c r="Q502" s="22"/>
      <c r="R502" s="22"/>
    </row>
    <row r="503" spans="1:18" x14ac:dyDescent="0.35">
      <c r="A503" s="30">
        <v>43644</v>
      </c>
      <c r="B503" s="31">
        <v>194.14854399999999</v>
      </c>
      <c r="C503" s="11">
        <f t="shared" si="15"/>
        <v>4.5888867533847577E-3</v>
      </c>
      <c r="D503" s="11">
        <v>3.0000000000000001E-5</v>
      </c>
      <c r="E503" s="11">
        <v>4.0000000000000002E-4</v>
      </c>
      <c r="F503" s="11">
        <v>-2.9999999999999997E-4</v>
      </c>
      <c r="G503" s="11">
        <v>6.9999999999999993E-3</v>
      </c>
      <c r="H503" s="11">
        <f t="shared" si="16"/>
        <v>4.5588867533847581E-3</v>
      </c>
      <c r="J503" s="45">
        <v>466</v>
      </c>
      <c r="K503" s="45">
        <v>4.4920208804598397E-4</v>
      </c>
      <c r="L503" s="45">
        <v>-3.5022861923905816E-3</v>
      </c>
      <c r="M503" s="22"/>
      <c r="N503" s="22"/>
      <c r="O503" s="22"/>
      <c r="P503" s="22"/>
      <c r="Q503" s="22"/>
      <c r="R503" s="22"/>
    </row>
    <row r="504" spans="1:18" x14ac:dyDescent="0.35">
      <c r="A504" s="30">
        <v>43647</v>
      </c>
      <c r="B504" s="31">
        <v>196.305038</v>
      </c>
      <c r="C504" s="11">
        <f t="shared" si="15"/>
        <v>1.1107443587112353E-2</v>
      </c>
      <c r="D504" s="11">
        <v>3.0000000000000001E-5</v>
      </c>
      <c r="E504" s="11">
        <v>-8.5000000000000006E-3</v>
      </c>
      <c r="F504" s="11">
        <v>-3.9000000000000003E-3</v>
      </c>
      <c r="G504" s="11">
        <v>1.34E-2</v>
      </c>
      <c r="H504" s="11">
        <f t="shared" si="16"/>
        <v>1.1077443587112353E-2</v>
      </c>
      <c r="J504" s="45">
        <v>467</v>
      </c>
      <c r="K504" s="45">
        <v>9.0908474039097054E-4</v>
      </c>
      <c r="L504" s="45">
        <v>-9.3908474039097051E-4</v>
      </c>
      <c r="M504" s="22"/>
      <c r="N504" s="22"/>
      <c r="O504" s="22"/>
      <c r="P504" s="22"/>
      <c r="Q504" s="22"/>
      <c r="R504" s="22"/>
    </row>
    <row r="505" spans="1:18" x14ac:dyDescent="0.35">
      <c r="A505" s="30">
        <v>43648</v>
      </c>
      <c r="B505" s="31">
        <v>196.17434700000001</v>
      </c>
      <c r="C505" s="11">
        <f t="shared" si="15"/>
        <v>-6.6575469143070887E-4</v>
      </c>
      <c r="D505" s="11">
        <v>3.0000000000000001E-5</v>
      </c>
      <c r="E505" s="11">
        <v>1.0200000000000001E-2</v>
      </c>
      <c r="F505" s="11">
        <v>7.4999999999999997E-3</v>
      </c>
      <c r="G505" s="11">
        <v>2.0999999999999999E-3</v>
      </c>
      <c r="H505" s="11">
        <f t="shared" si="16"/>
        <v>-6.9575469143070884E-4</v>
      </c>
      <c r="J505" s="45">
        <v>468</v>
      </c>
      <c r="K505" s="45">
        <v>2.2661945665770314E-4</v>
      </c>
      <c r="L505" s="45">
        <v>-2.2047167613305749E-2</v>
      </c>
      <c r="M505" s="22"/>
      <c r="N505" s="22"/>
      <c r="O505" s="22"/>
      <c r="P505" s="22"/>
      <c r="Q505" s="22"/>
      <c r="R505" s="22"/>
    </row>
    <row r="506" spans="1:18" x14ac:dyDescent="0.35">
      <c r="A506" s="30">
        <v>43649</v>
      </c>
      <c r="B506" s="31">
        <v>198.00410500000001</v>
      </c>
      <c r="C506" s="11">
        <f t="shared" si="15"/>
        <v>9.327203214801516E-3</v>
      </c>
      <c r="D506" s="11">
        <v>3.0000000000000001E-5</v>
      </c>
      <c r="E506" s="11">
        <v>-8.3000000000000001E-3</v>
      </c>
      <c r="F506" s="11">
        <v>-1.2999999999999999E-3</v>
      </c>
      <c r="G506" s="11">
        <v>1.37E-2</v>
      </c>
      <c r="H506" s="11">
        <f t="shared" si="16"/>
        <v>9.2972032148015155E-3</v>
      </c>
      <c r="J506" s="45">
        <v>469</v>
      </c>
      <c r="K506" s="45">
        <v>4.7999400068446938E-4</v>
      </c>
      <c r="L506" s="45">
        <v>6.2148463905107839E-3</v>
      </c>
      <c r="M506" s="22"/>
      <c r="N506" s="22"/>
      <c r="O506" s="22"/>
      <c r="P506" s="22"/>
      <c r="Q506" s="22"/>
      <c r="R506" s="22"/>
    </row>
    <row r="507" spans="1:18" x14ac:dyDescent="0.35">
      <c r="A507" s="30">
        <v>43651</v>
      </c>
      <c r="B507" s="31">
        <v>197.406586</v>
      </c>
      <c r="C507" s="11">
        <f t="shared" si="15"/>
        <v>-3.0177101631302383E-3</v>
      </c>
      <c r="D507" s="11">
        <v>3.0000000000000001E-5</v>
      </c>
      <c r="E507" s="11">
        <v>1.4000000000000002E-3</v>
      </c>
      <c r="F507" s="11">
        <v>-8.9999999999999998E-4</v>
      </c>
      <c r="G507" s="11">
        <v>-2.8999999999999998E-3</v>
      </c>
      <c r="H507" s="11">
        <f t="shared" si="16"/>
        <v>-3.0477101631302384E-3</v>
      </c>
      <c r="J507" s="45">
        <v>470</v>
      </c>
      <c r="K507" s="45">
        <v>1.0176314906425671E-3</v>
      </c>
      <c r="L507" s="45">
        <v>-3.1690284994267124E-4</v>
      </c>
      <c r="M507" s="22"/>
      <c r="N507" s="22"/>
      <c r="O507" s="22"/>
      <c r="P507" s="22"/>
      <c r="Q507" s="22"/>
      <c r="R507" s="22"/>
    </row>
    <row r="508" spans="1:18" x14ac:dyDescent="0.35">
      <c r="A508" s="30">
        <v>43654</v>
      </c>
      <c r="B508" s="31">
        <v>198.76026899999999</v>
      </c>
      <c r="C508" s="11">
        <f t="shared" si="15"/>
        <v>6.8573345369540295E-3</v>
      </c>
      <c r="D508" s="11">
        <v>4.0000000000000003E-5</v>
      </c>
      <c r="E508" s="11">
        <v>2.3999999999999998E-3</v>
      </c>
      <c r="F508" s="11">
        <v>3.4999999999999996E-3</v>
      </c>
      <c r="G508" s="11">
        <v>1.2E-2</v>
      </c>
      <c r="H508" s="11">
        <f t="shared" si="16"/>
        <v>6.8173345369540294E-3</v>
      </c>
      <c r="J508" s="45">
        <v>471</v>
      </c>
      <c r="K508" s="45">
        <v>8.4708461868838189E-4</v>
      </c>
      <c r="L508" s="45">
        <v>2.356146186045651E-3</v>
      </c>
      <c r="M508" s="22"/>
      <c r="N508" s="22"/>
      <c r="O508" s="22"/>
      <c r="P508" s="22"/>
      <c r="Q508" s="22"/>
      <c r="R508" s="22"/>
    </row>
    <row r="509" spans="1:18" x14ac:dyDescent="0.35">
      <c r="A509" s="30">
        <v>43655</v>
      </c>
      <c r="B509" s="31">
        <v>197.910721</v>
      </c>
      <c r="C509" s="11">
        <f t="shared" si="15"/>
        <v>-4.2742345050861275E-3</v>
      </c>
      <c r="D509" s="11">
        <v>4.0000000000000003E-5</v>
      </c>
      <c r="E509" s="11">
        <v>1.1999999999999999E-3</v>
      </c>
      <c r="F509" s="11">
        <v>-6.8000000000000005E-3</v>
      </c>
      <c r="G509" s="11">
        <v>-5.7999999999999996E-3</v>
      </c>
      <c r="H509" s="11">
        <f t="shared" si="16"/>
        <v>-4.3142345050861276E-3</v>
      </c>
      <c r="J509" s="45">
        <v>472</v>
      </c>
      <c r="K509" s="45">
        <v>3.3769066494454905E-4</v>
      </c>
      <c r="L509" s="45">
        <v>6.7184701338021539E-4</v>
      </c>
      <c r="M509" s="22"/>
      <c r="N509" s="22"/>
      <c r="O509" s="22"/>
      <c r="P509" s="22"/>
      <c r="Q509" s="22"/>
      <c r="R509" s="22"/>
    </row>
    <row r="510" spans="1:18" x14ac:dyDescent="0.35">
      <c r="A510" s="30">
        <v>43656</v>
      </c>
      <c r="B510" s="31">
        <v>196.74378999999999</v>
      </c>
      <c r="C510" s="11">
        <f t="shared" si="15"/>
        <v>-5.8962495518370961E-3</v>
      </c>
      <c r="D510" s="11">
        <v>4.0000000000000003E-5</v>
      </c>
      <c r="E510" s="11">
        <v>-9.4999999999999998E-3</v>
      </c>
      <c r="F510" s="11">
        <v>-5.1000000000000004E-3</v>
      </c>
      <c r="G510" s="11">
        <v>1.1999999999999999E-3</v>
      </c>
      <c r="H510" s="11">
        <f t="shared" si="16"/>
        <v>-5.9362495518370962E-3</v>
      </c>
      <c r="J510" s="45">
        <v>473</v>
      </c>
      <c r="K510" s="45">
        <v>5.8384878532881899E-4</v>
      </c>
      <c r="L510" s="45">
        <v>-9.0778919495190687E-3</v>
      </c>
      <c r="M510" s="22"/>
      <c r="N510" s="22"/>
      <c r="O510" s="22"/>
      <c r="P510" s="22"/>
      <c r="Q510" s="22"/>
      <c r="R510" s="22"/>
    </row>
    <row r="511" spans="1:18" x14ac:dyDescent="0.35">
      <c r="A511" s="30">
        <v>43657</v>
      </c>
      <c r="B511" s="31">
        <v>199.81514000000001</v>
      </c>
      <c r="C511" s="11">
        <f t="shared" si="15"/>
        <v>1.5610912039460079E-2</v>
      </c>
      <c r="D511" s="11">
        <v>4.0000000000000003E-5</v>
      </c>
      <c r="E511" s="11">
        <v>6.9999999999999993E-3</v>
      </c>
      <c r="F511" s="11">
        <v>4.3E-3</v>
      </c>
      <c r="G511" s="11">
        <v>-4.0999999999999995E-3</v>
      </c>
      <c r="H511" s="11">
        <f t="shared" si="16"/>
        <v>1.5570912039460079E-2</v>
      </c>
      <c r="J511" s="45">
        <v>474</v>
      </c>
      <c r="K511" s="45">
        <v>1.9188988921809455E-3</v>
      </c>
      <c r="L511" s="45">
        <v>6.6956897556227826E-4</v>
      </c>
      <c r="M511" s="22"/>
      <c r="N511" s="22"/>
      <c r="O511" s="22"/>
      <c r="P511" s="22"/>
      <c r="Q511" s="22"/>
      <c r="R511" s="22"/>
    </row>
    <row r="512" spans="1:18" x14ac:dyDescent="0.35">
      <c r="A512" s="30">
        <v>43658</v>
      </c>
      <c r="B512" s="31">
        <v>203.726685</v>
      </c>
      <c r="C512" s="11">
        <f t="shared" si="15"/>
        <v>1.9575818929436384E-2</v>
      </c>
      <c r="D512" s="11">
        <v>4.0000000000000003E-5</v>
      </c>
      <c r="E512" s="11">
        <v>5.0000000000000001E-4</v>
      </c>
      <c r="F512" s="11">
        <v>-4.5000000000000005E-3</v>
      </c>
      <c r="G512" s="11">
        <v>-7.000000000000001E-4</v>
      </c>
      <c r="H512" s="11">
        <f t="shared" si="16"/>
        <v>1.9535818929436385E-2</v>
      </c>
      <c r="J512" s="45">
        <v>475</v>
      </c>
      <c r="K512" s="45">
        <v>4.2541577343807336E-4</v>
      </c>
      <c r="L512" s="45">
        <v>-1.3722401397976616E-2</v>
      </c>
      <c r="M512" s="22"/>
      <c r="N512" s="22"/>
      <c r="O512" s="22"/>
      <c r="P512" s="22"/>
      <c r="Q512" s="22"/>
      <c r="R512" s="22"/>
    </row>
    <row r="513" spans="1:18" x14ac:dyDescent="0.35">
      <c r="A513" s="30">
        <v>43661</v>
      </c>
      <c r="B513" s="31">
        <v>204.16545099999999</v>
      </c>
      <c r="C513" s="11">
        <f t="shared" si="15"/>
        <v>2.1536992073472039E-3</v>
      </c>
      <c r="D513" s="11">
        <v>4.0000000000000003E-5</v>
      </c>
      <c r="E513" s="11">
        <v>0</v>
      </c>
      <c r="F513" s="11">
        <v>3.5999999999999999E-3</v>
      </c>
      <c r="G513" s="11">
        <v>-5.5000000000000005E-3</v>
      </c>
      <c r="H513" s="11">
        <f t="shared" si="16"/>
        <v>2.1136992073472038E-3</v>
      </c>
      <c r="J513" s="45">
        <v>476</v>
      </c>
      <c r="K513" s="45">
        <v>7.2611616846940462E-4</v>
      </c>
      <c r="L513" s="45">
        <v>1.5600606475817711E-2</v>
      </c>
      <c r="M513" s="22"/>
      <c r="N513" s="22"/>
      <c r="O513" s="22"/>
      <c r="P513" s="22"/>
      <c r="Q513" s="22"/>
      <c r="R513" s="22"/>
    </row>
    <row r="514" spans="1:18" x14ac:dyDescent="0.35">
      <c r="A514" s="30">
        <v>43662</v>
      </c>
      <c r="B514" s="31">
        <v>202.821136</v>
      </c>
      <c r="C514" s="11">
        <f t="shared" si="15"/>
        <v>-6.584439205632231E-3</v>
      </c>
      <c r="D514" s="11">
        <v>4.0000000000000003E-5</v>
      </c>
      <c r="E514" s="11">
        <v>7.1999999999999998E-3</v>
      </c>
      <c r="F514" s="11">
        <v>1.2999999999999999E-3</v>
      </c>
      <c r="G514" s="11">
        <v>-5.1999999999999998E-3</v>
      </c>
      <c r="H514" s="11">
        <f t="shared" si="16"/>
        <v>-6.6244392056322311E-3</v>
      </c>
      <c r="J514" s="45">
        <v>477</v>
      </c>
      <c r="K514" s="45">
        <v>2.1811613389189865E-4</v>
      </c>
      <c r="L514" s="45">
        <v>8.0331775111254968E-3</v>
      </c>
      <c r="M514" s="22"/>
      <c r="N514" s="22"/>
      <c r="O514" s="22"/>
      <c r="P514" s="22"/>
      <c r="Q514" s="22"/>
      <c r="R514" s="22"/>
    </row>
    <row r="515" spans="1:18" x14ac:dyDescent="0.35">
      <c r="A515" s="30">
        <v>43663</v>
      </c>
      <c r="B515" s="31">
        <v>201.28080700000001</v>
      </c>
      <c r="C515" s="11">
        <f t="shared" ref="C515:C578" si="17">(B515/B514)-1</f>
        <v>-7.5945191432118531E-3</v>
      </c>
      <c r="D515" s="11">
        <v>4.0000000000000003E-5</v>
      </c>
      <c r="E515" s="11">
        <v>1.7000000000000001E-3</v>
      </c>
      <c r="F515" s="11">
        <v>-8.9999999999999998E-4</v>
      </c>
      <c r="G515" s="11">
        <v>3.8E-3</v>
      </c>
      <c r="H515" s="11">
        <f t="shared" si="16"/>
        <v>-7.6345191432118532E-3</v>
      </c>
      <c r="J515" s="45">
        <v>478</v>
      </c>
      <c r="K515" s="45">
        <v>7.9039917945208384E-4</v>
      </c>
      <c r="L515" s="45">
        <v>-1.1358219136751606E-2</v>
      </c>
      <c r="M515" s="22"/>
      <c r="N515" s="22"/>
      <c r="O515" s="22"/>
      <c r="P515" s="22"/>
      <c r="Q515" s="22"/>
      <c r="R515" s="22"/>
    </row>
    <row r="516" spans="1:18" x14ac:dyDescent="0.35">
      <c r="A516" s="30">
        <v>43664</v>
      </c>
      <c r="B516" s="31">
        <v>200.18855300000001</v>
      </c>
      <c r="C516" s="11">
        <f t="shared" si="17"/>
        <v>-5.426518386325796E-3</v>
      </c>
      <c r="D516" s="11">
        <v>4.0000000000000003E-5</v>
      </c>
      <c r="E516" s="11">
        <v>4.1999999999999997E-3</v>
      </c>
      <c r="F516" s="11">
        <v>-1.1999999999999999E-3</v>
      </c>
      <c r="G516" s="11">
        <v>-5.1000000000000004E-3</v>
      </c>
      <c r="H516" s="11">
        <f t="shared" si="16"/>
        <v>-5.4665183863257961E-3</v>
      </c>
      <c r="J516" s="45">
        <v>479</v>
      </c>
      <c r="K516" s="45">
        <v>5.9599562460212717E-4</v>
      </c>
      <c r="L516" s="45">
        <v>-8.7698411002789418E-3</v>
      </c>
      <c r="M516" s="22"/>
      <c r="N516" s="22"/>
      <c r="O516" s="22"/>
      <c r="P516" s="22"/>
      <c r="Q516" s="22"/>
      <c r="R516" s="22"/>
    </row>
    <row r="517" spans="1:18" x14ac:dyDescent="0.35">
      <c r="A517" s="30">
        <v>43665</v>
      </c>
      <c r="B517" s="31">
        <v>198.88159200000001</v>
      </c>
      <c r="C517" s="11">
        <f t="shared" si="17"/>
        <v>-6.5286500172664352E-3</v>
      </c>
      <c r="D517" s="11">
        <v>4.0000000000000003E-5</v>
      </c>
      <c r="E517" s="11">
        <v>0</v>
      </c>
      <c r="F517" s="11">
        <v>2.0999999999999999E-3</v>
      </c>
      <c r="G517" s="11">
        <v>1.1000000000000001E-3</v>
      </c>
      <c r="H517" s="11">
        <f t="shared" si="16"/>
        <v>-6.5686500172664353E-3</v>
      </c>
      <c r="J517" s="45">
        <v>480</v>
      </c>
      <c r="K517" s="45">
        <v>5.7654768964408333E-4</v>
      </c>
      <c r="L517" s="45">
        <v>5.1306578060700209E-3</v>
      </c>
      <c r="M517" s="22"/>
      <c r="N517" s="22"/>
      <c r="O517" s="22"/>
      <c r="P517" s="22"/>
      <c r="Q517" s="22"/>
      <c r="R517" s="22"/>
    </row>
    <row r="518" spans="1:18" x14ac:dyDescent="0.35">
      <c r="A518" s="30">
        <v>43668</v>
      </c>
      <c r="B518" s="31">
        <v>197.22923299999999</v>
      </c>
      <c r="C518" s="11">
        <f t="shared" si="17"/>
        <v>-8.3082550948205824E-3</v>
      </c>
      <c r="D518" s="11">
        <v>4.0000000000000003E-5</v>
      </c>
      <c r="E518" s="11">
        <v>4.0000000000000002E-4</v>
      </c>
      <c r="F518" s="11">
        <v>-3.0000000000000001E-3</v>
      </c>
      <c r="G518" s="11">
        <v>-3.0000000000000001E-3</v>
      </c>
      <c r="H518" s="11">
        <f t="shared" si="16"/>
        <v>-8.3482550948205825E-3</v>
      </c>
      <c r="J518" s="45">
        <v>481</v>
      </c>
      <c r="K518" s="45">
        <v>6.9541777639716145E-4</v>
      </c>
      <c r="L518" s="45">
        <v>-7.1626043935519162E-3</v>
      </c>
      <c r="M518" s="22"/>
      <c r="N518" s="22"/>
      <c r="O518" s="22"/>
      <c r="P518" s="22"/>
      <c r="Q518" s="22"/>
      <c r="R518" s="22"/>
    </row>
    <row r="519" spans="1:18" x14ac:dyDescent="0.35">
      <c r="A519" s="30">
        <v>43669</v>
      </c>
      <c r="B519" s="31">
        <v>198.918961</v>
      </c>
      <c r="C519" s="11">
        <f t="shared" si="17"/>
        <v>8.567330381495708E-3</v>
      </c>
      <c r="D519" s="11">
        <v>4.0000000000000003E-5</v>
      </c>
      <c r="E519" s="11">
        <v>5.8999999999999999E-3</v>
      </c>
      <c r="F519" s="11">
        <v>5.1999999999999998E-3</v>
      </c>
      <c r="G519" s="11">
        <v>2.9999999999999997E-4</v>
      </c>
      <c r="H519" s="11">
        <f t="shared" si="16"/>
        <v>8.5273303814957079E-3</v>
      </c>
      <c r="J519" s="45">
        <v>482</v>
      </c>
      <c r="K519" s="45">
        <v>1.0229375991468882E-3</v>
      </c>
      <c r="L519" s="45">
        <v>-2.5276791919501408E-3</v>
      </c>
      <c r="M519" s="22"/>
      <c r="N519" s="22"/>
      <c r="O519" s="22"/>
      <c r="P519" s="22"/>
      <c r="Q519" s="22"/>
      <c r="R519" s="22"/>
    </row>
    <row r="520" spans="1:18" x14ac:dyDescent="0.35">
      <c r="A520" s="30">
        <v>43670</v>
      </c>
      <c r="B520" s="31">
        <v>200.440628</v>
      </c>
      <c r="C520" s="11">
        <f t="shared" si="17"/>
        <v>7.6496830284571438E-3</v>
      </c>
      <c r="D520" s="11">
        <v>4.0000000000000003E-5</v>
      </c>
      <c r="E520" s="11">
        <v>-1E-4</v>
      </c>
      <c r="F520" s="11">
        <v>5.9999999999999995E-4</v>
      </c>
      <c r="G520" s="11">
        <v>-4.0000000000000002E-4</v>
      </c>
      <c r="H520" s="11">
        <f t="shared" si="16"/>
        <v>7.6096830284571437E-3</v>
      </c>
      <c r="J520" s="45">
        <v>483</v>
      </c>
      <c r="K520" s="45">
        <v>5.7112176077578976E-4</v>
      </c>
      <c r="L520" s="45">
        <v>2.9361247549271465E-2</v>
      </c>
      <c r="M520" s="22"/>
      <c r="N520" s="22"/>
      <c r="O520" s="22"/>
      <c r="P520" s="22"/>
      <c r="Q520" s="22"/>
      <c r="R520" s="22"/>
    </row>
    <row r="521" spans="1:18" x14ac:dyDescent="0.35">
      <c r="A521" s="30">
        <v>43671</v>
      </c>
      <c r="B521" s="31">
        <v>201.224808</v>
      </c>
      <c r="C521" s="11">
        <f t="shared" si="17"/>
        <v>3.9122806979032809E-3</v>
      </c>
      <c r="D521" s="11">
        <v>4.0000000000000003E-5</v>
      </c>
      <c r="E521" s="11">
        <v>-8.0000000000000004E-4</v>
      </c>
      <c r="F521" s="11">
        <v>-4.0999999999999995E-3</v>
      </c>
      <c r="G521" s="11">
        <v>-2.3999999999999998E-3</v>
      </c>
      <c r="H521" s="11">
        <f t="shared" si="16"/>
        <v>3.8722806979032808E-3</v>
      </c>
      <c r="J521" s="45">
        <v>484</v>
      </c>
      <c r="K521" s="45">
        <v>-3.5677089455481685E-4</v>
      </c>
      <c r="L521" s="45">
        <v>1.4767986784423613E-2</v>
      </c>
      <c r="M521" s="22"/>
      <c r="N521" s="22"/>
      <c r="O521" s="22"/>
      <c r="P521" s="22"/>
      <c r="Q521" s="22"/>
      <c r="R521" s="22"/>
    </row>
    <row r="522" spans="1:18" x14ac:dyDescent="0.35">
      <c r="A522" s="30">
        <v>43672</v>
      </c>
      <c r="B522" s="31">
        <v>202.49444600000001</v>
      </c>
      <c r="C522" s="11">
        <f t="shared" si="17"/>
        <v>6.3095500630321322E-3</v>
      </c>
      <c r="D522" s="11">
        <v>4.0000000000000003E-5</v>
      </c>
      <c r="E522" s="11">
        <v>-2.9999999999999997E-4</v>
      </c>
      <c r="F522" s="11">
        <v>1E-3</v>
      </c>
      <c r="G522" s="11">
        <v>-1.8E-3</v>
      </c>
      <c r="H522" s="11">
        <f t="shared" si="16"/>
        <v>6.2695500630321321E-3</v>
      </c>
      <c r="J522" s="45">
        <v>485</v>
      </c>
      <c r="K522" s="45">
        <v>2.6321463345152523E-5</v>
      </c>
      <c r="L522" s="45">
        <v>2.3839267015834521E-3</v>
      </c>
      <c r="M522" s="22"/>
      <c r="N522" s="22"/>
      <c r="O522" s="22"/>
      <c r="P522" s="22"/>
      <c r="Q522" s="22"/>
      <c r="R522" s="22"/>
    </row>
    <row r="523" spans="1:18" x14ac:dyDescent="0.35">
      <c r="A523" s="30">
        <v>43675</v>
      </c>
      <c r="B523" s="31">
        <v>203.549316</v>
      </c>
      <c r="C523" s="11">
        <f t="shared" si="17"/>
        <v>5.2093774463324305E-3</v>
      </c>
      <c r="D523" s="11">
        <v>4.0000000000000003E-5</v>
      </c>
      <c r="E523" s="11">
        <v>3.8E-3</v>
      </c>
      <c r="F523" s="11">
        <v>3.5999999999999999E-3</v>
      </c>
      <c r="G523" s="11">
        <v>9.4999999999999998E-3</v>
      </c>
      <c r="H523" s="11">
        <f t="shared" si="16"/>
        <v>5.1693774463324304E-3</v>
      </c>
      <c r="J523" s="45">
        <v>486</v>
      </c>
      <c r="K523" s="45">
        <v>1.0484807254736816E-3</v>
      </c>
      <c r="L523" s="45">
        <v>-4.1910412829072256E-4</v>
      </c>
      <c r="M523" s="22"/>
      <c r="N523" s="22"/>
      <c r="O523" s="22"/>
      <c r="P523" s="22"/>
      <c r="Q523" s="22"/>
      <c r="R523" s="22"/>
    </row>
    <row r="524" spans="1:18" x14ac:dyDescent="0.35">
      <c r="A524" s="30">
        <v>43676</v>
      </c>
      <c r="B524" s="31">
        <v>202.91450499999999</v>
      </c>
      <c r="C524" s="11">
        <f t="shared" si="17"/>
        <v>-3.1187085885369115E-3</v>
      </c>
      <c r="D524" s="11">
        <v>4.0000000000000003E-5</v>
      </c>
      <c r="E524" s="11">
        <v>-5.9999999999999995E-4</v>
      </c>
      <c r="F524" s="11">
        <v>-3.4000000000000002E-3</v>
      </c>
      <c r="G524" s="11">
        <v>-7.4000000000000003E-3</v>
      </c>
      <c r="H524" s="11">
        <f t="shared" si="16"/>
        <v>-3.1587085885369116E-3</v>
      </c>
      <c r="J524" s="45">
        <v>487</v>
      </c>
      <c r="K524" s="45">
        <v>7.2647395199801367E-4</v>
      </c>
      <c r="L524" s="45">
        <v>3.0447254693333776E-3</v>
      </c>
      <c r="M524" s="22"/>
      <c r="N524" s="22"/>
      <c r="O524" s="22"/>
      <c r="P524" s="22"/>
      <c r="Q524" s="22"/>
      <c r="R524" s="22"/>
    </row>
    <row r="525" spans="1:18" x14ac:dyDescent="0.35">
      <c r="A525" s="30">
        <v>43677</v>
      </c>
      <c r="B525" s="31">
        <v>199.48840300000001</v>
      </c>
      <c r="C525" s="11">
        <f t="shared" si="17"/>
        <v>-1.6884460773269883E-2</v>
      </c>
      <c r="D525" s="11">
        <v>4.0000000000000003E-5</v>
      </c>
      <c r="E525" s="11">
        <v>-1.4000000000000002E-3</v>
      </c>
      <c r="F525" s="11">
        <v>-6.5000000000000006E-3</v>
      </c>
      <c r="G525" s="11">
        <v>4.4000000000000003E-3</v>
      </c>
      <c r="H525" s="11">
        <f t="shared" si="16"/>
        <v>-1.6924460773269881E-2</v>
      </c>
      <c r="J525" s="45">
        <v>488</v>
      </c>
      <c r="K525" s="45">
        <v>7.3006654647336485E-4</v>
      </c>
      <c r="L525" s="45">
        <v>-9.618538067643291E-4</v>
      </c>
      <c r="M525" s="22"/>
      <c r="N525" s="22"/>
      <c r="O525" s="22"/>
      <c r="P525" s="22"/>
      <c r="Q525" s="22"/>
      <c r="R525" s="22"/>
    </row>
    <row r="526" spans="1:18" x14ac:dyDescent="0.35">
      <c r="A526" s="30">
        <v>43678</v>
      </c>
      <c r="B526" s="31">
        <v>198.68554700000001</v>
      </c>
      <c r="C526" s="11">
        <f t="shared" si="17"/>
        <v>-4.0245748019748229E-3</v>
      </c>
      <c r="D526" s="11">
        <v>4.0000000000000003E-5</v>
      </c>
      <c r="E526" s="11">
        <v>-1.7000000000000001E-3</v>
      </c>
      <c r="F526" s="11">
        <v>-2.9999999999999997E-4</v>
      </c>
      <c r="G526" s="11">
        <v>2.7000000000000001E-3</v>
      </c>
      <c r="H526" s="11">
        <f t="shared" si="16"/>
        <v>-4.064574801974823E-3</v>
      </c>
      <c r="J526" s="45">
        <v>489</v>
      </c>
      <c r="K526" s="45">
        <v>8.5587188486123714E-6</v>
      </c>
      <c r="L526" s="45">
        <v>4.6582643821616605E-3</v>
      </c>
      <c r="M526" s="22"/>
      <c r="N526" s="22"/>
      <c r="O526" s="22"/>
      <c r="P526" s="22"/>
      <c r="Q526" s="22"/>
      <c r="R526" s="22"/>
    </row>
    <row r="527" spans="1:18" x14ac:dyDescent="0.35">
      <c r="A527" s="30">
        <v>43679</v>
      </c>
      <c r="B527" s="31">
        <v>198.05072000000001</v>
      </c>
      <c r="C527" s="11">
        <f t="shared" si="17"/>
        <v>-3.1951342691273199E-3</v>
      </c>
      <c r="D527" s="11">
        <v>4.0000000000000003E-5</v>
      </c>
      <c r="E527" s="11">
        <v>-1.1000000000000001E-3</v>
      </c>
      <c r="F527" s="11">
        <v>-3.5999999999999999E-3</v>
      </c>
      <c r="G527" s="11">
        <v>4.5000000000000005E-3</v>
      </c>
      <c r="H527" s="11">
        <f t="shared" si="16"/>
        <v>-3.23513426912732E-3</v>
      </c>
      <c r="J527" s="45">
        <v>490</v>
      </c>
      <c r="K527" s="45">
        <v>1.121502719365404E-3</v>
      </c>
      <c r="L527" s="45">
        <v>1.5989287026355794E-2</v>
      </c>
      <c r="M527" s="22"/>
      <c r="N527" s="22"/>
      <c r="O527" s="22"/>
      <c r="P527" s="22"/>
      <c r="Q527" s="22"/>
      <c r="R527" s="22"/>
    </row>
    <row r="528" spans="1:18" x14ac:dyDescent="0.35">
      <c r="A528" s="30">
        <v>43682</v>
      </c>
      <c r="B528" s="31">
        <v>191.31990099999999</v>
      </c>
      <c r="C528" s="11">
        <f t="shared" si="17"/>
        <v>-3.3985329616575077E-2</v>
      </c>
      <c r="D528" s="11">
        <v>4.0000000000000003E-5</v>
      </c>
      <c r="E528" s="11">
        <v>2.3999999999999998E-3</v>
      </c>
      <c r="F528" s="11">
        <v>-1.8E-3</v>
      </c>
      <c r="G528" s="11">
        <v>1.5E-3</v>
      </c>
      <c r="H528" s="11">
        <f t="shared" si="16"/>
        <v>-3.4025329616575076E-2</v>
      </c>
      <c r="J528" s="45">
        <v>491</v>
      </c>
      <c r="K528" s="45">
        <v>9.4832877451144621E-4</v>
      </c>
      <c r="L528" s="45">
        <v>1.5923202640281891E-2</v>
      </c>
      <c r="M528" s="22"/>
      <c r="N528" s="22"/>
      <c r="O528" s="22"/>
      <c r="P528" s="22"/>
      <c r="Q528" s="22"/>
      <c r="R528" s="22"/>
    </row>
    <row r="529" spans="1:18" x14ac:dyDescent="0.35">
      <c r="A529" s="30">
        <v>43683</v>
      </c>
      <c r="B529" s="31">
        <v>194.92338599999999</v>
      </c>
      <c r="C529" s="11">
        <f t="shared" si="17"/>
        <v>1.8834867576060565E-2</v>
      </c>
      <c r="D529" s="11">
        <v>4.0000000000000003E-5</v>
      </c>
      <c r="E529" s="11">
        <v>-8.0000000000000004E-4</v>
      </c>
      <c r="F529" s="11">
        <v>-1.1699999999999999E-2</v>
      </c>
      <c r="G529" s="11">
        <v>1.5E-3</v>
      </c>
      <c r="H529" s="11">
        <f t="shared" si="16"/>
        <v>1.8794867576060567E-2</v>
      </c>
      <c r="J529" s="45">
        <v>492</v>
      </c>
      <c r="K529" s="45">
        <v>3.8343957440202048E-4</v>
      </c>
      <c r="L529" s="45">
        <v>5.4667147585724871E-3</v>
      </c>
      <c r="M529" s="22"/>
      <c r="N529" s="22"/>
      <c r="O529" s="22"/>
      <c r="P529" s="22"/>
      <c r="Q529" s="22"/>
      <c r="R529" s="22"/>
    </row>
    <row r="530" spans="1:18" x14ac:dyDescent="0.35">
      <c r="A530" s="30">
        <v>43684</v>
      </c>
      <c r="B530" s="31">
        <v>194.09251399999999</v>
      </c>
      <c r="C530" s="11">
        <f t="shared" si="17"/>
        <v>-4.2625567770508965E-3</v>
      </c>
      <c r="D530" s="11">
        <v>4.0000000000000003E-5</v>
      </c>
      <c r="E530" s="11">
        <v>-2.0999999999999999E-3</v>
      </c>
      <c r="F530" s="11">
        <v>-3.3E-3</v>
      </c>
      <c r="G530" s="11">
        <v>-3.0999999999999999E-3</v>
      </c>
      <c r="H530" s="11">
        <f t="shared" si="16"/>
        <v>-4.3025567770508966E-3</v>
      </c>
      <c r="J530" s="45">
        <v>493</v>
      </c>
      <c r="K530" s="45">
        <v>9.7250140851232723E-4</v>
      </c>
      <c r="L530" s="45">
        <v>1.4132450346052673E-3</v>
      </c>
      <c r="M530" s="22"/>
      <c r="N530" s="22"/>
      <c r="O530" s="22"/>
      <c r="P530" s="22"/>
      <c r="Q530" s="22"/>
      <c r="R530" s="22"/>
    </row>
    <row r="531" spans="1:18" x14ac:dyDescent="0.35">
      <c r="A531" s="30">
        <v>43685</v>
      </c>
      <c r="B531" s="31">
        <v>197.50932299999999</v>
      </c>
      <c r="C531" s="11">
        <f t="shared" si="17"/>
        <v>1.7604022584817525E-2</v>
      </c>
      <c r="D531" s="11">
        <v>4.0000000000000003E-5</v>
      </c>
      <c r="E531" s="11">
        <v>2.5000000000000001E-3</v>
      </c>
      <c r="F531" s="11">
        <v>3.0000000000000001E-3</v>
      </c>
      <c r="G531" s="11">
        <v>3.8E-3</v>
      </c>
      <c r="H531" s="11">
        <f t="shared" ref="H531:H594" si="18">C531-D531</f>
        <v>1.7564022584817526E-2</v>
      </c>
      <c r="J531" s="45">
        <v>494</v>
      </c>
      <c r="K531" s="45">
        <v>9.4136773182993056E-4</v>
      </c>
      <c r="L531" s="45">
        <v>1.2457912627004131E-3</v>
      </c>
      <c r="M531" s="22"/>
      <c r="N531" s="22"/>
      <c r="O531" s="22"/>
      <c r="P531" s="22"/>
      <c r="Q531" s="22"/>
      <c r="R531" s="22"/>
    </row>
    <row r="532" spans="1:18" x14ac:dyDescent="0.35">
      <c r="A532" s="30">
        <v>43686</v>
      </c>
      <c r="B532" s="31">
        <v>196.06231700000001</v>
      </c>
      <c r="C532" s="11">
        <f t="shared" si="17"/>
        <v>-7.326266821338745E-3</v>
      </c>
      <c r="D532" s="11">
        <v>4.0000000000000003E-5</v>
      </c>
      <c r="E532" s="11">
        <v>1.6000000000000001E-3</v>
      </c>
      <c r="F532" s="11">
        <v>-1E-3</v>
      </c>
      <c r="G532" s="11">
        <v>-5.6999999999999993E-3</v>
      </c>
      <c r="H532" s="11">
        <f t="shared" si="18"/>
        <v>-7.3662668213387451E-3</v>
      </c>
      <c r="J532" s="45">
        <v>495</v>
      </c>
      <c r="K532" s="45">
        <v>8.1450169093938212E-4</v>
      </c>
      <c r="L532" s="45">
        <v>1.5073497927441981E-2</v>
      </c>
      <c r="M532" s="22"/>
      <c r="N532" s="22"/>
      <c r="O532" s="22"/>
      <c r="P532" s="22"/>
      <c r="Q532" s="22"/>
      <c r="R532" s="22"/>
    </row>
    <row r="533" spans="1:18" x14ac:dyDescent="0.35">
      <c r="A533" s="30">
        <v>43689</v>
      </c>
      <c r="B533" s="31">
        <v>193.25233499999999</v>
      </c>
      <c r="C533" s="11">
        <f t="shared" si="17"/>
        <v>-1.4332086058128191E-2</v>
      </c>
      <c r="D533" s="11">
        <v>4.0000000000000003E-5</v>
      </c>
      <c r="E533" s="11">
        <v>-2.3999999999999998E-3</v>
      </c>
      <c r="F533" s="11">
        <v>-5.9999999999999995E-4</v>
      </c>
      <c r="G533" s="11">
        <v>2.5000000000000001E-3</v>
      </c>
      <c r="H533" s="11">
        <f t="shared" si="18"/>
        <v>-1.4372086058128191E-2</v>
      </c>
      <c r="J533" s="45">
        <v>496</v>
      </c>
      <c r="K533" s="45">
        <v>1.44585518402324E-4</v>
      </c>
      <c r="L533" s="45">
        <v>-8.9792555276990687E-3</v>
      </c>
      <c r="M533" s="22"/>
      <c r="N533" s="22"/>
      <c r="O533" s="22"/>
      <c r="P533" s="22"/>
      <c r="Q533" s="22"/>
      <c r="R533" s="22"/>
    </row>
    <row r="534" spans="1:18" x14ac:dyDescent="0.35">
      <c r="A534" s="30">
        <v>43690</v>
      </c>
      <c r="B534" s="31">
        <v>194.48464999999999</v>
      </c>
      <c r="C534" s="11">
        <f t="shared" si="17"/>
        <v>6.3767146720374868E-3</v>
      </c>
      <c r="D534" s="11">
        <v>4.0000000000000003E-5</v>
      </c>
      <c r="E534" s="11">
        <v>-1.4000000000000002E-3</v>
      </c>
      <c r="F534" s="11">
        <v>-7.6E-3</v>
      </c>
      <c r="G534" s="11">
        <v>-5.9999999999999995E-4</v>
      </c>
      <c r="H534" s="11">
        <f t="shared" si="18"/>
        <v>6.3367146720374867E-3</v>
      </c>
      <c r="J534" s="45">
        <v>497</v>
      </c>
      <c r="K534" s="45">
        <v>1.1500322296521309E-3</v>
      </c>
      <c r="L534" s="45">
        <v>-1.9757855061174001E-2</v>
      </c>
      <c r="M534" s="22"/>
      <c r="N534" s="22"/>
      <c r="O534" s="22"/>
      <c r="P534" s="22"/>
      <c r="Q534" s="22"/>
      <c r="R534" s="22"/>
    </row>
    <row r="535" spans="1:18" x14ac:dyDescent="0.35">
      <c r="A535" s="30">
        <v>43691</v>
      </c>
      <c r="B535" s="31">
        <v>188.192566</v>
      </c>
      <c r="C535" s="11">
        <f t="shared" si="17"/>
        <v>-3.2352599549630212E-2</v>
      </c>
      <c r="D535" s="11">
        <v>4.0000000000000003E-5</v>
      </c>
      <c r="E535" s="11">
        <v>-1.49E-2</v>
      </c>
      <c r="F535" s="11">
        <v>-3.0999999999999999E-3</v>
      </c>
      <c r="G535" s="11">
        <v>2.5999999999999999E-3</v>
      </c>
      <c r="H535" s="11">
        <f t="shared" si="18"/>
        <v>-3.239259954963021E-2</v>
      </c>
      <c r="J535" s="45">
        <v>498</v>
      </c>
      <c r="K535" s="45">
        <v>4.6113292572865682E-4</v>
      </c>
      <c r="L535" s="45">
        <v>-4.1894125872463574E-3</v>
      </c>
      <c r="M535" s="22"/>
      <c r="N535" s="22"/>
      <c r="O535" s="22"/>
      <c r="P535" s="22"/>
      <c r="Q535" s="22"/>
      <c r="R535" s="22"/>
    </row>
    <row r="536" spans="1:18" x14ac:dyDescent="0.35">
      <c r="A536" s="30">
        <v>43692</v>
      </c>
      <c r="B536" s="31">
        <v>188.379257</v>
      </c>
      <c r="C536" s="11">
        <f t="shared" si="17"/>
        <v>9.9202111947405136E-4</v>
      </c>
      <c r="D536" s="11">
        <v>4.0000000000000003E-5</v>
      </c>
      <c r="E536" s="11">
        <v>1.9E-3</v>
      </c>
      <c r="F536" s="11">
        <v>2.3999999999999998E-3</v>
      </c>
      <c r="G536" s="11">
        <v>-8.6999999999999994E-3</v>
      </c>
      <c r="H536" s="11">
        <f t="shared" si="18"/>
        <v>9.5202111947405136E-4</v>
      </c>
      <c r="J536" s="45">
        <v>499</v>
      </c>
      <c r="K536" s="45">
        <v>2.6335473949858193E-4</v>
      </c>
      <c r="L536" s="45">
        <v>7.9121522214471024E-3</v>
      </c>
      <c r="M536" s="22"/>
      <c r="N536" s="22"/>
      <c r="O536" s="22"/>
      <c r="P536" s="22"/>
      <c r="Q536" s="22"/>
      <c r="R536" s="22"/>
    </row>
    <row r="537" spans="1:18" x14ac:dyDescent="0.35">
      <c r="A537" s="30">
        <v>43693</v>
      </c>
      <c r="B537" s="31">
        <v>190.115646</v>
      </c>
      <c r="C537" s="11">
        <f t="shared" si="17"/>
        <v>9.2175169795898348E-3</v>
      </c>
      <c r="D537" s="11">
        <v>4.0000000000000003E-5</v>
      </c>
      <c r="E537" s="11">
        <v>1.03E-2</v>
      </c>
      <c r="F537" s="11">
        <v>2.8999999999999998E-3</v>
      </c>
      <c r="G537" s="11">
        <v>1.1000000000000001E-3</v>
      </c>
      <c r="H537" s="11">
        <f t="shared" si="18"/>
        <v>9.1775169795898347E-3</v>
      </c>
      <c r="J537" s="45">
        <v>500</v>
      </c>
      <c r="K537" s="45">
        <v>-4.5109593284514986E-5</v>
      </c>
      <c r="L537" s="45">
        <v>2.9217750807874724E-3</v>
      </c>
      <c r="M537" s="22"/>
      <c r="N537" s="22"/>
      <c r="O537" s="22"/>
      <c r="P537" s="22"/>
      <c r="Q537" s="22"/>
      <c r="R537" s="22"/>
    </row>
    <row r="538" spans="1:18" x14ac:dyDescent="0.35">
      <c r="A538" s="30">
        <v>43696</v>
      </c>
      <c r="B538" s="31">
        <v>194.129898</v>
      </c>
      <c r="C538" s="11">
        <f t="shared" si="17"/>
        <v>2.1114790310314602E-2</v>
      </c>
      <c r="D538" s="11">
        <v>4.0000000000000003E-5</v>
      </c>
      <c r="E538" s="11">
        <v>-1.1000000000000001E-3</v>
      </c>
      <c r="F538" s="11">
        <v>-8.5000000000000006E-3</v>
      </c>
      <c r="G538" s="11">
        <v>-2.0000000000000001E-4</v>
      </c>
      <c r="H538" s="11">
        <f t="shared" si="18"/>
        <v>2.1074790310314603E-2</v>
      </c>
      <c r="J538" s="45">
        <v>501</v>
      </c>
      <c r="K538" s="45">
        <v>8.0652738564686798E-4</v>
      </c>
      <c r="L538" s="45">
        <v>3.7523593677378899E-3</v>
      </c>
      <c r="M538" s="22"/>
      <c r="N538" s="22"/>
      <c r="O538" s="22"/>
      <c r="P538" s="22"/>
      <c r="Q538" s="22"/>
      <c r="R538" s="22"/>
    </row>
    <row r="539" spans="1:18" x14ac:dyDescent="0.35">
      <c r="A539" s="30">
        <v>43697</v>
      </c>
      <c r="B539" s="31">
        <v>202.66243</v>
      </c>
      <c r="C539" s="11">
        <f t="shared" si="17"/>
        <v>4.3952693984313562E-2</v>
      </c>
      <c r="D539" s="11">
        <v>4.0000000000000003E-5</v>
      </c>
      <c r="E539" s="11">
        <v>1.8E-3</v>
      </c>
      <c r="F539" s="11">
        <v>-1.2999999999999999E-3</v>
      </c>
      <c r="G539" s="11">
        <v>-4.4000000000000003E-3</v>
      </c>
      <c r="H539" s="11">
        <f t="shared" si="18"/>
        <v>4.3912693984313564E-2</v>
      </c>
      <c r="J539" s="45">
        <v>502</v>
      </c>
      <c r="K539" s="45">
        <v>1.503415265139851E-3</v>
      </c>
      <c r="L539" s="45">
        <v>9.5740283219725025E-3</v>
      </c>
      <c r="M539" s="22"/>
      <c r="N539" s="22"/>
      <c r="O539" s="22"/>
      <c r="P539" s="22"/>
      <c r="Q539" s="22"/>
      <c r="R539" s="22"/>
    </row>
    <row r="540" spans="1:18" x14ac:dyDescent="0.35">
      <c r="A540" s="30">
        <v>43698</v>
      </c>
      <c r="B540" s="31">
        <v>205.75247200000001</v>
      </c>
      <c r="C540" s="11">
        <f t="shared" si="17"/>
        <v>1.5247236500618433E-2</v>
      </c>
      <c r="D540" s="11">
        <v>4.0000000000000003E-5</v>
      </c>
      <c r="E540" s="11">
        <v>-1.6E-2</v>
      </c>
      <c r="F540" s="11">
        <v>-1.7000000000000001E-3</v>
      </c>
      <c r="G540" s="11">
        <v>-1.6000000000000001E-3</v>
      </c>
      <c r="H540" s="11">
        <f t="shared" si="18"/>
        <v>1.5207236500618433E-2</v>
      </c>
      <c r="J540" s="45">
        <v>503</v>
      </c>
      <c r="K540" s="45">
        <v>-1.8063200228898724E-4</v>
      </c>
      <c r="L540" s="45">
        <v>-5.1512268914172157E-4</v>
      </c>
      <c r="M540" s="22"/>
      <c r="N540" s="22"/>
      <c r="O540" s="22"/>
      <c r="P540" s="22"/>
      <c r="Q540" s="22"/>
      <c r="R540" s="22"/>
    </row>
    <row r="541" spans="1:18" x14ac:dyDescent="0.35">
      <c r="A541" s="30">
        <v>43699</v>
      </c>
      <c r="B541" s="31">
        <v>206.33126799999999</v>
      </c>
      <c r="C541" s="11">
        <f t="shared" si="17"/>
        <v>2.8130694828296665E-3</v>
      </c>
      <c r="D541" s="11">
        <v>4.0000000000000003E-5</v>
      </c>
      <c r="E541" s="11">
        <v>-1.5E-3</v>
      </c>
      <c r="F541" s="11">
        <v>1.1999999999999999E-3</v>
      </c>
      <c r="G541" s="11">
        <v>2.3999999999999998E-3</v>
      </c>
      <c r="H541" s="11">
        <f t="shared" si="18"/>
        <v>2.7730694828296664E-3</v>
      </c>
      <c r="J541" s="45">
        <v>504</v>
      </c>
      <c r="K541" s="45">
        <v>1.3267682716124806E-3</v>
      </c>
      <c r="L541" s="45">
        <v>7.9704349431890358E-3</v>
      </c>
      <c r="M541" s="22"/>
      <c r="N541" s="22"/>
      <c r="O541" s="22"/>
      <c r="P541" s="22"/>
      <c r="Q541" s="22"/>
      <c r="R541" s="22"/>
    </row>
    <row r="542" spans="1:18" x14ac:dyDescent="0.35">
      <c r="A542" s="30">
        <v>43700</v>
      </c>
      <c r="B542" s="31">
        <v>203.01719700000001</v>
      </c>
      <c r="C542" s="11">
        <f t="shared" si="17"/>
        <v>-1.606189421566484E-2</v>
      </c>
      <c r="D542" s="11">
        <v>4.0000000000000003E-5</v>
      </c>
      <c r="E542" s="11">
        <v>5.9999999999999995E-4</v>
      </c>
      <c r="F542" s="11">
        <v>-2.3999999999999998E-3</v>
      </c>
      <c r="G542" s="11">
        <v>-2.2000000000000001E-3</v>
      </c>
      <c r="H542" s="11">
        <f t="shared" si="18"/>
        <v>-1.6101894215664839E-2</v>
      </c>
      <c r="J542" s="45">
        <v>505</v>
      </c>
      <c r="K542" s="45">
        <v>6.3733872603395332E-4</v>
      </c>
      <c r="L542" s="45">
        <v>-3.6850488891641917E-3</v>
      </c>
      <c r="M542" s="22"/>
      <c r="N542" s="22"/>
      <c r="O542" s="22"/>
      <c r="P542" s="22"/>
      <c r="Q542" s="22"/>
      <c r="R542" s="22"/>
    </row>
    <row r="543" spans="1:18" x14ac:dyDescent="0.35">
      <c r="A543" s="30">
        <v>43703</v>
      </c>
      <c r="B543" s="31">
        <v>204.11874399999999</v>
      </c>
      <c r="C543" s="11">
        <f t="shared" si="17"/>
        <v>5.425880251907822E-3</v>
      </c>
      <c r="D543" s="11">
        <v>4.0000000000000003E-5</v>
      </c>
      <c r="E543" s="11">
        <v>1.06E-2</v>
      </c>
      <c r="F543" s="11">
        <v>-2.0000000000000001E-4</v>
      </c>
      <c r="G543" s="11">
        <v>-2.3999999999999998E-3</v>
      </c>
      <c r="H543" s="11">
        <f t="shared" si="18"/>
        <v>5.3858802519078219E-3</v>
      </c>
      <c r="J543" s="45">
        <v>506</v>
      </c>
      <c r="K543" s="45">
        <v>5.6059170049109356E-4</v>
      </c>
      <c r="L543" s="45">
        <v>6.2567428364629363E-3</v>
      </c>
      <c r="M543" s="22"/>
      <c r="N543" s="22"/>
      <c r="O543" s="22"/>
      <c r="P543" s="22"/>
      <c r="Q543" s="22"/>
      <c r="R543" s="22"/>
    </row>
    <row r="544" spans="1:18" x14ac:dyDescent="0.35">
      <c r="A544" s="30">
        <v>43704</v>
      </c>
      <c r="B544" s="31">
        <v>203.708023</v>
      </c>
      <c r="C544" s="11">
        <f t="shared" si="17"/>
        <v>-2.0121669962852584E-3</v>
      </c>
      <c r="D544" s="11">
        <v>4.0000000000000003E-5</v>
      </c>
      <c r="E544" s="11">
        <v>-3.3E-3</v>
      </c>
      <c r="F544" s="11">
        <v>8.9999999999999998E-4</v>
      </c>
      <c r="G544" s="11">
        <v>4.1999999999999997E-3</v>
      </c>
      <c r="H544" s="11">
        <f t="shared" si="18"/>
        <v>-2.0521669962852585E-3</v>
      </c>
      <c r="J544" s="45">
        <v>507</v>
      </c>
      <c r="K544" s="45">
        <v>9.9010911736839525E-4</v>
      </c>
      <c r="L544" s="45">
        <v>-5.3043436224545232E-3</v>
      </c>
      <c r="M544" s="22"/>
      <c r="N544" s="22"/>
      <c r="O544" s="22"/>
      <c r="P544" s="22"/>
      <c r="Q544" s="22"/>
      <c r="R544" s="22"/>
    </row>
    <row r="545" spans="1:18" x14ac:dyDescent="0.35">
      <c r="A545" s="30">
        <v>43705</v>
      </c>
      <c r="B545" s="31">
        <v>207.199478</v>
      </c>
      <c r="C545" s="11">
        <f t="shared" si="17"/>
        <v>1.7139506577018793E-2</v>
      </c>
      <c r="D545" s="11">
        <v>4.0000000000000003E-5</v>
      </c>
      <c r="E545" s="11">
        <v>-1.4000000000000002E-3</v>
      </c>
      <c r="F545" s="11">
        <v>5.8999999999999999E-3</v>
      </c>
      <c r="G545" s="11">
        <v>1.7000000000000001E-3</v>
      </c>
      <c r="H545" s="11">
        <f t="shared" si="18"/>
        <v>1.7099506577018794E-2</v>
      </c>
      <c r="J545" s="45">
        <v>508</v>
      </c>
      <c r="K545" s="45">
        <v>1.4124553410099563E-3</v>
      </c>
      <c r="L545" s="45">
        <v>-7.3487048928470525E-3</v>
      </c>
      <c r="M545" s="22"/>
      <c r="N545" s="22"/>
      <c r="O545" s="22"/>
      <c r="P545" s="22"/>
      <c r="Q545" s="22"/>
      <c r="R545" s="22"/>
    </row>
    <row r="546" spans="1:18" x14ac:dyDescent="0.35">
      <c r="A546" s="30">
        <v>43706</v>
      </c>
      <c r="B546" s="31">
        <v>212.21260100000001</v>
      </c>
      <c r="C546" s="11">
        <f t="shared" si="17"/>
        <v>2.419467002711273E-2</v>
      </c>
      <c r="D546" s="11">
        <v>4.0000000000000003E-5</v>
      </c>
      <c r="E546" s="11">
        <v>1.8E-3</v>
      </c>
      <c r="F546" s="11">
        <v>1.1999999999999999E-3</v>
      </c>
      <c r="G546" s="11">
        <v>5.5000000000000005E-3</v>
      </c>
      <c r="H546" s="11">
        <f t="shared" si="18"/>
        <v>2.4154670027112732E-2</v>
      </c>
      <c r="J546" s="45">
        <v>509</v>
      </c>
      <c r="K546" s="45">
        <v>5.1077955171043618E-5</v>
      </c>
      <c r="L546" s="45">
        <v>1.5519834084289036E-2</v>
      </c>
      <c r="M546" s="22"/>
      <c r="N546" s="22"/>
      <c r="O546" s="22"/>
      <c r="P546" s="22"/>
      <c r="Q546" s="22"/>
      <c r="R546" s="22"/>
    </row>
    <row r="547" spans="1:18" x14ac:dyDescent="0.35">
      <c r="A547" s="30">
        <v>43707</v>
      </c>
      <c r="B547" s="31">
        <v>212.76338200000001</v>
      </c>
      <c r="C547" s="11">
        <f t="shared" si="17"/>
        <v>2.5954208063261319E-3</v>
      </c>
      <c r="D547" s="11">
        <v>4.0000000000000003E-5</v>
      </c>
      <c r="E547" s="11">
        <v>8.0000000000000004E-4</v>
      </c>
      <c r="F547" s="11">
        <v>3.4000000000000002E-3</v>
      </c>
      <c r="G547" s="11">
        <v>-7.4000000000000003E-3</v>
      </c>
      <c r="H547" s="11">
        <f t="shared" si="18"/>
        <v>2.5554208063261318E-3</v>
      </c>
      <c r="J547" s="45">
        <v>510</v>
      </c>
      <c r="K547" s="45">
        <v>9.5117313544875587E-4</v>
      </c>
      <c r="L547" s="45">
        <v>1.8584645793987629E-2</v>
      </c>
      <c r="M547" s="22"/>
      <c r="N547" s="22"/>
      <c r="O547" s="22"/>
      <c r="P547" s="22"/>
      <c r="Q547" s="22"/>
      <c r="R547" s="22"/>
    </row>
    <row r="548" spans="1:18" x14ac:dyDescent="0.35">
      <c r="A548" s="30">
        <v>43711</v>
      </c>
      <c r="B548" s="31">
        <v>209.17854299999999</v>
      </c>
      <c r="C548" s="11">
        <f t="shared" si="17"/>
        <v>-1.6848947249766932E-2</v>
      </c>
      <c r="D548" s="11">
        <v>4.0000000000000003E-5</v>
      </c>
      <c r="E548" s="11">
        <v>1E-3</v>
      </c>
      <c r="F548" s="11">
        <v>1.2999999999999999E-3</v>
      </c>
      <c r="G548" s="11">
        <v>-3.9000000000000003E-3</v>
      </c>
      <c r="H548" s="11">
        <f t="shared" si="18"/>
        <v>-1.6888947249766931E-2</v>
      </c>
      <c r="J548" s="45">
        <v>511</v>
      </c>
      <c r="K548" s="45">
        <v>3.4569844099548836E-4</v>
      </c>
      <c r="L548" s="45">
        <v>1.7680007663517154E-3</v>
      </c>
      <c r="M548" s="22"/>
      <c r="N548" s="22"/>
      <c r="O548" s="22"/>
      <c r="P548" s="22"/>
      <c r="Q548" s="22"/>
      <c r="R548" s="22"/>
    </row>
    <row r="549" spans="1:18" x14ac:dyDescent="0.35">
      <c r="A549" s="30">
        <v>43712</v>
      </c>
      <c r="B549" s="31">
        <v>210.531082</v>
      </c>
      <c r="C549" s="11">
        <f t="shared" si="17"/>
        <v>6.4659547800751671E-3</v>
      </c>
      <c r="D549" s="11">
        <v>4.0000000000000003E-5</v>
      </c>
      <c r="E549" s="11">
        <v>5.3E-3</v>
      </c>
      <c r="F549" s="11">
        <v>1E-4</v>
      </c>
      <c r="G549" s="11">
        <v>-3.0999999999999999E-3</v>
      </c>
      <c r="H549" s="11">
        <f t="shared" si="18"/>
        <v>6.425954780075167E-3</v>
      </c>
      <c r="J549" s="45">
        <v>512</v>
      </c>
      <c r="K549" s="45">
        <v>2.2518667845734249E-4</v>
      </c>
      <c r="L549" s="45">
        <v>-6.8496258840895739E-3</v>
      </c>
      <c r="M549" s="22"/>
      <c r="N549" s="22"/>
      <c r="O549" s="22"/>
      <c r="P549" s="22"/>
      <c r="Q549" s="22"/>
      <c r="R549" s="22"/>
    </row>
    <row r="550" spans="1:18" x14ac:dyDescent="0.35">
      <c r="A550" s="30">
        <v>43713</v>
      </c>
      <c r="B550" s="31">
        <v>214.28804</v>
      </c>
      <c r="C550" s="11">
        <f t="shared" si="17"/>
        <v>1.7845146494805952E-2</v>
      </c>
      <c r="D550" s="11">
        <v>4.0000000000000003E-5</v>
      </c>
      <c r="E550" s="11">
        <v>6.1999999999999998E-3</v>
      </c>
      <c r="F550" s="11">
        <v>4.7999999999999996E-3</v>
      </c>
      <c r="G550" s="11">
        <v>-4.3E-3</v>
      </c>
      <c r="H550" s="11">
        <f t="shared" si="18"/>
        <v>1.7805146494805954E-2</v>
      </c>
      <c r="J550" s="45">
        <v>513</v>
      </c>
      <c r="K550" s="45">
        <v>7.4108523297613778E-4</v>
      </c>
      <c r="L550" s="45">
        <v>-8.3756043761879905E-3</v>
      </c>
      <c r="M550" s="22"/>
      <c r="N550" s="22"/>
      <c r="O550" s="22"/>
      <c r="P550" s="22"/>
      <c r="Q550" s="22"/>
      <c r="R550" s="22"/>
    </row>
    <row r="551" spans="1:18" x14ac:dyDescent="0.35">
      <c r="A551" s="30">
        <v>43714</v>
      </c>
      <c r="B551" s="31">
        <v>217.08696</v>
      </c>
      <c r="C551" s="11">
        <f t="shared" si="17"/>
        <v>1.3061484906017107E-2</v>
      </c>
      <c r="D551" s="11">
        <v>5.0000000000000002E-5</v>
      </c>
      <c r="E551" s="11">
        <v>2.7000000000000001E-3</v>
      </c>
      <c r="F551" s="11">
        <v>4.0999999999999995E-3</v>
      </c>
      <c r="G551" s="11">
        <v>4.0000000000000001E-3</v>
      </c>
      <c r="H551" s="11">
        <f t="shared" si="18"/>
        <v>1.3011484906017107E-2</v>
      </c>
      <c r="J551" s="45">
        <v>514</v>
      </c>
      <c r="K551" s="45">
        <v>5.1077902161392142E-4</v>
      </c>
      <c r="L551" s="45">
        <v>-5.9772974079397179E-3</v>
      </c>
      <c r="M551" s="22"/>
      <c r="N551" s="22"/>
      <c r="O551" s="22"/>
      <c r="P551" s="22"/>
      <c r="Q551" s="22"/>
      <c r="R551" s="22"/>
    </row>
    <row r="552" spans="1:18" x14ac:dyDescent="0.35">
      <c r="A552" s="30">
        <v>43717</v>
      </c>
      <c r="B552" s="31">
        <v>218.721237</v>
      </c>
      <c r="C552" s="11">
        <f t="shared" si="17"/>
        <v>7.5282135785585957E-3</v>
      </c>
      <c r="D552" s="11">
        <v>5.0000000000000002E-5</v>
      </c>
      <c r="E552" s="11">
        <v>-8.1000000000000013E-3</v>
      </c>
      <c r="F552" s="11">
        <v>8.0000000000000004E-4</v>
      </c>
      <c r="G552" s="11">
        <v>-9.7999999999999997E-3</v>
      </c>
      <c r="H552" s="11">
        <f t="shared" si="18"/>
        <v>7.478213578558596E-3</v>
      </c>
      <c r="J552" s="45">
        <v>515</v>
      </c>
      <c r="K552" s="45">
        <v>5.5978565321186625E-4</v>
      </c>
      <c r="L552" s="45">
        <v>-7.128435670478302E-3</v>
      </c>
      <c r="M552" s="22"/>
      <c r="N552" s="22"/>
      <c r="O552" s="22"/>
      <c r="P552" s="22"/>
      <c r="Q552" s="22"/>
      <c r="R552" s="22"/>
    </row>
    <row r="553" spans="1:18" x14ac:dyDescent="0.35">
      <c r="A553" s="30">
        <v>43718</v>
      </c>
      <c r="B553" s="31">
        <v>218.84338399999999</v>
      </c>
      <c r="C553" s="11">
        <f t="shared" si="17"/>
        <v>5.5845971646539816E-4</v>
      </c>
      <c r="D553" s="11">
        <v>5.0000000000000002E-5</v>
      </c>
      <c r="E553" s="11">
        <v>2.8000000000000004E-3</v>
      </c>
      <c r="F553" s="11">
        <v>-5.9999999999999995E-4</v>
      </c>
      <c r="G553" s="11">
        <v>1.1999999999999999E-3</v>
      </c>
      <c r="H553" s="11">
        <f t="shared" si="18"/>
        <v>5.0845971646539814E-4</v>
      </c>
      <c r="J553" s="45">
        <v>516</v>
      </c>
      <c r="K553" s="45">
        <v>8.1503144104587888E-4</v>
      </c>
      <c r="L553" s="45">
        <v>-9.163286535866462E-3</v>
      </c>
      <c r="M553" s="22"/>
      <c r="N553" s="22"/>
      <c r="O553" s="22"/>
      <c r="P553" s="22"/>
      <c r="Q553" s="22"/>
      <c r="R553" s="22"/>
    </row>
    <row r="554" spans="1:18" x14ac:dyDescent="0.35">
      <c r="A554" s="30">
        <v>43719</v>
      </c>
      <c r="B554" s="31">
        <v>218.52404799999999</v>
      </c>
      <c r="C554" s="11">
        <f t="shared" si="17"/>
        <v>-1.4591987848259214E-3</v>
      </c>
      <c r="D554" s="11">
        <v>5.0000000000000002E-5</v>
      </c>
      <c r="E554" s="11">
        <v>-7.000000000000001E-4</v>
      </c>
      <c r="F554" s="11">
        <v>1.5E-3</v>
      </c>
      <c r="G554" s="11">
        <v>-9.1000000000000004E-3</v>
      </c>
      <c r="H554" s="11">
        <f t="shared" si="18"/>
        <v>-1.5091987848259213E-3</v>
      </c>
      <c r="J554" s="45">
        <v>517</v>
      </c>
      <c r="K554" s="45">
        <v>1.0933834566208213E-4</v>
      </c>
      <c r="L554" s="45">
        <v>8.4179920358336251E-3</v>
      </c>
      <c r="M554" s="22"/>
      <c r="N554" s="22"/>
      <c r="O554" s="22"/>
      <c r="P554" s="22"/>
      <c r="Q554" s="22"/>
      <c r="R554" s="22"/>
    </row>
    <row r="555" spans="1:18" x14ac:dyDescent="0.35">
      <c r="A555" s="30">
        <v>43720</v>
      </c>
      <c r="B555" s="31">
        <v>219.59477200000001</v>
      </c>
      <c r="C555" s="11">
        <f t="shared" si="17"/>
        <v>4.8997994033133097E-3</v>
      </c>
      <c r="D555" s="11">
        <v>5.0000000000000002E-5</v>
      </c>
      <c r="E555" s="11">
        <v>-1.6000000000000001E-3</v>
      </c>
      <c r="F555" s="11">
        <v>2.9999999999999997E-4</v>
      </c>
      <c r="G555" s="11">
        <v>3.9000000000000003E-3</v>
      </c>
      <c r="H555" s="11">
        <f t="shared" si="18"/>
        <v>4.84979940331331E-3</v>
      </c>
      <c r="J555" s="45">
        <v>518</v>
      </c>
      <c r="K555" s="45">
        <v>6.382454266731062E-4</v>
      </c>
      <c r="L555" s="45">
        <v>6.9714376017840371E-3</v>
      </c>
      <c r="M555" s="22"/>
      <c r="N555" s="22"/>
      <c r="O555" s="22"/>
      <c r="P555" s="22"/>
      <c r="Q555" s="22"/>
      <c r="R555" s="22"/>
    </row>
    <row r="556" spans="1:18" x14ac:dyDescent="0.35">
      <c r="A556" s="30">
        <v>43721</v>
      </c>
      <c r="B556" s="31">
        <v>219.76380900000001</v>
      </c>
      <c r="C556" s="11">
        <f t="shared" si="17"/>
        <v>7.6976787042992711E-4</v>
      </c>
      <c r="D556" s="11">
        <v>5.0000000000000002E-5</v>
      </c>
      <c r="E556" s="11">
        <v>1.0800000000000001E-2</v>
      </c>
      <c r="F556" s="11">
        <v>-1.1000000000000001E-3</v>
      </c>
      <c r="G556" s="11">
        <v>6.4000000000000003E-3</v>
      </c>
      <c r="H556" s="11">
        <f t="shared" si="18"/>
        <v>7.1976787042992709E-4</v>
      </c>
      <c r="J556" s="45">
        <v>519</v>
      </c>
      <c r="K556" s="45">
        <v>9.456076941865032E-4</v>
      </c>
      <c r="L556" s="45">
        <v>2.9266730037167776E-3</v>
      </c>
      <c r="M556" s="22"/>
      <c r="N556" s="22"/>
      <c r="O556" s="22"/>
      <c r="P556" s="22"/>
      <c r="Q556" s="22"/>
      <c r="R556" s="22"/>
    </row>
    <row r="557" spans="1:18" x14ac:dyDescent="0.35">
      <c r="A557" s="30">
        <v>43724</v>
      </c>
      <c r="B557" s="31">
        <v>216.95549</v>
      </c>
      <c r="C557" s="11">
        <f t="shared" si="17"/>
        <v>-1.2778805631276646E-2</v>
      </c>
      <c r="D557" s="11">
        <v>5.0000000000000002E-5</v>
      </c>
      <c r="E557" s="11">
        <v>4.4000000000000003E-3</v>
      </c>
      <c r="F557" s="11">
        <v>2.3999999999999998E-3</v>
      </c>
      <c r="G557" s="11">
        <v>7.3000000000000001E-3</v>
      </c>
      <c r="H557" s="11">
        <f t="shared" si="18"/>
        <v>-1.2828805631276646E-2</v>
      </c>
      <c r="J557" s="45">
        <v>520</v>
      </c>
      <c r="K557" s="45">
        <v>5.9512386467744079E-4</v>
      </c>
      <c r="L557" s="45">
        <v>5.674426198354691E-3</v>
      </c>
      <c r="M557" s="22"/>
      <c r="N557" s="22"/>
      <c r="O557" s="22"/>
      <c r="P557" s="22"/>
      <c r="Q557" s="22"/>
      <c r="R557" s="22"/>
    </row>
    <row r="558" spans="1:18" x14ac:dyDescent="0.35">
      <c r="A558" s="30">
        <v>43725</v>
      </c>
      <c r="B558" s="31">
        <v>216.222916</v>
      </c>
      <c r="C558" s="11">
        <f t="shared" si="17"/>
        <v>-3.3766096446786742E-3</v>
      </c>
      <c r="D558" s="11">
        <v>5.0000000000000002E-5</v>
      </c>
      <c r="E558" s="11">
        <v>1.1000000000000001E-3</v>
      </c>
      <c r="F558" s="11">
        <v>3.0000000000000001E-3</v>
      </c>
      <c r="G558" s="11">
        <v>3.5999999999999999E-3</v>
      </c>
      <c r="H558" s="11">
        <f t="shared" si="18"/>
        <v>-3.4266096446786743E-3</v>
      </c>
      <c r="J558" s="45">
        <v>521</v>
      </c>
      <c r="K558" s="45">
        <v>4.5646355858609589E-4</v>
      </c>
      <c r="L558" s="45">
        <v>4.7129138877463348E-3</v>
      </c>
      <c r="M558" s="22"/>
      <c r="N558" s="22"/>
      <c r="O558" s="22"/>
      <c r="P558" s="22"/>
      <c r="Q558" s="22"/>
      <c r="R558" s="22"/>
    </row>
    <row r="559" spans="1:18" x14ac:dyDescent="0.35">
      <c r="A559" s="30">
        <v>43726</v>
      </c>
      <c r="B559" s="31">
        <v>216.80522199999999</v>
      </c>
      <c r="C559" s="11">
        <f t="shared" si="17"/>
        <v>2.6930818008206181E-3</v>
      </c>
      <c r="D559" s="11">
        <v>5.0000000000000002E-5</v>
      </c>
      <c r="E559" s="11">
        <v>-1.1999999999999999E-3</v>
      </c>
      <c r="F559" s="11">
        <v>-4.0000000000000002E-4</v>
      </c>
      <c r="G559" s="11">
        <v>-7.000000000000001E-4</v>
      </c>
      <c r="H559" s="11">
        <f t="shared" si="18"/>
        <v>2.643081800820618E-3</v>
      </c>
      <c r="J559" s="45">
        <v>522</v>
      </c>
      <c r="K559" s="45">
        <v>8.0486311139711425E-4</v>
      </c>
      <c r="L559" s="45">
        <v>-3.9635716999340256E-3</v>
      </c>
      <c r="M559" s="22"/>
      <c r="N559" s="22"/>
      <c r="O559" s="22"/>
      <c r="P559" s="22"/>
      <c r="Q559" s="22"/>
      <c r="R559" s="22"/>
    </row>
    <row r="560" spans="1:18" x14ac:dyDescent="0.35">
      <c r="A560" s="30">
        <v>43727</v>
      </c>
      <c r="B560" s="31">
        <v>214.25985700000001</v>
      </c>
      <c r="C560" s="11">
        <f t="shared" si="17"/>
        <v>-1.1740330682625255E-2</v>
      </c>
      <c r="D560" s="11">
        <v>5.0000000000000002E-5</v>
      </c>
      <c r="E560" s="11">
        <v>1.9E-3</v>
      </c>
      <c r="F560" s="11">
        <v>2.8999999999999998E-3</v>
      </c>
      <c r="G560" s="11">
        <v>1.4000000000000002E-3</v>
      </c>
      <c r="H560" s="11">
        <f t="shared" si="18"/>
        <v>-1.1790330682625255E-2</v>
      </c>
      <c r="J560" s="45">
        <v>523</v>
      </c>
      <c r="K560" s="45">
        <v>1.2466899699549259E-3</v>
      </c>
      <c r="L560" s="45">
        <v>-1.8171150743224805E-2</v>
      </c>
      <c r="M560" s="22"/>
      <c r="N560" s="22"/>
      <c r="O560" s="22"/>
      <c r="P560" s="22"/>
      <c r="Q560" s="22"/>
      <c r="R560" s="22"/>
    </row>
    <row r="561" spans="1:18" x14ac:dyDescent="0.35">
      <c r="A561" s="30">
        <v>43728</v>
      </c>
      <c r="B561" s="31">
        <v>211.01947000000001</v>
      </c>
      <c r="C561" s="11">
        <f t="shared" si="17"/>
        <v>-1.5123630928214449E-2</v>
      </c>
      <c r="D561" s="11">
        <v>5.0000000000000002E-5</v>
      </c>
      <c r="E561" s="11">
        <v>2.3999999999999998E-3</v>
      </c>
      <c r="F561" s="11">
        <v>3.9000000000000003E-3</v>
      </c>
      <c r="G561" s="11">
        <v>2E-3</v>
      </c>
      <c r="H561" s="11">
        <f t="shared" si="18"/>
        <v>-1.5173630928214448E-2</v>
      </c>
      <c r="J561" s="45">
        <v>524</v>
      </c>
      <c r="K561" s="45">
        <v>8.1402828461802983E-4</v>
      </c>
      <c r="L561" s="45">
        <v>-4.8786030865928531E-3</v>
      </c>
      <c r="M561" s="22"/>
      <c r="N561" s="22"/>
      <c r="O561" s="22"/>
      <c r="P561" s="22"/>
      <c r="Q561" s="22"/>
      <c r="R561" s="22"/>
    </row>
    <row r="562" spans="1:18" x14ac:dyDescent="0.35">
      <c r="A562" s="30">
        <v>43731</v>
      </c>
      <c r="B562" s="31">
        <v>212.50351000000001</v>
      </c>
      <c r="C562" s="11">
        <f t="shared" si="17"/>
        <v>7.0327159858756261E-3</v>
      </c>
      <c r="D562" s="11">
        <v>5.0000000000000002E-5</v>
      </c>
      <c r="E562" s="11">
        <v>1.5E-3</v>
      </c>
      <c r="F562" s="11">
        <v>-2.8999999999999998E-3</v>
      </c>
      <c r="G562" s="11">
        <v>3.9000000000000003E-3</v>
      </c>
      <c r="H562" s="11">
        <f t="shared" si="18"/>
        <v>6.9827159858756264E-3</v>
      </c>
      <c r="J562" s="45">
        <v>525</v>
      </c>
      <c r="K562" s="45">
        <v>1.0426320665419099E-3</v>
      </c>
      <c r="L562" s="45">
        <v>-4.2777663356692299E-3</v>
      </c>
      <c r="M562" s="22"/>
      <c r="N562" s="22"/>
      <c r="O562" s="22"/>
      <c r="P562" s="22"/>
      <c r="Q562" s="22"/>
      <c r="R562" s="22"/>
    </row>
    <row r="563" spans="1:18" x14ac:dyDescent="0.35">
      <c r="A563" s="30">
        <v>43732</v>
      </c>
      <c r="B563" s="31">
        <v>211.714493</v>
      </c>
      <c r="C563" s="11">
        <f t="shared" si="17"/>
        <v>-3.7129598471102865E-3</v>
      </c>
      <c r="D563" s="11">
        <v>5.0000000000000002E-5</v>
      </c>
      <c r="E563" s="11">
        <v>1.6000000000000001E-3</v>
      </c>
      <c r="F563" s="11">
        <v>2.2000000000000001E-3</v>
      </c>
      <c r="G563" s="11">
        <v>4.7999999999999996E-3</v>
      </c>
      <c r="H563" s="11">
        <f t="shared" si="18"/>
        <v>-3.7629598471102866E-3</v>
      </c>
      <c r="J563" s="45">
        <v>526</v>
      </c>
      <c r="K563" s="45">
        <v>7.3453016824019592E-4</v>
      </c>
      <c r="L563" s="45">
        <v>-3.4759859784815272E-2</v>
      </c>
      <c r="M563" s="22"/>
      <c r="N563" s="22"/>
      <c r="O563" s="22"/>
      <c r="P563" s="22"/>
      <c r="Q563" s="22"/>
      <c r="R563" s="22"/>
    </row>
    <row r="564" spans="1:18" x14ac:dyDescent="0.35">
      <c r="A564" s="30">
        <v>43733</v>
      </c>
      <c r="B564" s="31">
        <v>214.241074</v>
      </c>
      <c r="C564" s="11">
        <f t="shared" si="17"/>
        <v>1.1933906669299166E-2</v>
      </c>
      <c r="D564" s="11">
        <v>5.0000000000000002E-5</v>
      </c>
      <c r="E564" s="11">
        <v>-2.8000000000000004E-3</v>
      </c>
      <c r="F564" s="11">
        <v>1E-3</v>
      </c>
      <c r="G564" s="11">
        <v>3.7000000000000002E-3</v>
      </c>
      <c r="H564" s="11">
        <f t="shared" si="18"/>
        <v>1.1883906669299166E-2</v>
      </c>
      <c r="J564" s="45">
        <v>527</v>
      </c>
      <c r="K564" s="45">
        <v>1.5215303379346248E-3</v>
      </c>
      <c r="L564" s="45">
        <v>1.7273337238125942E-2</v>
      </c>
      <c r="M564" s="22"/>
      <c r="N564" s="22"/>
      <c r="O564" s="22"/>
      <c r="P564" s="22"/>
      <c r="Q564" s="22"/>
      <c r="R564" s="22"/>
    </row>
    <row r="565" spans="1:18" x14ac:dyDescent="0.35">
      <c r="A565" s="30">
        <v>43734</v>
      </c>
      <c r="B565" s="31">
        <v>215.828384</v>
      </c>
      <c r="C565" s="11">
        <f t="shared" si="17"/>
        <v>7.4089901173666206E-3</v>
      </c>
      <c r="D565" s="11">
        <v>5.0000000000000002E-5</v>
      </c>
      <c r="E565" s="11">
        <v>1.1999999999999999E-3</v>
      </c>
      <c r="F565" s="11">
        <v>4.3E-3</v>
      </c>
      <c r="G565" s="11">
        <v>1.1000000000000001E-3</v>
      </c>
      <c r="H565" s="11">
        <f t="shared" si="18"/>
        <v>7.3589901173666209E-3</v>
      </c>
      <c r="J565" s="45">
        <v>528</v>
      </c>
      <c r="K565" s="45">
        <v>9.3048953612860164E-4</v>
      </c>
      <c r="L565" s="45">
        <v>-5.2330463131794978E-3</v>
      </c>
      <c r="M565" s="22"/>
      <c r="N565" s="22"/>
      <c r="O565" s="22"/>
      <c r="P565" s="22"/>
      <c r="Q565" s="22"/>
      <c r="R565" s="22"/>
    </row>
    <row r="566" spans="1:18" x14ac:dyDescent="0.35">
      <c r="A566" s="30">
        <v>43735</v>
      </c>
      <c r="B566" s="31">
        <v>215.89415</v>
      </c>
      <c r="C566" s="11">
        <f t="shared" si="17"/>
        <v>3.0471432339496118E-4</v>
      </c>
      <c r="D566" s="11">
        <v>5.0000000000000002E-5</v>
      </c>
      <c r="E566" s="11">
        <v>-2.5000000000000001E-3</v>
      </c>
      <c r="F566" s="11">
        <v>3.0999999999999999E-3</v>
      </c>
      <c r="G566" s="11">
        <v>5.7999999999999996E-3</v>
      </c>
      <c r="H566" s="11">
        <f t="shared" si="18"/>
        <v>2.5471432339496116E-4</v>
      </c>
      <c r="J566" s="45">
        <v>529</v>
      </c>
      <c r="K566" s="45">
        <v>4.489444710183721E-4</v>
      </c>
      <c r="L566" s="45">
        <v>1.7115078113799153E-2</v>
      </c>
      <c r="M566" s="22"/>
      <c r="N566" s="22"/>
      <c r="O566" s="22"/>
      <c r="P566" s="22"/>
      <c r="Q566" s="22"/>
      <c r="R566" s="22"/>
    </row>
    <row r="567" spans="1:18" x14ac:dyDescent="0.35">
      <c r="A567" s="30">
        <v>43738</v>
      </c>
      <c r="B567" s="31">
        <v>217.922943</v>
      </c>
      <c r="C567" s="11">
        <f t="shared" si="17"/>
        <v>9.3971652312023757E-3</v>
      </c>
      <c r="D567" s="11">
        <v>5.0000000000000002E-5</v>
      </c>
      <c r="E567" s="11">
        <v>5.0000000000000001E-4</v>
      </c>
      <c r="F567" s="11">
        <v>3.8E-3</v>
      </c>
      <c r="G567" s="11">
        <v>1.5E-3</v>
      </c>
      <c r="H567" s="11">
        <f t="shared" si="18"/>
        <v>9.347165231202376E-3</v>
      </c>
      <c r="J567" s="45">
        <v>530</v>
      </c>
      <c r="K567" s="45">
        <v>5.8803880406072386E-4</v>
      </c>
      <c r="L567" s="45">
        <v>-7.9543056253994684E-3</v>
      </c>
      <c r="M567" s="22"/>
      <c r="N567" s="22"/>
      <c r="O567" s="22"/>
      <c r="P567" s="22"/>
      <c r="Q567" s="22"/>
      <c r="R567" s="22"/>
    </row>
    <row r="568" spans="1:18" x14ac:dyDescent="0.35">
      <c r="A568" s="30">
        <v>43739</v>
      </c>
      <c r="B568" s="31">
        <v>217.03999300000001</v>
      </c>
      <c r="C568" s="11">
        <f t="shared" si="17"/>
        <v>-4.0516615086277907E-3</v>
      </c>
      <c r="D568" s="11">
        <v>5.0000000000000002E-5</v>
      </c>
      <c r="E568" s="11">
        <v>6.3E-3</v>
      </c>
      <c r="F568" s="11">
        <v>1.3899999999999999E-2</v>
      </c>
      <c r="G568" s="11">
        <v>2.2000000000000001E-3</v>
      </c>
      <c r="H568" s="11">
        <f t="shared" si="18"/>
        <v>-4.1016615086277904E-3</v>
      </c>
      <c r="J568" s="45">
        <v>531</v>
      </c>
      <c r="K568" s="45">
        <v>8.5785331250578275E-4</v>
      </c>
      <c r="L568" s="45">
        <v>-1.5229939370633973E-2</v>
      </c>
      <c r="M568" s="22"/>
      <c r="N568" s="22"/>
      <c r="O568" s="22"/>
      <c r="P568" s="22"/>
      <c r="Q568" s="22"/>
      <c r="R568" s="22"/>
    </row>
    <row r="569" spans="1:18" x14ac:dyDescent="0.35">
      <c r="A569" s="30">
        <v>43740</v>
      </c>
      <c r="B569" s="31">
        <v>211.84605400000001</v>
      </c>
      <c r="C569" s="11">
        <f t="shared" si="17"/>
        <v>-2.393079233097839E-2</v>
      </c>
      <c r="D569" s="11">
        <v>5.0000000000000002E-5</v>
      </c>
      <c r="E569" s="11">
        <v>1.2999999999999999E-3</v>
      </c>
      <c r="F569" s="11">
        <v>1.8E-3</v>
      </c>
      <c r="G569" s="11">
        <v>-5.0000000000000001E-4</v>
      </c>
      <c r="H569" s="11">
        <f t="shared" si="18"/>
        <v>-2.3980792330978391E-2</v>
      </c>
      <c r="J569" s="45">
        <v>532</v>
      </c>
      <c r="K569" s="45">
        <v>1.23420678370107E-3</v>
      </c>
      <c r="L569" s="45">
        <v>5.1025078883364166E-3</v>
      </c>
      <c r="M569" s="22"/>
      <c r="N569" s="22"/>
      <c r="O569" s="22"/>
      <c r="P569" s="22"/>
      <c r="Q569" s="22"/>
      <c r="R569" s="22"/>
    </row>
    <row r="570" spans="1:18" x14ac:dyDescent="0.35">
      <c r="A570" s="30">
        <v>43741</v>
      </c>
      <c r="B570" s="31">
        <v>213.029449</v>
      </c>
      <c r="C570" s="11">
        <f t="shared" si="17"/>
        <v>5.5861082973014398E-3</v>
      </c>
      <c r="D570" s="11">
        <v>5.0000000000000002E-5</v>
      </c>
      <c r="E570" s="11">
        <v>3.4999999999999996E-3</v>
      </c>
      <c r="F570" s="11">
        <v>-1.2999999999999999E-3</v>
      </c>
      <c r="G570" s="11">
        <v>-2.5999999999999999E-3</v>
      </c>
      <c r="H570" s="11">
        <f t="shared" si="18"/>
        <v>5.5361082973014401E-3</v>
      </c>
      <c r="J570" s="45">
        <v>533</v>
      </c>
      <c r="K570" s="45">
        <v>1.5124188190506779E-3</v>
      </c>
      <c r="L570" s="45">
        <v>-3.3905018368680886E-2</v>
      </c>
      <c r="M570" s="22"/>
      <c r="N570" s="22"/>
      <c r="O570" s="22"/>
      <c r="P570" s="22"/>
      <c r="Q570" s="22"/>
      <c r="R570" s="22"/>
    </row>
    <row r="571" spans="1:18" x14ac:dyDescent="0.35">
      <c r="A571" s="30">
        <v>43742</v>
      </c>
      <c r="B571" s="31">
        <v>214.08142100000001</v>
      </c>
      <c r="C571" s="11">
        <f t="shared" si="17"/>
        <v>4.9381529405354563E-3</v>
      </c>
      <c r="D571" s="11">
        <v>4.0000000000000003E-5</v>
      </c>
      <c r="E571" s="11">
        <v>5.0000000000000001E-3</v>
      </c>
      <c r="F571" s="11">
        <v>8.5000000000000006E-3</v>
      </c>
      <c r="G571" s="11">
        <v>1.2999999999999999E-3</v>
      </c>
      <c r="H571" s="11">
        <f t="shared" si="18"/>
        <v>4.8981529405354562E-3</v>
      </c>
      <c r="J571" s="45">
        <v>534</v>
      </c>
      <c r="K571" s="45">
        <v>2.97117233598826E-4</v>
      </c>
      <c r="L571" s="45">
        <v>6.5490388587522536E-4</v>
      </c>
      <c r="M571" s="22"/>
      <c r="N571" s="22"/>
      <c r="O571" s="22"/>
      <c r="P571" s="22"/>
      <c r="Q571" s="22"/>
      <c r="R571" s="22"/>
    </row>
    <row r="572" spans="1:18" x14ac:dyDescent="0.35">
      <c r="A572" s="30">
        <v>43745</v>
      </c>
      <c r="B572" s="31">
        <v>212.96373</v>
      </c>
      <c r="C572" s="11">
        <f t="shared" si="17"/>
        <v>-5.2208687460085779E-3</v>
      </c>
      <c r="D572" s="11">
        <v>4.0000000000000003E-5</v>
      </c>
      <c r="E572" s="11">
        <v>2.5999999999999999E-3</v>
      </c>
      <c r="F572" s="11">
        <v>-4.0000000000000002E-4</v>
      </c>
      <c r="G572" s="11">
        <v>-4.0000000000000002E-4</v>
      </c>
      <c r="H572" s="11">
        <f t="shared" si="18"/>
        <v>-5.260868746008578E-3</v>
      </c>
      <c r="J572" s="45">
        <v>535</v>
      </c>
      <c r="K572" s="45">
        <v>1.0618838088746241E-4</v>
      </c>
      <c r="L572" s="45">
        <v>9.0713285987023724E-3</v>
      </c>
      <c r="M572" s="22"/>
      <c r="N572" s="22"/>
      <c r="O572" s="22"/>
      <c r="P572" s="22"/>
      <c r="Q572" s="22"/>
      <c r="R572" s="22"/>
    </row>
    <row r="573" spans="1:18" x14ac:dyDescent="0.35">
      <c r="A573" s="30">
        <v>43746</v>
      </c>
      <c r="B573" s="31">
        <v>212.89794900000001</v>
      </c>
      <c r="C573" s="11">
        <f t="shared" si="17"/>
        <v>-3.088835831340786E-4</v>
      </c>
      <c r="D573" s="11">
        <v>4.0000000000000003E-5</v>
      </c>
      <c r="E573" s="11">
        <v>5.0000000000000001E-4</v>
      </c>
      <c r="F573" s="11">
        <v>-2.7000000000000001E-3</v>
      </c>
      <c r="G573" s="11">
        <v>-4.5000000000000005E-3</v>
      </c>
      <c r="H573" s="11">
        <f t="shared" si="18"/>
        <v>-3.488835831340786E-4</v>
      </c>
      <c r="J573" s="45">
        <v>536</v>
      </c>
      <c r="K573" s="45">
        <v>1.2896912200380624E-3</v>
      </c>
      <c r="L573" s="45">
        <v>1.978509909027654E-2</v>
      </c>
      <c r="M573" s="22"/>
      <c r="N573" s="22"/>
      <c r="O573" s="22"/>
      <c r="P573" s="22"/>
      <c r="Q573" s="22"/>
      <c r="R573" s="22"/>
    </row>
    <row r="574" spans="1:18" x14ac:dyDescent="0.35">
      <c r="A574" s="30">
        <v>43747</v>
      </c>
      <c r="B574" s="31">
        <v>215.03007500000001</v>
      </c>
      <c r="C574" s="11">
        <f t="shared" si="17"/>
        <v>1.0014779428429321E-2</v>
      </c>
      <c r="D574" s="11">
        <v>4.0000000000000003E-5</v>
      </c>
      <c r="E574" s="11">
        <v>5.5000000000000005E-3</v>
      </c>
      <c r="F574" s="11">
        <v>-3.4000000000000002E-3</v>
      </c>
      <c r="G574" s="11">
        <v>3.8E-3</v>
      </c>
      <c r="H574" s="11">
        <f t="shared" si="18"/>
        <v>9.9747794284293211E-3</v>
      </c>
      <c r="J574" s="45">
        <v>537</v>
      </c>
      <c r="K574" s="45">
        <v>6.2274391792207183E-4</v>
      </c>
      <c r="L574" s="45">
        <v>4.328995006639149E-2</v>
      </c>
      <c r="M574" s="22"/>
      <c r="N574" s="22"/>
      <c r="O574" s="22"/>
      <c r="P574" s="22"/>
      <c r="Q574" s="22"/>
      <c r="R574" s="22"/>
    </row>
    <row r="575" spans="1:18" x14ac:dyDescent="0.35">
      <c r="A575" s="30">
        <v>43748</v>
      </c>
      <c r="B575" s="31">
        <v>217.537811</v>
      </c>
      <c r="C575" s="11">
        <f t="shared" si="17"/>
        <v>1.1662257012187593E-2</v>
      </c>
      <c r="D575" s="11">
        <v>4.0000000000000003E-5</v>
      </c>
      <c r="E575" s="11">
        <v>-8.0000000000000004E-4</v>
      </c>
      <c r="F575" s="11">
        <v>-5.9999999999999995E-4</v>
      </c>
      <c r="G575" s="11">
        <v>-2.5000000000000001E-3</v>
      </c>
      <c r="H575" s="11">
        <f t="shared" si="18"/>
        <v>1.1622257012187593E-2</v>
      </c>
      <c r="J575" s="45">
        <v>538</v>
      </c>
      <c r="K575" s="45">
        <v>1.3890856020793252E-3</v>
      </c>
      <c r="L575" s="45">
        <v>1.3818150898539107E-2</v>
      </c>
      <c r="M575" s="22"/>
      <c r="N575" s="22"/>
      <c r="O575" s="22"/>
      <c r="P575" s="22"/>
      <c r="Q575" s="22"/>
      <c r="R575" s="22"/>
    </row>
    <row r="576" spans="1:18" x14ac:dyDescent="0.35">
      <c r="A576" s="30">
        <v>43749</v>
      </c>
      <c r="B576" s="31">
        <v>220.402512</v>
      </c>
      <c r="C576" s="11">
        <f t="shared" si="17"/>
        <v>1.3168749776561794E-2</v>
      </c>
      <c r="D576" s="11">
        <v>4.0000000000000003E-5</v>
      </c>
      <c r="E576" s="11">
        <v>-2.2000000000000001E-3</v>
      </c>
      <c r="F576" s="11">
        <v>-2.8000000000000004E-3</v>
      </c>
      <c r="G576" s="11">
        <v>0</v>
      </c>
      <c r="H576" s="11">
        <f t="shared" si="18"/>
        <v>1.3128749776561794E-2</v>
      </c>
      <c r="J576" s="45">
        <v>539</v>
      </c>
      <c r="K576" s="45">
        <v>7.0068205716761135E-4</v>
      </c>
      <c r="L576" s="45">
        <v>2.0723874256620553E-3</v>
      </c>
      <c r="M576" s="22"/>
      <c r="N576" s="22"/>
      <c r="O576" s="22"/>
      <c r="P576" s="22"/>
      <c r="Q576" s="22"/>
      <c r="R576" s="22"/>
    </row>
    <row r="577" spans="1:18" x14ac:dyDescent="0.35">
      <c r="A577" s="30">
        <v>43752</v>
      </c>
      <c r="B577" s="31">
        <v>219.95166</v>
      </c>
      <c r="C577" s="11">
        <f t="shared" si="17"/>
        <v>-2.0455846710131231E-3</v>
      </c>
      <c r="D577" s="11">
        <v>4.0000000000000003E-5</v>
      </c>
      <c r="E577" s="11">
        <v>2.3999999999999998E-3</v>
      </c>
      <c r="F577" s="11">
        <v>-1E-4</v>
      </c>
      <c r="G577" s="11">
        <v>4.1999999999999997E-3</v>
      </c>
      <c r="H577" s="11">
        <f t="shared" si="18"/>
        <v>-2.0855846710131232E-3</v>
      </c>
      <c r="J577" s="45">
        <v>540</v>
      </c>
      <c r="K577" s="45">
        <v>7.8087797191026237E-4</v>
      </c>
      <c r="L577" s="45">
        <v>-1.6882772187575102E-2</v>
      </c>
      <c r="M577" s="22"/>
      <c r="N577" s="22"/>
      <c r="O577" s="22"/>
      <c r="P577" s="22"/>
      <c r="Q577" s="22"/>
      <c r="R577" s="22"/>
    </row>
    <row r="578" spans="1:18" x14ac:dyDescent="0.35">
      <c r="A578" s="30">
        <v>43753</v>
      </c>
      <c r="B578" s="31">
        <v>221.30419900000001</v>
      </c>
      <c r="C578" s="11">
        <f t="shared" si="17"/>
        <v>6.1492557046398666E-3</v>
      </c>
      <c r="D578" s="11">
        <v>4.0000000000000003E-5</v>
      </c>
      <c r="E578" s="11">
        <v>1.6000000000000001E-3</v>
      </c>
      <c r="F578" s="11">
        <v>-1.8E-3</v>
      </c>
      <c r="G578" s="11">
        <v>-1.9E-3</v>
      </c>
      <c r="H578" s="11">
        <f t="shared" si="18"/>
        <v>6.1092557046398665E-3</v>
      </c>
      <c r="J578" s="45">
        <v>541</v>
      </c>
      <c r="K578" s="45">
        <v>2.4177056044808986E-4</v>
      </c>
      <c r="L578" s="45">
        <v>5.1441096914597324E-3</v>
      </c>
      <c r="M578" s="22"/>
      <c r="N578" s="22"/>
      <c r="O578" s="22"/>
      <c r="P578" s="22"/>
      <c r="Q578" s="22"/>
      <c r="R578" s="22"/>
    </row>
    <row r="579" spans="1:18" x14ac:dyDescent="0.35">
      <c r="A579" s="30">
        <v>43754</v>
      </c>
      <c r="B579" s="31">
        <v>221.567184</v>
      </c>
      <c r="C579" s="11">
        <f t="shared" ref="C579:C642" si="19">(B579/B578)-1</f>
        <v>1.1883416635940502E-3</v>
      </c>
      <c r="D579" s="11">
        <v>4.0000000000000003E-5</v>
      </c>
      <c r="E579" s="11">
        <v>-1.8E-3</v>
      </c>
      <c r="F579" s="11">
        <v>5.0000000000000001E-4</v>
      </c>
      <c r="G579" s="11">
        <v>-5.1000000000000004E-3</v>
      </c>
      <c r="H579" s="11">
        <f t="shared" si="18"/>
        <v>1.1483416635940501E-3</v>
      </c>
      <c r="J579" s="45">
        <v>542</v>
      </c>
      <c r="K579" s="45">
        <v>8.2167754450715338E-4</v>
      </c>
      <c r="L579" s="45">
        <v>-2.8738445407924121E-3</v>
      </c>
      <c r="M579" s="22"/>
      <c r="N579" s="22"/>
      <c r="O579" s="22"/>
      <c r="P579" s="22"/>
      <c r="Q579" s="22"/>
      <c r="R579" s="22"/>
    </row>
    <row r="580" spans="1:18" x14ac:dyDescent="0.35">
      <c r="A580" s="30">
        <v>43755</v>
      </c>
      <c r="B580" s="31">
        <v>222.38432299999999</v>
      </c>
      <c r="C580" s="11">
        <f t="shared" si="19"/>
        <v>3.6879965040310658E-3</v>
      </c>
      <c r="D580" s="11">
        <v>4.0000000000000003E-5</v>
      </c>
      <c r="E580" s="11">
        <v>4.0000000000000002E-4</v>
      </c>
      <c r="F580" s="11">
        <v>-2.3E-3</v>
      </c>
      <c r="G580" s="11">
        <v>1.5E-3</v>
      </c>
      <c r="H580" s="11">
        <f t="shared" si="18"/>
        <v>3.6479965040310657E-3</v>
      </c>
      <c r="J580" s="45">
        <v>543</v>
      </c>
      <c r="K580" s="45">
        <v>3.7011956893794501E-4</v>
      </c>
      <c r="L580" s="45">
        <v>1.672938700808085E-2</v>
      </c>
      <c r="M580" s="22"/>
      <c r="N580" s="22"/>
      <c r="O580" s="22"/>
      <c r="P580" s="22"/>
      <c r="Q580" s="22"/>
      <c r="R580" s="22"/>
    </row>
    <row r="581" spans="1:18" x14ac:dyDescent="0.35">
      <c r="A581" s="30">
        <v>43756</v>
      </c>
      <c r="B581" s="31">
        <v>223.473816</v>
      </c>
      <c r="C581" s="11">
        <f t="shared" si="19"/>
        <v>4.8991448016775241E-3</v>
      </c>
      <c r="D581" s="11">
        <v>4.0000000000000003E-5</v>
      </c>
      <c r="E581" s="11">
        <v>1.7000000000000001E-3</v>
      </c>
      <c r="F581" s="11">
        <v>-2.8000000000000004E-3</v>
      </c>
      <c r="G581" s="11">
        <v>3.5999999999999999E-3</v>
      </c>
      <c r="H581" s="11">
        <f t="shared" si="18"/>
        <v>4.859144801677524E-3</v>
      </c>
      <c r="J581" s="45">
        <v>544</v>
      </c>
      <c r="K581" s="45">
        <v>6.2590567113277691E-4</v>
      </c>
      <c r="L581" s="45">
        <v>2.3528764355979954E-2</v>
      </c>
      <c r="M581" s="22"/>
      <c r="N581" s="22"/>
      <c r="O581" s="22"/>
      <c r="P581" s="22"/>
      <c r="Q581" s="22"/>
      <c r="R581" s="22"/>
    </row>
    <row r="582" spans="1:18" x14ac:dyDescent="0.35">
      <c r="A582" s="30">
        <v>43759</v>
      </c>
      <c r="B582" s="31">
        <v>222.31854200000001</v>
      </c>
      <c r="C582" s="11">
        <f t="shared" si="19"/>
        <v>-5.1696168288457578E-3</v>
      </c>
      <c r="D582" s="11">
        <v>4.0000000000000003E-5</v>
      </c>
      <c r="E582" s="11">
        <v>1E-4</v>
      </c>
      <c r="F582" s="11">
        <v>-3.4000000000000002E-3</v>
      </c>
      <c r="G582" s="11">
        <v>-3.0999999999999999E-3</v>
      </c>
      <c r="H582" s="11">
        <f t="shared" si="18"/>
        <v>-5.2096168288457579E-3</v>
      </c>
      <c r="J582" s="45">
        <v>545</v>
      </c>
      <c r="K582" s="45">
        <v>2.952902993663604E-4</v>
      </c>
      <c r="L582" s="45">
        <v>2.2601305069597714E-3</v>
      </c>
      <c r="M582" s="22"/>
      <c r="N582" s="22"/>
      <c r="O582" s="22"/>
      <c r="P582" s="22"/>
      <c r="Q582" s="22"/>
      <c r="R582" s="22"/>
    </row>
    <row r="583" spans="1:18" x14ac:dyDescent="0.35">
      <c r="A583" s="30">
        <v>43760</v>
      </c>
      <c r="B583" s="31">
        <v>222.788162</v>
      </c>
      <c r="C583" s="11">
        <f t="shared" si="19"/>
        <v>2.1123744145461476E-3</v>
      </c>
      <c r="D583" s="11">
        <v>4.0000000000000003E-5</v>
      </c>
      <c r="E583" s="11">
        <v>1.4000000000000002E-3</v>
      </c>
      <c r="F583" s="11">
        <v>3.0000000000000001E-3</v>
      </c>
      <c r="G583" s="11">
        <v>2.2000000000000001E-3</v>
      </c>
      <c r="H583" s="11">
        <f t="shared" si="18"/>
        <v>2.0723744145461475E-3</v>
      </c>
      <c r="J583" s="45">
        <v>546</v>
      </c>
      <c r="K583" s="45">
        <v>4.883809298573122E-4</v>
      </c>
      <c r="L583" s="45">
        <v>-1.7377328179624243E-2</v>
      </c>
      <c r="M583" s="22"/>
      <c r="N583" s="22"/>
      <c r="O583" s="22"/>
      <c r="P583" s="22"/>
      <c r="Q583" s="22"/>
      <c r="R583" s="22"/>
    </row>
    <row r="584" spans="1:18" x14ac:dyDescent="0.35">
      <c r="A584" s="30">
        <v>43761</v>
      </c>
      <c r="B584" s="31">
        <v>220.411911</v>
      </c>
      <c r="C584" s="11">
        <f t="shared" si="19"/>
        <v>-1.0665966174630004E-2</v>
      </c>
      <c r="D584" s="11">
        <v>4.0000000000000003E-5</v>
      </c>
      <c r="E584" s="11">
        <v>2.0000000000000001E-4</v>
      </c>
      <c r="F584" s="11">
        <v>-3.9000000000000003E-3</v>
      </c>
      <c r="G584" s="11">
        <v>1.6000000000000001E-3</v>
      </c>
      <c r="H584" s="11">
        <f t="shared" si="18"/>
        <v>-1.0705966174630004E-2</v>
      </c>
      <c r="J584" s="45">
        <v>547</v>
      </c>
      <c r="K584" s="45">
        <v>4.1547995172357008E-4</v>
      </c>
      <c r="L584" s="45">
        <v>6.0104748283515965E-3</v>
      </c>
      <c r="M584" s="22"/>
      <c r="N584" s="22"/>
      <c r="O584" s="22"/>
      <c r="P584" s="22"/>
      <c r="Q584" s="22"/>
      <c r="R584" s="22"/>
    </row>
    <row r="585" spans="1:18" x14ac:dyDescent="0.35">
      <c r="A585" s="30">
        <v>43762</v>
      </c>
      <c r="B585" s="31">
        <v>219.67926</v>
      </c>
      <c r="C585" s="11">
        <f t="shared" si="19"/>
        <v>-3.3240082020794537E-3</v>
      </c>
      <c r="D585" s="11">
        <v>4.0000000000000003E-5</v>
      </c>
      <c r="E585" s="11">
        <v>5.6999999999999993E-3</v>
      </c>
      <c r="F585" s="11">
        <v>-8.9999999999999998E-4</v>
      </c>
      <c r="G585" s="11">
        <v>2.7000000000000001E-3</v>
      </c>
      <c r="H585" s="11">
        <f t="shared" si="18"/>
        <v>-3.3640082020794538E-3</v>
      </c>
      <c r="J585" s="45">
        <v>548</v>
      </c>
      <c r="K585" s="45">
        <v>4.5234226443707421E-5</v>
      </c>
      <c r="L585" s="45">
        <v>1.7759912268362248E-2</v>
      </c>
      <c r="M585" s="22"/>
      <c r="N585" s="22"/>
      <c r="O585" s="22"/>
      <c r="P585" s="22"/>
      <c r="Q585" s="22"/>
      <c r="R585" s="22"/>
    </row>
    <row r="586" spans="1:18" x14ac:dyDescent="0.35">
      <c r="A586" s="30">
        <v>43763</v>
      </c>
      <c r="B586" s="31">
        <v>220.139511</v>
      </c>
      <c r="C586" s="11">
        <f t="shared" si="19"/>
        <v>2.095104471856013E-3</v>
      </c>
      <c r="D586" s="11">
        <v>4.0000000000000003E-5</v>
      </c>
      <c r="E586" s="11">
        <v>-4.5000000000000005E-3</v>
      </c>
      <c r="F586" s="11">
        <v>-4.4000000000000003E-3</v>
      </c>
      <c r="G586" s="11">
        <v>1.8E-3</v>
      </c>
      <c r="H586" s="11">
        <f t="shared" si="18"/>
        <v>2.0551044718560129E-3</v>
      </c>
      <c r="J586" s="45">
        <v>549</v>
      </c>
      <c r="K586" s="45">
        <v>3.7098639865819588E-4</v>
      </c>
      <c r="L586" s="45">
        <v>1.2640498507358912E-2</v>
      </c>
      <c r="M586" s="22"/>
      <c r="N586" s="22"/>
      <c r="O586" s="22"/>
      <c r="P586" s="22"/>
      <c r="Q586" s="22"/>
      <c r="R586" s="22"/>
    </row>
    <row r="587" spans="1:18" x14ac:dyDescent="0.35">
      <c r="A587" s="30">
        <v>43766</v>
      </c>
      <c r="B587" s="31">
        <v>222.412476</v>
      </c>
      <c r="C587" s="11">
        <f t="shared" si="19"/>
        <v>1.032511151530624E-2</v>
      </c>
      <c r="D587" s="11">
        <v>4.0000000000000003E-5</v>
      </c>
      <c r="E587" s="11">
        <v>2E-3</v>
      </c>
      <c r="F587" s="11">
        <v>-1.9E-3</v>
      </c>
      <c r="G587" s="11">
        <v>4.8999999999999998E-3</v>
      </c>
      <c r="H587" s="11">
        <f t="shared" si="18"/>
        <v>1.028511151530624E-2</v>
      </c>
      <c r="J587" s="45">
        <v>550</v>
      </c>
      <c r="K587" s="45">
        <v>7.7366941838428419E-4</v>
      </c>
      <c r="L587" s="45">
        <v>6.704544160174312E-3</v>
      </c>
      <c r="M587" s="22"/>
      <c r="N587" s="22"/>
      <c r="O587" s="22"/>
      <c r="P587" s="22"/>
      <c r="Q587" s="22"/>
      <c r="R587" s="22"/>
    </row>
    <row r="588" spans="1:18" x14ac:dyDescent="0.35">
      <c r="A588" s="30">
        <v>43767</v>
      </c>
      <c r="B588" s="31">
        <v>219.91409300000001</v>
      </c>
      <c r="C588" s="11">
        <f t="shared" si="19"/>
        <v>-1.1233106365849732E-2</v>
      </c>
      <c r="D588" s="11">
        <v>4.0000000000000003E-5</v>
      </c>
      <c r="E588" s="11">
        <v>-5.1000000000000004E-3</v>
      </c>
      <c r="F588" s="11">
        <v>1E-4</v>
      </c>
      <c r="G588" s="11">
        <v>1.4000000000000002E-3</v>
      </c>
      <c r="H588" s="11">
        <f t="shared" si="18"/>
        <v>-1.1273106365849732E-2</v>
      </c>
      <c r="J588" s="45">
        <v>551</v>
      </c>
      <c r="K588" s="45">
        <v>6.3349834146247778E-4</v>
      </c>
      <c r="L588" s="45">
        <v>-1.2503862499707965E-4</v>
      </c>
      <c r="M588" s="22"/>
      <c r="N588" s="22"/>
      <c r="O588" s="22"/>
      <c r="P588" s="22"/>
      <c r="Q588" s="22"/>
      <c r="R588" s="22"/>
    </row>
    <row r="589" spans="1:18" x14ac:dyDescent="0.35">
      <c r="A589" s="30">
        <v>43768</v>
      </c>
      <c r="B589" s="31">
        <v>221.88651999999999</v>
      </c>
      <c r="C589" s="11">
        <f t="shared" si="19"/>
        <v>8.9690795759960196E-3</v>
      </c>
      <c r="D589" s="11">
        <v>4.0000000000000003E-5</v>
      </c>
      <c r="E589" s="11">
        <v>2E-3</v>
      </c>
      <c r="F589" s="11">
        <v>2.9999999999999997E-4</v>
      </c>
      <c r="G589" s="11">
        <v>2.7000000000000001E-3</v>
      </c>
      <c r="H589" s="11">
        <f t="shared" si="18"/>
        <v>8.9290795759960195E-3</v>
      </c>
      <c r="J589" s="45">
        <v>552</v>
      </c>
      <c r="K589" s="45">
        <v>4.5145668254636321E-4</v>
      </c>
      <c r="L589" s="45">
        <v>-1.9606554673722845E-3</v>
      </c>
      <c r="M589" s="22"/>
      <c r="N589" s="22"/>
      <c r="O589" s="22"/>
      <c r="P589" s="22"/>
      <c r="Q589" s="22"/>
      <c r="R589" s="22"/>
    </row>
    <row r="590" spans="1:18" x14ac:dyDescent="0.35">
      <c r="A590" s="30">
        <v>43769</v>
      </c>
      <c r="B590" s="31">
        <v>220.327347</v>
      </c>
      <c r="C590" s="11">
        <f t="shared" si="19"/>
        <v>-7.0268937473082493E-3</v>
      </c>
      <c r="D590" s="11">
        <v>4.0000000000000003E-5</v>
      </c>
      <c r="E590" s="11">
        <v>8.199999999999999E-3</v>
      </c>
      <c r="F590" s="11">
        <v>-2.9999999999999997E-4</v>
      </c>
      <c r="G590" s="11">
        <v>-9.7999999999999997E-3</v>
      </c>
      <c r="H590" s="11">
        <f t="shared" si="18"/>
        <v>-7.0668937473082494E-3</v>
      </c>
      <c r="J590" s="45">
        <v>553</v>
      </c>
      <c r="K590" s="45">
        <v>7.9064819372997122E-4</v>
      </c>
      <c r="L590" s="45">
        <v>4.059151209583339E-3</v>
      </c>
      <c r="M590" s="22"/>
      <c r="N590" s="22"/>
      <c r="O590" s="22"/>
      <c r="P590" s="22"/>
      <c r="Q590" s="22"/>
      <c r="R590" s="22"/>
    </row>
    <row r="591" spans="1:18" x14ac:dyDescent="0.35">
      <c r="A591" s="30">
        <v>43770</v>
      </c>
      <c r="B591" s="31">
        <v>222.919647</v>
      </c>
      <c r="C591" s="11">
        <f t="shared" si="19"/>
        <v>1.1765675188745384E-2</v>
      </c>
      <c r="D591" s="11">
        <v>4.0000000000000003E-5</v>
      </c>
      <c r="E591" s="11">
        <v>-4.5999999999999999E-3</v>
      </c>
      <c r="F591" s="11">
        <v>-8.0000000000000002E-3</v>
      </c>
      <c r="G591" s="11">
        <v>-2.9999999999999997E-4</v>
      </c>
      <c r="H591" s="11">
        <f t="shared" si="18"/>
        <v>1.1725675188745384E-2</v>
      </c>
      <c r="J591" s="45">
        <v>554</v>
      </c>
      <c r="K591" s="45">
        <v>4.4581737927047163E-4</v>
      </c>
      <c r="L591" s="45">
        <v>2.7395049115945546E-4</v>
      </c>
      <c r="M591" s="22"/>
      <c r="N591" s="22"/>
      <c r="O591" s="22"/>
      <c r="P591" s="22"/>
      <c r="Q591" s="22"/>
      <c r="R591" s="22"/>
    </row>
    <row r="592" spans="1:18" x14ac:dyDescent="0.35">
      <c r="A592" s="30">
        <v>43773</v>
      </c>
      <c r="B592" s="31">
        <v>220.64671300000001</v>
      </c>
      <c r="C592" s="11">
        <f t="shared" si="19"/>
        <v>-1.0196203118875369E-2</v>
      </c>
      <c r="D592" s="11">
        <v>4.0000000000000003E-5</v>
      </c>
      <c r="E592" s="11">
        <v>2.3E-3</v>
      </c>
      <c r="F592" s="11">
        <v>8.3999999999999995E-3</v>
      </c>
      <c r="G592" s="11">
        <v>-2.3999999999999998E-3</v>
      </c>
      <c r="H592" s="11">
        <f t="shared" si="18"/>
        <v>-1.0236203118875369E-2</v>
      </c>
      <c r="J592" s="45">
        <v>555</v>
      </c>
      <c r="K592" s="45">
        <v>4.7559704118282681E-4</v>
      </c>
      <c r="L592" s="45">
        <v>-1.3304402672459473E-2</v>
      </c>
      <c r="M592" s="22"/>
      <c r="N592" s="22"/>
      <c r="O592" s="22"/>
      <c r="P592" s="22"/>
      <c r="Q592" s="22"/>
      <c r="R592" s="22"/>
    </row>
    <row r="593" spans="1:18" x14ac:dyDescent="0.35">
      <c r="A593" s="30">
        <v>43774</v>
      </c>
      <c r="B593" s="31">
        <v>218.09196499999999</v>
      </c>
      <c r="C593" s="11">
        <f t="shared" si="19"/>
        <v>-1.157845483064146E-2</v>
      </c>
      <c r="D593" s="11">
        <v>4.0000000000000003E-5</v>
      </c>
      <c r="E593" s="11">
        <v>5.0000000000000001E-4</v>
      </c>
      <c r="F593" s="11">
        <v>-7.9000000000000008E-3</v>
      </c>
      <c r="G593" s="11">
        <v>8.0000000000000004E-4</v>
      </c>
      <c r="H593" s="11">
        <f t="shared" si="18"/>
        <v>-1.161845483064146E-2</v>
      </c>
      <c r="J593" s="45">
        <v>556</v>
      </c>
      <c r="K593" s="45">
        <v>4.9987473841175717E-4</v>
      </c>
      <c r="L593" s="45">
        <v>-3.9264843830904318E-3</v>
      </c>
      <c r="M593" s="22"/>
      <c r="N593" s="22"/>
      <c r="O593" s="22"/>
      <c r="P593" s="22"/>
      <c r="Q593" s="22"/>
      <c r="R593" s="22"/>
    </row>
    <row r="594" spans="1:18" x14ac:dyDescent="0.35">
      <c r="A594" s="30">
        <v>43775</v>
      </c>
      <c r="B594" s="31">
        <v>219.791977</v>
      </c>
      <c r="C594" s="11">
        <f t="shared" si="19"/>
        <v>7.7949318307073412E-3</v>
      </c>
      <c r="D594" s="11">
        <v>4.0000000000000003E-5</v>
      </c>
      <c r="E594" s="11">
        <v>5.9999999999999995E-4</v>
      </c>
      <c r="F594" s="11">
        <v>-1E-4</v>
      </c>
      <c r="G594" s="11">
        <v>5.0000000000000001E-3</v>
      </c>
      <c r="H594" s="11">
        <f t="shared" si="18"/>
        <v>7.7549318307073411E-3</v>
      </c>
      <c r="J594" s="45">
        <v>557</v>
      </c>
      <c r="K594" s="45">
        <v>7.427424032199634E-4</v>
      </c>
      <c r="L594" s="45">
        <v>1.9003393976006547E-3</v>
      </c>
      <c r="M594" s="22"/>
      <c r="N594" s="22"/>
      <c r="O594" s="22"/>
      <c r="P594" s="22"/>
      <c r="Q594" s="22"/>
      <c r="R594" s="22"/>
    </row>
    <row r="595" spans="1:18" x14ac:dyDescent="0.35">
      <c r="A595" s="30">
        <v>43776</v>
      </c>
      <c r="B595" s="31">
        <v>218.787003</v>
      </c>
      <c r="C595" s="11">
        <f t="shared" si="19"/>
        <v>-4.5723870985519E-3</v>
      </c>
      <c r="D595" s="11">
        <v>4.0000000000000003E-5</v>
      </c>
      <c r="E595" s="11">
        <v>3.0999999999999999E-3</v>
      </c>
      <c r="F595" s="11">
        <v>-4.3E-3</v>
      </c>
      <c r="G595" s="11">
        <v>-7.0999999999999995E-3</v>
      </c>
      <c r="H595" s="11">
        <f t="shared" ref="H595:H658" si="20">C595-D595</f>
        <v>-4.6123870985519001E-3</v>
      </c>
      <c r="J595" s="45">
        <v>558</v>
      </c>
      <c r="K595" s="45">
        <v>4.3760542354236598E-4</v>
      </c>
      <c r="L595" s="45">
        <v>-1.2227936106167622E-2</v>
      </c>
      <c r="M595" s="22"/>
      <c r="N595" s="22"/>
      <c r="O595" s="22"/>
      <c r="P595" s="22"/>
      <c r="Q595" s="22"/>
      <c r="R595" s="22"/>
    </row>
    <row r="596" spans="1:18" x14ac:dyDescent="0.35">
      <c r="A596" s="30">
        <v>43777</v>
      </c>
      <c r="B596" s="31">
        <v>218.69306900000001</v>
      </c>
      <c r="C596" s="11">
        <f t="shared" si="19"/>
        <v>-4.2933994575533596E-4</v>
      </c>
      <c r="D596" s="11">
        <v>4.0000000000000003E-5</v>
      </c>
      <c r="E596" s="11">
        <v>5.9999999999999995E-4</v>
      </c>
      <c r="F596" s="11">
        <v>2.2000000000000001E-3</v>
      </c>
      <c r="G596" s="11">
        <v>1.9E-3</v>
      </c>
      <c r="H596" s="11">
        <f t="shared" si="20"/>
        <v>-4.6933994575533596E-4</v>
      </c>
      <c r="J596" s="45">
        <v>559</v>
      </c>
      <c r="K596" s="45">
        <v>3.6157910286842629E-4</v>
      </c>
      <c r="L596" s="45">
        <v>-1.5535210031082875E-2</v>
      </c>
      <c r="M596" s="22"/>
      <c r="N596" s="22"/>
      <c r="O596" s="22"/>
      <c r="P596" s="22"/>
      <c r="Q596" s="22"/>
      <c r="R596" s="22"/>
    </row>
    <row r="597" spans="1:18" x14ac:dyDescent="0.35">
      <c r="A597" s="30">
        <v>43780</v>
      </c>
      <c r="B597" s="31">
        <v>217.716263</v>
      </c>
      <c r="C597" s="11">
        <f t="shared" si="19"/>
        <v>-4.4665613065223431E-3</v>
      </c>
      <c r="D597" s="11">
        <v>4.0000000000000003E-5</v>
      </c>
      <c r="E597" s="11">
        <v>-2E-3</v>
      </c>
      <c r="F597" s="11">
        <v>-1.3600000000000001E-2</v>
      </c>
      <c r="G597" s="11">
        <v>-4.0000000000000001E-3</v>
      </c>
      <c r="H597" s="11">
        <f t="shared" si="20"/>
        <v>-4.5065613065223432E-3</v>
      </c>
      <c r="J597" s="45">
        <v>560</v>
      </c>
      <c r="K597" s="45">
        <v>8.8445716322733275E-4</v>
      </c>
      <c r="L597" s="45">
        <v>6.0982588226482937E-3</v>
      </c>
      <c r="M597" s="22"/>
      <c r="N597" s="22"/>
      <c r="O597" s="22"/>
      <c r="P597" s="22"/>
      <c r="Q597" s="22"/>
      <c r="R597" s="22"/>
    </row>
    <row r="598" spans="1:18" x14ac:dyDescent="0.35">
      <c r="A598" s="30">
        <v>43781</v>
      </c>
      <c r="B598" s="31">
        <v>218.95607000000001</v>
      </c>
      <c r="C598" s="11">
        <f t="shared" si="19"/>
        <v>5.6945998563278089E-3</v>
      </c>
      <c r="D598" s="11">
        <v>4.0000000000000003E-5</v>
      </c>
      <c r="E598" s="11">
        <v>1.1999999999999999E-3</v>
      </c>
      <c r="F598" s="11">
        <v>5.0000000000000001E-4</v>
      </c>
      <c r="G598" s="11">
        <v>-5.6999999999999993E-3</v>
      </c>
      <c r="H598" s="11">
        <f t="shared" si="20"/>
        <v>5.6545998563278087E-3</v>
      </c>
      <c r="J598" s="45">
        <v>561</v>
      </c>
      <c r="K598" s="45">
        <v>5.5467613351985494E-4</v>
      </c>
      <c r="L598" s="45">
        <v>-4.3176359806301415E-3</v>
      </c>
      <c r="M598" s="22"/>
      <c r="N598" s="22"/>
      <c r="O598" s="22"/>
      <c r="P598" s="22"/>
      <c r="Q598" s="22"/>
      <c r="R598" s="22"/>
    </row>
    <row r="599" spans="1:18" x14ac:dyDescent="0.35">
      <c r="A599" s="30">
        <v>43782</v>
      </c>
      <c r="B599" s="31">
        <v>220.53401199999999</v>
      </c>
      <c r="C599" s="11">
        <f t="shared" si="19"/>
        <v>7.2066602218425757E-3</v>
      </c>
      <c r="D599" s="11">
        <v>4.0000000000000003E-5</v>
      </c>
      <c r="E599" s="11">
        <v>-4.0999999999999995E-3</v>
      </c>
      <c r="F599" s="11">
        <v>-2.9999999999999997E-4</v>
      </c>
      <c r="G599" s="11">
        <v>2.3E-3</v>
      </c>
      <c r="H599" s="11">
        <f t="shared" si="20"/>
        <v>7.1666602218425756E-3</v>
      </c>
      <c r="J599" s="45">
        <v>562</v>
      </c>
      <c r="K599" s="45">
        <v>7.8695200598261213E-4</v>
      </c>
      <c r="L599" s="45">
        <v>1.1096954663316554E-2</v>
      </c>
      <c r="M599" s="22"/>
      <c r="N599" s="22"/>
      <c r="O599" s="22"/>
      <c r="P599" s="22"/>
      <c r="Q599" s="22"/>
      <c r="R599" s="22"/>
    </row>
    <row r="600" spans="1:18" x14ac:dyDescent="0.35">
      <c r="A600" s="30">
        <v>43783</v>
      </c>
      <c r="B600" s="31">
        <v>222.17765800000001</v>
      </c>
      <c r="C600" s="11">
        <f t="shared" si="19"/>
        <v>7.4530272455208824E-3</v>
      </c>
      <c r="D600" s="11">
        <v>4.0000000000000003E-5</v>
      </c>
      <c r="E600" s="11">
        <v>1E-4</v>
      </c>
      <c r="F600" s="11">
        <v>7.000000000000001E-4</v>
      </c>
      <c r="G600" s="11">
        <v>-4.1999999999999997E-3</v>
      </c>
      <c r="H600" s="11">
        <f t="shared" si="20"/>
        <v>7.4130272455208823E-3</v>
      </c>
      <c r="J600" s="45">
        <v>563</v>
      </c>
      <c r="K600" s="45">
        <v>3.659086339942903E-4</v>
      </c>
      <c r="L600" s="45">
        <v>6.9930814833723308E-3</v>
      </c>
      <c r="M600" s="22"/>
      <c r="N600" s="22"/>
      <c r="O600" s="22"/>
      <c r="P600" s="22"/>
      <c r="Q600" s="22"/>
      <c r="R600" s="22"/>
    </row>
    <row r="601" spans="1:18" x14ac:dyDescent="0.35">
      <c r="A601" s="30">
        <v>43784</v>
      </c>
      <c r="B601" s="31">
        <v>222.87271100000001</v>
      </c>
      <c r="C601" s="11">
        <f t="shared" si="19"/>
        <v>3.1283658593610486E-3</v>
      </c>
      <c r="D601" s="11">
        <v>4.0000000000000003E-5</v>
      </c>
      <c r="E601" s="11">
        <v>8.9999999999999998E-4</v>
      </c>
      <c r="F601" s="11">
        <v>-3.0000000000000001E-3</v>
      </c>
      <c r="G601" s="11">
        <v>8.9999999999999998E-4</v>
      </c>
      <c r="H601" s="11">
        <f t="shared" si="20"/>
        <v>3.0883658593610485E-3</v>
      </c>
      <c r="J601" s="45">
        <v>564</v>
      </c>
      <c r="K601" s="45">
        <v>6.7089403827980977E-4</v>
      </c>
      <c r="L601" s="45">
        <v>-4.1617971488484861E-4</v>
      </c>
      <c r="M601" s="22"/>
      <c r="N601" s="22"/>
      <c r="O601" s="22"/>
      <c r="P601" s="22"/>
      <c r="Q601" s="22"/>
      <c r="R601" s="22"/>
    </row>
    <row r="602" spans="1:18" x14ac:dyDescent="0.35">
      <c r="A602" s="30">
        <v>43787</v>
      </c>
      <c r="B602" s="31">
        <v>224.33792099999999</v>
      </c>
      <c r="C602" s="11">
        <f t="shared" si="19"/>
        <v>6.5742010021136998E-3</v>
      </c>
      <c r="D602" s="11">
        <v>4.0000000000000003E-5</v>
      </c>
      <c r="E602" s="11">
        <v>-2.2000000000000001E-3</v>
      </c>
      <c r="F602" s="11">
        <v>-1.1000000000000001E-3</v>
      </c>
      <c r="G602" s="11">
        <v>2.0000000000000001E-4</v>
      </c>
      <c r="H602" s="11">
        <f t="shared" si="20"/>
        <v>6.5342010021136997E-3</v>
      </c>
      <c r="J602" s="45">
        <v>565</v>
      </c>
      <c r="K602" s="45">
        <v>4.3345600836256957E-4</v>
      </c>
      <c r="L602" s="45">
        <v>8.9137092228398062E-3</v>
      </c>
      <c r="M602" s="22"/>
      <c r="N602" s="22"/>
      <c r="O602" s="22"/>
      <c r="P602" s="22"/>
      <c r="Q602" s="22"/>
      <c r="R602" s="22"/>
    </row>
    <row r="603" spans="1:18" x14ac:dyDescent="0.35">
      <c r="A603" s="30">
        <v>43788</v>
      </c>
      <c r="B603" s="31">
        <v>212.137192</v>
      </c>
      <c r="C603" s="11">
        <f t="shared" si="19"/>
        <v>-5.4385495531092065E-2</v>
      </c>
      <c r="D603" s="11">
        <v>4.0000000000000003E-5</v>
      </c>
      <c r="E603" s="11">
        <v>-5.1999999999999998E-3</v>
      </c>
      <c r="F603" s="11">
        <v>-4.0000000000000002E-4</v>
      </c>
      <c r="G603" s="11">
        <v>2.3E-3</v>
      </c>
      <c r="H603" s="11">
        <f t="shared" si="20"/>
        <v>-5.4425495531092064E-2</v>
      </c>
      <c r="J603" s="45">
        <v>566</v>
      </c>
      <c r="K603" s="45">
        <v>-4.5585792355106651E-4</v>
      </c>
      <c r="L603" s="45">
        <v>-3.645803585076724E-3</v>
      </c>
      <c r="M603" s="22"/>
      <c r="N603" s="22"/>
      <c r="O603" s="22"/>
      <c r="P603" s="22"/>
      <c r="Q603" s="22"/>
      <c r="R603" s="22"/>
    </row>
    <row r="604" spans="1:18" x14ac:dyDescent="0.35">
      <c r="A604" s="30">
        <v>43789</v>
      </c>
      <c r="B604" s="31">
        <v>207.478531</v>
      </c>
      <c r="C604" s="11">
        <f t="shared" si="19"/>
        <v>-2.1960604626085511E-2</v>
      </c>
      <c r="D604" s="11">
        <v>4.0000000000000003E-5</v>
      </c>
      <c r="E604" s="11">
        <v>1.01E-2</v>
      </c>
      <c r="F604" s="11">
        <v>8.5000000000000006E-3</v>
      </c>
      <c r="G604" s="11">
        <v>-5.5000000000000005E-3</v>
      </c>
      <c r="H604" s="11">
        <f t="shared" si="20"/>
        <v>-2.200060462608551E-2</v>
      </c>
      <c r="J604" s="45">
        <v>567</v>
      </c>
      <c r="K604" s="45">
        <v>5.0181904464466896E-4</v>
      </c>
      <c r="L604" s="45">
        <v>-2.4482611375623062E-2</v>
      </c>
      <c r="M604" s="22"/>
      <c r="N604" s="22"/>
      <c r="O604" s="22"/>
      <c r="P604" s="22"/>
      <c r="Q604" s="22"/>
      <c r="R604" s="22"/>
    </row>
    <row r="605" spans="1:18" x14ac:dyDescent="0.35">
      <c r="A605" s="30">
        <v>43790</v>
      </c>
      <c r="B605" s="31">
        <v>205.26190199999999</v>
      </c>
      <c r="C605" s="11">
        <f t="shared" si="19"/>
        <v>-1.0683654782576046E-2</v>
      </c>
      <c r="D605" s="11">
        <v>4.0000000000000003E-5</v>
      </c>
      <c r="E605" s="11">
        <v>-1.4000000000000002E-3</v>
      </c>
      <c r="F605" s="11">
        <v>7.4999999999999997E-3</v>
      </c>
      <c r="G605" s="11">
        <v>2.8999999999999998E-3</v>
      </c>
      <c r="H605" s="11">
        <f t="shared" si="20"/>
        <v>-1.0723654782576046E-2</v>
      </c>
      <c r="J605" s="45">
        <v>568</v>
      </c>
      <c r="K605" s="45">
        <v>5.8771966726925363E-4</v>
      </c>
      <c r="L605" s="45">
        <v>4.9483886300321868E-3</v>
      </c>
      <c r="M605" s="22"/>
      <c r="N605" s="22"/>
      <c r="O605" s="22"/>
      <c r="P605" s="22"/>
      <c r="Q605" s="22"/>
      <c r="R605" s="22"/>
    </row>
    <row r="606" spans="1:18" x14ac:dyDescent="0.35">
      <c r="A606" s="30">
        <v>43791</v>
      </c>
      <c r="B606" s="31">
        <v>204.78291300000001</v>
      </c>
      <c r="C606" s="11">
        <f t="shared" si="19"/>
        <v>-2.3335504315846745E-3</v>
      </c>
      <c r="D606" s="11">
        <v>4.0000000000000003E-5</v>
      </c>
      <c r="E606" s="11">
        <v>2.0999999999999999E-3</v>
      </c>
      <c r="F606" s="11">
        <v>5.6000000000000008E-3</v>
      </c>
      <c r="G606" s="11">
        <v>2.0000000000000001E-4</v>
      </c>
      <c r="H606" s="11">
        <f t="shared" si="20"/>
        <v>-2.3735504315846746E-3</v>
      </c>
      <c r="J606" s="45">
        <v>569</v>
      </c>
      <c r="K606" s="45">
        <v>-5.9387500671557658E-5</v>
      </c>
      <c r="L606" s="45">
        <v>4.9575404412070135E-3</v>
      </c>
      <c r="M606" s="22"/>
      <c r="N606" s="22"/>
      <c r="O606" s="22"/>
      <c r="P606" s="22"/>
      <c r="Q606" s="22"/>
      <c r="R606" s="22"/>
    </row>
    <row r="607" spans="1:18" x14ac:dyDescent="0.35">
      <c r="A607" s="30">
        <v>43794</v>
      </c>
      <c r="B607" s="31">
        <v>205.13041699999999</v>
      </c>
      <c r="C607" s="11">
        <f t="shared" si="19"/>
        <v>1.6969384550165056E-3</v>
      </c>
      <c r="D607" s="11">
        <v>4.0000000000000003E-5</v>
      </c>
      <c r="E607" s="11">
        <v>6.7000000000000002E-3</v>
      </c>
      <c r="F607" s="11">
        <v>4.1999999999999997E-3</v>
      </c>
      <c r="G607" s="11">
        <v>-3.3E-3</v>
      </c>
      <c r="H607" s="11">
        <f t="shared" si="20"/>
        <v>1.6569384550165055E-3</v>
      </c>
      <c r="J607" s="45">
        <v>570</v>
      </c>
      <c r="K607" s="45">
        <v>6.0032022552355556E-4</v>
      </c>
      <c r="L607" s="45">
        <v>-5.8611889715321332E-3</v>
      </c>
      <c r="M607" s="22"/>
      <c r="N607" s="22"/>
      <c r="O607" s="22"/>
      <c r="P607" s="22"/>
      <c r="Q607" s="22"/>
      <c r="R607" s="22"/>
    </row>
    <row r="608" spans="1:18" x14ac:dyDescent="0.35">
      <c r="A608" s="30">
        <v>43795</v>
      </c>
      <c r="B608" s="31">
        <v>207.347061</v>
      </c>
      <c r="C608" s="11">
        <f t="shared" si="19"/>
        <v>1.0806022980004881E-2</v>
      </c>
      <c r="D608" s="11">
        <v>4.0000000000000003E-5</v>
      </c>
      <c r="E608" s="11">
        <v>-5.0000000000000001E-4</v>
      </c>
      <c r="F608" s="11">
        <v>1E-3</v>
      </c>
      <c r="G608" s="11">
        <v>-8.0000000000000004E-4</v>
      </c>
      <c r="H608" s="11">
        <f t="shared" si="20"/>
        <v>1.0766022980004881E-2</v>
      </c>
      <c r="J608" s="45">
        <v>571</v>
      </c>
      <c r="K608" s="45">
        <v>7.6522981797158562E-4</v>
      </c>
      <c r="L608" s="45">
        <v>-1.1141134011056642E-3</v>
      </c>
      <c r="M608" s="22"/>
      <c r="N608" s="22"/>
      <c r="O608" s="22"/>
      <c r="P608" s="22"/>
      <c r="Q608" s="22"/>
      <c r="R608" s="22"/>
    </row>
    <row r="609" spans="1:18" x14ac:dyDescent="0.35">
      <c r="A609" s="30">
        <v>43796</v>
      </c>
      <c r="B609" s="31">
        <v>209.45095800000001</v>
      </c>
      <c r="C609" s="11">
        <f t="shared" si="19"/>
        <v>1.0146741361335421E-2</v>
      </c>
      <c r="D609" s="11">
        <v>4.0000000000000003E-5</v>
      </c>
      <c r="E609" s="11">
        <v>2.0999999999999999E-3</v>
      </c>
      <c r="F609" s="11">
        <v>2.0000000000000001E-4</v>
      </c>
      <c r="G609" s="11">
        <v>-4.3E-3</v>
      </c>
      <c r="H609" s="11">
        <f t="shared" si="20"/>
        <v>1.0106741361335421E-2</v>
      </c>
      <c r="J609" s="45">
        <v>572</v>
      </c>
      <c r="K609" s="45">
        <v>7.6084810715442265E-4</v>
      </c>
      <c r="L609" s="45">
        <v>9.2139313212748989E-3</v>
      </c>
      <c r="M609" s="22"/>
      <c r="N609" s="22"/>
      <c r="O609" s="22"/>
      <c r="P609" s="22"/>
      <c r="Q609" s="22"/>
      <c r="R609" s="22"/>
    </row>
    <row r="610" spans="1:18" x14ac:dyDescent="0.35">
      <c r="A610" s="30">
        <v>43798</v>
      </c>
      <c r="B610" s="31">
        <v>207.112244</v>
      </c>
      <c r="C610" s="11">
        <f t="shared" si="19"/>
        <v>-1.1165926488624689E-2</v>
      </c>
      <c r="D610" s="11">
        <v>4.0000000000000003E-5</v>
      </c>
      <c r="E610" s="11">
        <v>-5.9999999999999995E-4</v>
      </c>
      <c r="F610" s="11">
        <v>-3.5999999999999999E-3</v>
      </c>
      <c r="G610" s="11">
        <v>1E-4</v>
      </c>
      <c r="H610" s="11">
        <f t="shared" si="20"/>
        <v>-1.1205926488624689E-2</v>
      </c>
      <c r="J610" s="45">
        <v>573</v>
      </c>
      <c r="K610" s="45">
        <v>7.0959233628647425E-4</v>
      </c>
      <c r="L610" s="45">
        <v>1.0912664675901119E-2</v>
      </c>
      <c r="M610" s="22"/>
      <c r="N610" s="22"/>
      <c r="O610" s="22"/>
      <c r="P610" s="22"/>
      <c r="Q610" s="22"/>
      <c r="R610" s="22"/>
    </row>
    <row r="611" spans="1:18" x14ac:dyDescent="0.35">
      <c r="A611" s="30">
        <v>43801</v>
      </c>
      <c r="B611" s="31">
        <v>204.397797</v>
      </c>
      <c r="C611" s="11">
        <f t="shared" si="19"/>
        <v>-1.3106163824867845E-2</v>
      </c>
      <c r="D611" s="11">
        <v>4.0000000000000003E-5</v>
      </c>
      <c r="E611" s="11">
        <v>1.06E-2</v>
      </c>
      <c r="F611" s="11">
        <v>3.9000000000000003E-3</v>
      </c>
      <c r="G611" s="11">
        <v>8.6E-3</v>
      </c>
      <c r="H611" s="11">
        <f t="shared" si="20"/>
        <v>-1.3146163824867845E-2</v>
      </c>
      <c r="J611" s="45">
        <v>574</v>
      </c>
      <c r="K611" s="45">
        <v>9.5429627539970552E-4</v>
      </c>
      <c r="L611" s="45">
        <v>1.2174453501162089E-2</v>
      </c>
      <c r="M611" s="22"/>
      <c r="N611" s="22"/>
      <c r="O611" s="22"/>
      <c r="P611" s="22"/>
      <c r="Q611" s="22"/>
      <c r="R611" s="22"/>
    </row>
    <row r="612" spans="1:18" x14ac:dyDescent="0.35">
      <c r="A612" s="30">
        <v>43802</v>
      </c>
      <c r="B612" s="31">
        <v>200.997772</v>
      </c>
      <c r="C612" s="11">
        <f t="shared" si="19"/>
        <v>-1.6634352472986724E-2</v>
      </c>
      <c r="D612" s="11">
        <v>4.0000000000000003E-5</v>
      </c>
      <c r="E612" s="11">
        <v>2.0000000000000001E-4</v>
      </c>
      <c r="F612" s="11">
        <v>5.0000000000000001E-4</v>
      </c>
      <c r="G612" s="11">
        <v>1.4499999999999999E-2</v>
      </c>
      <c r="H612" s="11">
        <f t="shared" si="20"/>
        <v>-1.6674352472986723E-2</v>
      </c>
      <c r="J612" s="45">
        <v>575</v>
      </c>
      <c r="K612" s="45">
        <v>6.6723450228760826E-4</v>
      </c>
      <c r="L612" s="45">
        <v>-2.7528191733007315E-3</v>
      </c>
      <c r="M612" s="22"/>
      <c r="N612" s="22"/>
      <c r="O612" s="22"/>
      <c r="P612" s="22"/>
      <c r="Q612" s="22"/>
      <c r="R612" s="22"/>
    </row>
    <row r="613" spans="1:18" x14ac:dyDescent="0.35">
      <c r="A613" s="30">
        <v>43803</v>
      </c>
      <c r="B613" s="31">
        <v>202.37785299999999</v>
      </c>
      <c r="C613" s="11">
        <f t="shared" si="19"/>
        <v>6.8661507352429929E-3</v>
      </c>
      <c r="D613" s="11">
        <v>4.0000000000000003E-5</v>
      </c>
      <c r="E613" s="11">
        <v>8.199999999999999E-3</v>
      </c>
      <c r="F613" s="11">
        <v>-5.6000000000000008E-3</v>
      </c>
      <c r="G613" s="11">
        <v>-5.1000000000000004E-3</v>
      </c>
      <c r="H613" s="11">
        <f t="shared" si="20"/>
        <v>6.8261507352429928E-3</v>
      </c>
      <c r="J613" s="45">
        <v>576</v>
      </c>
      <c r="K613" s="45">
        <v>7.0704126572444944E-4</v>
      </c>
      <c r="L613" s="45">
        <v>5.4022144389154168E-3</v>
      </c>
      <c r="M613" s="22"/>
      <c r="N613" s="22"/>
      <c r="O613" s="22"/>
      <c r="P613" s="22"/>
      <c r="Q613" s="22"/>
      <c r="R613" s="22"/>
    </row>
    <row r="614" spans="1:18" x14ac:dyDescent="0.35">
      <c r="A614" s="30">
        <v>43804</v>
      </c>
      <c r="B614" s="31">
        <v>201.338043</v>
      </c>
      <c r="C614" s="11">
        <f t="shared" si="19"/>
        <v>-5.1379633916760481E-3</v>
      </c>
      <c r="D614" s="11">
        <v>4.0000000000000003E-5</v>
      </c>
      <c r="E614" s="11">
        <v>-2.2000000000000001E-3</v>
      </c>
      <c r="F614" s="11">
        <v>-3.7000000000000002E-3</v>
      </c>
      <c r="G614" s="11">
        <v>3.5999999999999999E-3</v>
      </c>
      <c r="H614" s="11">
        <f t="shared" si="20"/>
        <v>-5.1779633916760482E-3</v>
      </c>
      <c r="J614" s="45">
        <v>577</v>
      </c>
      <c r="K614" s="45">
        <v>6.3001524887105478E-4</v>
      </c>
      <c r="L614" s="45">
        <v>5.1832641472299536E-4</v>
      </c>
      <c r="M614" s="22"/>
      <c r="N614" s="22"/>
      <c r="O614" s="22"/>
      <c r="P614" s="22"/>
      <c r="Q614" s="22"/>
      <c r="R614" s="22"/>
    </row>
    <row r="615" spans="1:18" x14ac:dyDescent="0.35">
      <c r="A615" s="30">
        <v>43805</v>
      </c>
      <c r="B615" s="31">
        <v>202.54797400000001</v>
      </c>
      <c r="C615" s="11">
        <f t="shared" si="19"/>
        <v>6.00945048422874E-3</v>
      </c>
      <c r="D615" s="11">
        <v>4.0000000000000003E-5</v>
      </c>
      <c r="E615" s="11">
        <v>-1E-3</v>
      </c>
      <c r="F615" s="11">
        <v>-3.4000000000000002E-3</v>
      </c>
      <c r="G615" s="11">
        <v>1.2E-2</v>
      </c>
      <c r="H615" s="11">
        <f t="shared" si="20"/>
        <v>5.9694504842287398E-3</v>
      </c>
      <c r="J615" s="45">
        <v>578</v>
      </c>
      <c r="K615" s="45">
        <v>8.4567915686024799E-4</v>
      </c>
      <c r="L615" s="45">
        <v>2.8023173471708176E-3</v>
      </c>
      <c r="M615" s="22"/>
      <c r="N615" s="22"/>
      <c r="O615" s="22"/>
      <c r="P615" s="22"/>
      <c r="Q615" s="22"/>
      <c r="R615" s="22"/>
    </row>
    <row r="616" spans="1:18" x14ac:dyDescent="0.35">
      <c r="A616" s="30">
        <v>43808</v>
      </c>
      <c r="B616" s="31">
        <v>204.674789</v>
      </c>
      <c r="C616" s="11">
        <f t="shared" si="19"/>
        <v>1.0500302511048609E-2</v>
      </c>
      <c r="D616" s="11">
        <v>4.0000000000000003E-5</v>
      </c>
      <c r="E616" s="11">
        <v>-4.3E-3</v>
      </c>
      <c r="F616" s="11">
        <v>-4.5999999999999999E-3</v>
      </c>
      <c r="G616" s="11">
        <v>-2.2000000000000001E-3</v>
      </c>
      <c r="H616" s="11">
        <f t="shared" si="20"/>
        <v>1.0460302511048609E-2</v>
      </c>
      <c r="J616" s="45">
        <v>579</v>
      </c>
      <c r="K616" s="45">
        <v>8.6482813391573668E-4</v>
      </c>
      <c r="L616" s="45">
        <v>3.9943166677617872E-3</v>
      </c>
      <c r="M616" s="22"/>
      <c r="N616" s="22"/>
      <c r="O616" s="22"/>
      <c r="P616" s="22"/>
      <c r="Q616" s="22"/>
      <c r="R616" s="22"/>
    </row>
    <row r="617" spans="1:18" x14ac:dyDescent="0.35">
      <c r="A617" s="30">
        <v>43809</v>
      </c>
      <c r="B617" s="31">
        <v>204.079285</v>
      </c>
      <c r="C617" s="11">
        <f t="shared" si="19"/>
        <v>-2.9095131985210632E-3</v>
      </c>
      <c r="D617" s="11">
        <v>4.0000000000000003E-5</v>
      </c>
      <c r="E617" s="11">
        <v>-8.9999999999999998E-4</v>
      </c>
      <c r="F617" s="11">
        <v>-4.6999999999999993E-3</v>
      </c>
      <c r="G617" s="11">
        <v>-5.3E-3</v>
      </c>
      <c r="H617" s="11">
        <f t="shared" si="20"/>
        <v>-2.9495131985210633E-3</v>
      </c>
      <c r="J617" s="45">
        <v>580</v>
      </c>
      <c r="K617" s="45">
        <v>8.5173720492528321E-4</v>
      </c>
      <c r="L617" s="45">
        <v>-6.0613540337710412E-3</v>
      </c>
      <c r="M617" s="22"/>
      <c r="N617" s="22"/>
      <c r="O617" s="22"/>
      <c r="P617" s="22"/>
      <c r="Q617" s="22"/>
      <c r="R617" s="22"/>
    </row>
    <row r="618" spans="1:18" x14ac:dyDescent="0.35">
      <c r="A618" s="30">
        <v>43810</v>
      </c>
      <c r="B618" s="31">
        <v>200.392822</v>
      </c>
      <c r="C618" s="11">
        <f t="shared" si="19"/>
        <v>-1.8063876497803277E-2</v>
      </c>
      <c r="D618" s="11">
        <v>4.0000000000000003E-5</v>
      </c>
      <c r="E618" s="11">
        <v>4.1999999999999997E-3</v>
      </c>
      <c r="F618" s="11">
        <v>2.5999999999999999E-3</v>
      </c>
      <c r="G618" s="11">
        <v>-2E-3</v>
      </c>
      <c r="H618" s="11">
        <f t="shared" si="20"/>
        <v>-1.8103876497803276E-2</v>
      </c>
      <c r="J618" s="45">
        <v>581</v>
      </c>
      <c r="K618" s="45">
        <v>4.6410987856313716E-4</v>
      </c>
      <c r="L618" s="45">
        <v>1.6082645359830105E-3</v>
      </c>
      <c r="M618" s="22"/>
      <c r="N618" s="22"/>
      <c r="O618" s="22"/>
      <c r="P618" s="22"/>
      <c r="Q618" s="22"/>
      <c r="R618" s="22"/>
    </row>
    <row r="619" spans="1:18" x14ac:dyDescent="0.35">
      <c r="A619" s="30">
        <v>43811</v>
      </c>
      <c r="B619" s="31">
        <v>200.43061800000001</v>
      </c>
      <c r="C619" s="11">
        <f t="shared" si="19"/>
        <v>1.8860955009669667E-4</v>
      </c>
      <c r="D619" s="11">
        <v>4.0000000000000003E-5</v>
      </c>
      <c r="E619" s="11">
        <v>5.1000000000000004E-3</v>
      </c>
      <c r="F619" s="11">
        <v>-4.5999999999999999E-3</v>
      </c>
      <c r="G619" s="11">
        <v>-1.2999999999999999E-3</v>
      </c>
      <c r="H619" s="11">
        <f t="shared" si="20"/>
        <v>1.4860955009669667E-4</v>
      </c>
      <c r="J619" s="45">
        <v>582</v>
      </c>
      <c r="K619" s="45">
        <v>9.6227474478606523E-4</v>
      </c>
      <c r="L619" s="45">
        <v>-1.1668240919416069E-2</v>
      </c>
      <c r="M619" s="22"/>
      <c r="N619" s="22"/>
      <c r="O619" s="22"/>
      <c r="P619" s="22"/>
      <c r="Q619" s="22"/>
      <c r="R619" s="22"/>
    </row>
    <row r="620" spans="1:18" x14ac:dyDescent="0.35">
      <c r="A620" s="30">
        <v>43812</v>
      </c>
      <c r="B620" s="31">
        <v>202.35893200000001</v>
      </c>
      <c r="C620" s="11">
        <f t="shared" si="19"/>
        <v>9.6208554323771178E-3</v>
      </c>
      <c r="D620" s="11">
        <v>4.0000000000000003E-5</v>
      </c>
      <c r="E620" s="11">
        <v>2.5999999999999999E-3</v>
      </c>
      <c r="F620" s="11">
        <v>-4.1999999999999997E-3</v>
      </c>
      <c r="G620" s="11">
        <v>-1.6000000000000001E-3</v>
      </c>
      <c r="H620" s="11">
        <f t="shared" si="20"/>
        <v>9.5808554323771177E-3</v>
      </c>
      <c r="J620" s="45">
        <v>583</v>
      </c>
      <c r="K620" s="45">
        <v>5.6678212346677646E-4</v>
      </c>
      <c r="L620" s="45">
        <v>-3.9307903255462306E-3</v>
      </c>
      <c r="M620" s="22"/>
      <c r="N620" s="22"/>
      <c r="O620" s="22"/>
      <c r="P620" s="22"/>
      <c r="Q620" s="22"/>
      <c r="R620" s="22"/>
    </row>
    <row r="621" spans="1:18" x14ac:dyDescent="0.35">
      <c r="A621" s="30">
        <v>43815</v>
      </c>
      <c r="B621" s="31">
        <v>203.72953799999999</v>
      </c>
      <c r="C621" s="11">
        <f t="shared" si="19"/>
        <v>6.7731430802371317E-3</v>
      </c>
      <c r="D621" s="11">
        <v>4.0000000000000003E-5</v>
      </c>
      <c r="E621" s="11">
        <v>7.000000000000001E-4</v>
      </c>
      <c r="F621" s="11">
        <v>-5.1999999999999998E-3</v>
      </c>
      <c r="G621" s="11">
        <v>5.0000000000000001E-3</v>
      </c>
      <c r="H621" s="11">
        <f t="shared" si="20"/>
        <v>6.7331430802371316E-3</v>
      </c>
      <c r="J621" s="45">
        <v>584</v>
      </c>
      <c r="K621" s="45">
        <v>1.1817345154750581E-3</v>
      </c>
      <c r="L621" s="45">
        <v>8.7336995638095482E-4</v>
      </c>
      <c r="M621" s="22"/>
      <c r="N621" s="22"/>
      <c r="O621" s="22"/>
      <c r="P621" s="22"/>
      <c r="Q621" s="22"/>
      <c r="R621" s="22"/>
    </row>
    <row r="622" spans="1:18" x14ac:dyDescent="0.35">
      <c r="A622" s="30">
        <v>43816</v>
      </c>
      <c r="B622" s="31">
        <v>205.799622</v>
      </c>
      <c r="C622" s="11">
        <f t="shared" si="19"/>
        <v>1.0160941905243082E-2</v>
      </c>
      <c r="D622" s="11">
        <v>4.0000000000000003E-5</v>
      </c>
      <c r="E622" s="11">
        <v>2.0000000000000001E-4</v>
      </c>
      <c r="F622" s="11">
        <v>7.1999999999999998E-3</v>
      </c>
      <c r="G622" s="11">
        <v>-8.8999999999999999E-3</v>
      </c>
      <c r="H622" s="11">
        <f t="shared" si="20"/>
        <v>1.0120941905243082E-2</v>
      </c>
      <c r="J622" s="45">
        <v>585</v>
      </c>
      <c r="K622" s="45">
        <v>8.1532029276528469E-4</v>
      </c>
      <c r="L622" s="45">
        <v>9.4697912225409561E-3</v>
      </c>
      <c r="M622" s="22"/>
      <c r="N622" s="22"/>
      <c r="O622" s="22"/>
      <c r="P622" s="22"/>
      <c r="Q622" s="22"/>
      <c r="R622" s="22"/>
    </row>
    <row r="623" spans="1:18" x14ac:dyDescent="0.35">
      <c r="A623" s="30">
        <v>43817</v>
      </c>
      <c r="B623" s="31">
        <v>206.064301</v>
      </c>
      <c r="C623" s="11">
        <f t="shared" si="19"/>
        <v>1.2861005157724925E-3</v>
      </c>
      <c r="D623" s="11">
        <v>4.0000000000000003E-5</v>
      </c>
      <c r="E623" s="11">
        <v>-4.6999999999999993E-3</v>
      </c>
      <c r="F623" s="11">
        <v>-6.8999999999999999E-3</v>
      </c>
      <c r="G623" s="11">
        <v>-2.0999999999999999E-3</v>
      </c>
      <c r="H623" s="11">
        <f t="shared" si="20"/>
        <v>1.2461005157724924E-3</v>
      </c>
      <c r="J623" s="45">
        <v>586</v>
      </c>
      <c r="K623" s="45">
        <v>8.9691478231666486E-4</v>
      </c>
      <c r="L623" s="45">
        <v>-1.2170021148166397E-2</v>
      </c>
      <c r="M623" s="22"/>
      <c r="N623" s="22"/>
      <c r="O623" s="22"/>
      <c r="P623" s="22"/>
      <c r="Q623" s="22"/>
      <c r="R623" s="22"/>
    </row>
    <row r="624" spans="1:18" x14ac:dyDescent="0.35">
      <c r="A624" s="30">
        <v>43818</v>
      </c>
      <c r="B624" s="31">
        <v>208.16274999999999</v>
      </c>
      <c r="C624" s="11">
        <f t="shared" si="19"/>
        <v>1.0183466955782761E-2</v>
      </c>
      <c r="D624" s="11">
        <v>4.0000000000000003E-5</v>
      </c>
      <c r="E624" s="11">
        <v>9.1999999999999998E-3</v>
      </c>
      <c r="F624" s="11">
        <v>6.8000000000000005E-3</v>
      </c>
      <c r="G624" s="11">
        <v>4.0000000000000002E-4</v>
      </c>
      <c r="H624" s="11">
        <f t="shared" si="20"/>
        <v>1.0143466955782761E-2</v>
      </c>
      <c r="J624" s="45">
        <v>587</v>
      </c>
      <c r="K624" s="45">
        <v>6.3015843381030302E-4</v>
      </c>
      <c r="L624" s="45">
        <v>8.2989211421857171E-3</v>
      </c>
      <c r="M624" s="22"/>
      <c r="N624" s="22"/>
      <c r="O624" s="22"/>
      <c r="P624" s="22"/>
      <c r="Q624" s="22"/>
      <c r="R624" s="22"/>
    </row>
    <row r="625" spans="1:18" x14ac:dyDescent="0.35">
      <c r="A625" s="30">
        <v>43819</v>
      </c>
      <c r="B625" s="31">
        <v>209.07963599999999</v>
      </c>
      <c r="C625" s="11">
        <f t="shared" si="19"/>
        <v>4.4046593350635099E-3</v>
      </c>
      <c r="D625" s="11">
        <v>4.0000000000000003E-5</v>
      </c>
      <c r="E625" s="11">
        <v>6.7000000000000002E-3</v>
      </c>
      <c r="F625" s="11">
        <v>7.4000000000000003E-3</v>
      </c>
      <c r="G625" s="11">
        <v>2.5999999999999999E-3</v>
      </c>
      <c r="H625" s="11">
        <f t="shared" si="20"/>
        <v>4.3646593350635098E-3</v>
      </c>
      <c r="J625" s="45">
        <v>588</v>
      </c>
      <c r="K625" s="45">
        <v>2.1422408996543587E-4</v>
      </c>
      <c r="L625" s="45">
        <v>-7.2811178372736854E-3</v>
      </c>
      <c r="M625" s="22"/>
      <c r="N625" s="22"/>
      <c r="O625" s="22"/>
      <c r="P625" s="22"/>
      <c r="Q625" s="22"/>
      <c r="R625" s="22"/>
    </row>
    <row r="626" spans="1:18" x14ac:dyDescent="0.35">
      <c r="A626" s="30">
        <v>43822</v>
      </c>
      <c r="B626" s="31">
        <v>207.20806899999999</v>
      </c>
      <c r="C626" s="11">
        <f t="shared" si="19"/>
        <v>-8.9514552244580603E-3</v>
      </c>
      <c r="D626" s="11">
        <v>4.0000000000000003E-5</v>
      </c>
      <c r="E626" s="11">
        <v>-3.0000000000000001E-3</v>
      </c>
      <c r="F626" s="11">
        <v>-3.7000000000000002E-3</v>
      </c>
      <c r="G626" s="11">
        <v>-2.3999999999999998E-3</v>
      </c>
      <c r="H626" s="11">
        <f t="shared" si="20"/>
        <v>-8.9914552244580604E-3</v>
      </c>
      <c r="J626" s="45">
        <v>589</v>
      </c>
      <c r="K626" s="45">
        <v>1.3904359108266942E-3</v>
      </c>
      <c r="L626" s="45">
        <v>1.0335239277918689E-2</v>
      </c>
      <c r="M626" s="22"/>
      <c r="N626" s="22"/>
      <c r="O626" s="22"/>
      <c r="P626" s="22"/>
      <c r="Q626" s="22"/>
      <c r="R626" s="22"/>
    </row>
    <row r="627" spans="1:18" x14ac:dyDescent="0.35">
      <c r="A627" s="30">
        <v>43823</v>
      </c>
      <c r="B627" s="31">
        <v>208.58812</v>
      </c>
      <c r="C627" s="11">
        <f t="shared" si="19"/>
        <v>6.6602184300073031E-3</v>
      </c>
      <c r="D627" s="11">
        <v>4.0000000000000003E-5</v>
      </c>
      <c r="E627" s="11">
        <v>1E-4</v>
      </c>
      <c r="F627" s="11">
        <v>3.4999999999999996E-3</v>
      </c>
      <c r="G627" s="11">
        <v>5.0000000000000001E-4</v>
      </c>
      <c r="H627" s="11">
        <f t="shared" si="20"/>
        <v>6.620218430007303E-3</v>
      </c>
      <c r="J627" s="45">
        <v>590</v>
      </c>
      <c r="K627" s="45">
        <v>-1.1554772587214979E-5</v>
      </c>
      <c r="L627" s="45">
        <v>-1.0224648346288154E-2</v>
      </c>
      <c r="M627" s="22"/>
      <c r="N627" s="22"/>
      <c r="O627" s="22"/>
      <c r="P627" s="22"/>
      <c r="Q627" s="22"/>
      <c r="R627" s="22"/>
    </row>
    <row r="628" spans="1:18" x14ac:dyDescent="0.35">
      <c r="A628" s="30">
        <v>43825</v>
      </c>
      <c r="B628" s="31">
        <v>208.729919</v>
      </c>
      <c r="C628" s="11">
        <f t="shared" si="19"/>
        <v>6.7980381624788144E-4</v>
      </c>
      <c r="D628" s="11">
        <v>4.0000000000000003E-5</v>
      </c>
      <c r="E628" s="11">
        <v>2.3999999999999998E-3</v>
      </c>
      <c r="F628" s="11">
        <v>2.5999999999999999E-3</v>
      </c>
      <c r="G628" s="11">
        <v>6.3E-3</v>
      </c>
      <c r="H628" s="11">
        <f t="shared" si="20"/>
        <v>6.3980381624788145E-4</v>
      </c>
      <c r="J628" s="45">
        <v>591</v>
      </c>
      <c r="K628" s="45">
        <v>1.2046074835090608E-3</v>
      </c>
      <c r="L628" s="45">
        <v>-1.2823062314150521E-2</v>
      </c>
      <c r="M628" s="22"/>
      <c r="N628" s="22"/>
      <c r="O628" s="22"/>
      <c r="P628" s="22"/>
      <c r="Q628" s="22"/>
      <c r="R628" s="22"/>
    </row>
    <row r="629" spans="1:18" x14ac:dyDescent="0.35">
      <c r="A629" s="30">
        <v>43826</v>
      </c>
      <c r="B629" s="31">
        <v>207.926468</v>
      </c>
      <c r="C629" s="11">
        <f t="shared" si="19"/>
        <v>-3.8492373486715969E-3</v>
      </c>
      <c r="D629" s="11">
        <v>4.0000000000000003E-5</v>
      </c>
      <c r="E629" s="11">
        <v>-7.000000000000001E-4</v>
      </c>
      <c r="F629" s="11">
        <v>-2.0999999999999999E-3</v>
      </c>
      <c r="G629" s="11">
        <v>-2.0999999999999999E-3</v>
      </c>
      <c r="H629" s="11">
        <f t="shared" si="20"/>
        <v>-3.8892373486715971E-3</v>
      </c>
      <c r="J629" s="45">
        <v>592</v>
      </c>
      <c r="K629" s="45">
        <v>7.5092410735338815E-4</v>
      </c>
      <c r="L629" s="45">
        <v>7.0040077233539527E-3</v>
      </c>
      <c r="M629" s="22"/>
      <c r="N629" s="22"/>
      <c r="O629" s="22"/>
      <c r="P629" s="22"/>
      <c r="Q629" s="22"/>
      <c r="R629" s="22"/>
    </row>
    <row r="630" spans="1:18" x14ac:dyDescent="0.35">
      <c r="A630" s="30">
        <v>43829</v>
      </c>
      <c r="B630" s="31">
        <v>205.41207900000001</v>
      </c>
      <c r="C630" s="11">
        <f t="shared" si="19"/>
        <v>-1.2092683650067992E-2</v>
      </c>
      <c r="D630" s="11">
        <v>4.0000000000000003E-5</v>
      </c>
      <c r="E630" s="11">
        <v>-7.000000000000001E-4</v>
      </c>
      <c r="F630" s="11">
        <v>3.2000000000000002E-3</v>
      </c>
      <c r="G630" s="11">
        <v>-8.0000000000000004E-4</v>
      </c>
      <c r="H630" s="11">
        <f t="shared" si="20"/>
        <v>-1.2132683650067993E-2</v>
      </c>
      <c r="J630" s="45">
        <v>593</v>
      </c>
      <c r="K630" s="45">
        <v>7.2657163196847307E-4</v>
      </c>
      <c r="L630" s="45">
        <v>-5.3389587305203729E-3</v>
      </c>
      <c r="M630" s="22"/>
      <c r="N630" s="22"/>
      <c r="O630" s="22"/>
      <c r="P630" s="22"/>
      <c r="Q630" s="22"/>
      <c r="R630" s="22"/>
    </row>
    <row r="631" spans="1:18" x14ac:dyDescent="0.35">
      <c r="A631" s="30">
        <v>43830</v>
      </c>
      <c r="B631" s="31">
        <v>206.423508</v>
      </c>
      <c r="C631" s="11">
        <f t="shared" si="19"/>
        <v>4.923902259905466E-3</v>
      </c>
      <c r="D631" s="11">
        <v>4.0000000000000003E-5</v>
      </c>
      <c r="E631" s="11">
        <v>5.0000000000000001E-4</v>
      </c>
      <c r="F631" s="11">
        <v>-1.2999999999999999E-3</v>
      </c>
      <c r="G631" s="11">
        <v>-1.9E-3</v>
      </c>
      <c r="H631" s="11">
        <f t="shared" si="20"/>
        <v>4.8839022599054659E-3</v>
      </c>
      <c r="J631" s="45">
        <v>594</v>
      </c>
      <c r="K631" s="45">
        <v>5.4356689984030599E-4</v>
      </c>
      <c r="L631" s="45">
        <v>-1.012906845595642E-3</v>
      </c>
      <c r="M631" s="22"/>
      <c r="N631" s="22"/>
      <c r="O631" s="22"/>
      <c r="P631" s="22"/>
      <c r="Q631" s="22"/>
      <c r="R631" s="22"/>
    </row>
    <row r="632" spans="1:18" x14ac:dyDescent="0.35">
      <c r="A632" s="30">
        <v>43832</v>
      </c>
      <c r="B632" s="31">
        <v>207.63342299999999</v>
      </c>
      <c r="C632" s="11">
        <f t="shared" si="19"/>
        <v>5.8613237015621156E-3</v>
      </c>
      <c r="D632" s="11">
        <v>4.0000000000000003E-5</v>
      </c>
      <c r="E632" s="11">
        <v>2.2000000000000001E-3</v>
      </c>
      <c r="F632" s="11">
        <v>1.1999999999999999E-3</v>
      </c>
      <c r="G632" s="11">
        <v>5.0000000000000001E-4</v>
      </c>
      <c r="H632" s="11">
        <f t="shared" si="20"/>
        <v>5.8213237015621155E-3</v>
      </c>
      <c r="J632" s="45">
        <v>595</v>
      </c>
      <c r="K632" s="45">
        <v>1.6005951599946579E-3</v>
      </c>
      <c r="L632" s="45">
        <v>-6.1071564665170011E-3</v>
      </c>
      <c r="M632" s="22"/>
      <c r="N632" s="22"/>
      <c r="O632" s="22"/>
      <c r="P632" s="22"/>
      <c r="Q632" s="22"/>
      <c r="R632" s="22"/>
    </row>
    <row r="633" spans="1:18" x14ac:dyDescent="0.35">
      <c r="A633" s="30">
        <v>43833</v>
      </c>
      <c r="B633" s="31">
        <v>206.94335899999999</v>
      </c>
      <c r="C633" s="11">
        <f t="shared" si="19"/>
        <v>-3.3234726376398793E-3</v>
      </c>
      <c r="D633" s="11">
        <v>4.0000000000000003E-5</v>
      </c>
      <c r="E633" s="11">
        <v>-5.6999999999999993E-3</v>
      </c>
      <c r="F633" s="11">
        <v>-3.0000000000000001E-3</v>
      </c>
      <c r="G633" s="11">
        <v>1E-4</v>
      </c>
      <c r="H633" s="11">
        <f t="shared" si="20"/>
        <v>-3.3634726376398794E-3</v>
      </c>
      <c r="J633" s="45">
        <v>596</v>
      </c>
      <c r="K633" s="45">
        <v>5.0316323248322293E-4</v>
      </c>
      <c r="L633" s="45">
        <v>5.1514366238445859E-3</v>
      </c>
      <c r="M633" s="22"/>
      <c r="N633" s="22"/>
      <c r="O633" s="22"/>
      <c r="P633" s="22"/>
      <c r="Q633" s="22"/>
      <c r="R633" s="22"/>
    </row>
    <row r="634" spans="1:18" x14ac:dyDescent="0.35">
      <c r="A634" s="30">
        <v>43836</v>
      </c>
      <c r="B634" s="31">
        <v>207.91700700000001</v>
      </c>
      <c r="C634" s="11">
        <f t="shared" si="19"/>
        <v>4.7049009192898783E-3</v>
      </c>
      <c r="D634" s="11">
        <v>6.0000000000000002E-5</v>
      </c>
      <c r="E634" s="11">
        <v>8.5000000000000006E-3</v>
      </c>
      <c r="F634" s="11">
        <v>3.4999999999999996E-3</v>
      </c>
      <c r="G634" s="11">
        <v>-2.3E-3</v>
      </c>
      <c r="H634" s="11">
        <f t="shared" si="20"/>
        <v>4.6449009192898781E-3</v>
      </c>
      <c r="J634" s="45">
        <v>597</v>
      </c>
      <c r="K634" s="45">
        <v>9.0035310726213386E-4</v>
      </c>
      <c r="L634" s="45">
        <v>6.266307114580442E-3</v>
      </c>
      <c r="M634" s="22"/>
      <c r="N634" s="22"/>
      <c r="O634" s="22"/>
      <c r="P634" s="22"/>
      <c r="Q634" s="22"/>
      <c r="R634" s="22"/>
    </row>
    <row r="635" spans="1:18" x14ac:dyDescent="0.35">
      <c r="A635" s="30">
        <v>43837</v>
      </c>
      <c r="B635" s="31">
        <v>206.55581699999999</v>
      </c>
      <c r="C635" s="11">
        <f t="shared" si="19"/>
        <v>-6.5467948949458066E-3</v>
      </c>
      <c r="D635" s="11">
        <v>6.0000000000000002E-5</v>
      </c>
      <c r="E635" s="11">
        <v>5.8999999999999999E-3</v>
      </c>
      <c r="F635" s="11">
        <v>-3.8E-3</v>
      </c>
      <c r="G635" s="11">
        <v>-1.8E-3</v>
      </c>
      <c r="H635" s="11">
        <f t="shared" si="20"/>
        <v>-6.6067948949458067E-3</v>
      </c>
      <c r="J635" s="45">
        <v>598</v>
      </c>
      <c r="K635" s="45">
        <v>5.583337080074587E-4</v>
      </c>
      <c r="L635" s="45">
        <v>6.8546935375134238E-3</v>
      </c>
      <c r="M635" s="22"/>
      <c r="N635" s="22"/>
      <c r="O635" s="22"/>
      <c r="P635" s="22"/>
      <c r="Q635" s="22"/>
      <c r="R635" s="22"/>
    </row>
    <row r="636" spans="1:18" x14ac:dyDescent="0.35">
      <c r="A636" s="30">
        <v>43838</v>
      </c>
      <c r="B636" s="31">
        <v>209.64679000000001</v>
      </c>
      <c r="C636" s="11">
        <f t="shared" si="19"/>
        <v>1.4964347385094445E-2</v>
      </c>
      <c r="D636" s="11">
        <v>6.0000000000000002E-5</v>
      </c>
      <c r="E636" s="11">
        <v>4.1999999999999997E-3</v>
      </c>
      <c r="F636" s="11">
        <v>-2.7000000000000001E-3</v>
      </c>
      <c r="G636" s="11">
        <v>2.3E-3</v>
      </c>
      <c r="H636" s="11">
        <f t="shared" si="20"/>
        <v>1.4904347385094446E-2</v>
      </c>
      <c r="J636" s="45">
        <v>599</v>
      </c>
      <c r="K636" s="45">
        <v>8.6278394043348933E-4</v>
      </c>
      <c r="L636" s="45">
        <v>2.225581918927559E-3</v>
      </c>
      <c r="M636" s="22"/>
      <c r="N636" s="22"/>
      <c r="O636" s="22"/>
      <c r="P636" s="22"/>
      <c r="Q636" s="22"/>
      <c r="R636" s="22"/>
    </row>
    <row r="637" spans="1:18" x14ac:dyDescent="0.35">
      <c r="A637" s="30">
        <v>43839</v>
      </c>
      <c r="B637" s="31">
        <v>212.860657</v>
      </c>
      <c r="C637" s="11">
        <f t="shared" si="19"/>
        <v>1.5329912754685981E-2</v>
      </c>
      <c r="D637" s="11">
        <v>6.0000000000000002E-5</v>
      </c>
      <c r="E637" s="11">
        <v>6.6E-3</v>
      </c>
      <c r="F637" s="11">
        <v>-3.4999999999999996E-3</v>
      </c>
      <c r="G637" s="11">
        <v>-2.5000000000000001E-3</v>
      </c>
      <c r="H637" s="11">
        <f t="shared" si="20"/>
        <v>1.5269912754685982E-2</v>
      </c>
      <c r="J637" s="45">
        <v>600</v>
      </c>
      <c r="K637" s="45">
        <v>8.439415456227955E-4</v>
      </c>
      <c r="L637" s="45">
        <v>5.6902594564909046E-3</v>
      </c>
      <c r="M637" s="22"/>
      <c r="N637" s="22"/>
      <c r="O637" s="22"/>
      <c r="P637" s="22"/>
      <c r="Q637" s="22"/>
      <c r="R637" s="22"/>
    </row>
    <row r="638" spans="1:18" x14ac:dyDescent="0.35">
      <c r="A638" s="30">
        <v>43840</v>
      </c>
      <c r="B638" s="31">
        <v>211.94374099999999</v>
      </c>
      <c r="C638" s="11">
        <f t="shared" si="19"/>
        <v>-4.3075879447276311E-3</v>
      </c>
      <c r="D638" s="11">
        <v>6.0000000000000002E-5</v>
      </c>
      <c r="E638" s="11">
        <v>1.9E-3</v>
      </c>
      <c r="F638" s="11">
        <v>-1.5E-3</v>
      </c>
      <c r="G638" s="11">
        <v>4.0000000000000002E-4</v>
      </c>
      <c r="H638" s="11">
        <f t="shared" si="20"/>
        <v>-4.3675879447276312E-3</v>
      </c>
      <c r="J638" s="45">
        <v>601</v>
      </c>
      <c r="K638" s="45">
        <v>9.4977040123580972E-4</v>
      </c>
      <c r="L638" s="45">
        <v>-5.5375265932327875E-2</v>
      </c>
      <c r="M638" s="22"/>
      <c r="N638" s="22"/>
      <c r="O638" s="22"/>
      <c r="P638" s="22"/>
      <c r="Q638" s="22"/>
      <c r="R638" s="22"/>
    </row>
    <row r="639" spans="1:18" x14ac:dyDescent="0.35">
      <c r="A639" s="30">
        <v>43843</v>
      </c>
      <c r="B639" s="31">
        <v>211.111908</v>
      </c>
      <c r="C639" s="11">
        <f t="shared" si="19"/>
        <v>-3.9247820958298041E-3</v>
      </c>
      <c r="D639" s="11">
        <v>6.0000000000000002E-5</v>
      </c>
      <c r="E639" s="11">
        <v>1.5E-3</v>
      </c>
      <c r="F639" s="11">
        <v>-3.4999999999999996E-3</v>
      </c>
      <c r="G639" s="11">
        <v>-4.0000000000000002E-4</v>
      </c>
      <c r="H639" s="11">
        <f t="shared" si="20"/>
        <v>-3.9847820958298042E-3</v>
      </c>
      <c r="J639" s="45">
        <v>602</v>
      </c>
      <c r="K639" s="45">
        <v>-3.7458848409270518E-4</v>
      </c>
      <c r="L639" s="45">
        <v>-2.1626016141992804E-2</v>
      </c>
      <c r="M639" s="22"/>
      <c r="N639" s="22"/>
      <c r="O639" s="22"/>
      <c r="P639" s="22"/>
      <c r="Q639" s="22"/>
      <c r="R639" s="22"/>
    </row>
    <row r="640" spans="1:18" x14ac:dyDescent="0.35">
      <c r="A640" s="30">
        <v>43844</v>
      </c>
      <c r="B640" s="31">
        <v>210.61094700000001</v>
      </c>
      <c r="C640" s="11">
        <f t="shared" si="19"/>
        <v>-2.3729642005793083E-3</v>
      </c>
      <c r="D640" s="11">
        <v>6.0000000000000002E-5</v>
      </c>
      <c r="E640" s="11">
        <v>-7.000000000000001E-4</v>
      </c>
      <c r="F640" s="11">
        <v>5.9999999999999995E-4</v>
      </c>
      <c r="G640" s="11">
        <v>5.6000000000000008E-3</v>
      </c>
      <c r="H640" s="11">
        <f t="shared" si="20"/>
        <v>-2.4329642005793085E-3</v>
      </c>
      <c r="J640" s="45">
        <v>603</v>
      </c>
      <c r="K640" s="45">
        <v>2.8368255027210837E-4</v>
      </c>
      <c r="L640" s="45">
        <v>-1.1007337332848154E-2</v>
      </c>
      <c r="M640" s="22"/>
      <c r="N640" s="22"/>
      <c r="O640" s="22"/>
      <c r="P640" s="22"/>
      <c r="Q640" s="22"/>
      <c r="R640" s="22"/>
    </row>
    <row r="641" spans="1:18" x14ac:dyDescent="0.35">
      <c r="A641" s="30">
        <v>43845</v>
      </c>
      <c r="B641" s="31">
        <v>212.29351800000001</v>
      </c>
      <c r="C641" s="11">
        <f t="shared" si="19"/>
        <v>7.9890006857050722E-3</v>
      </c>
      <c r="D641" s="11">
        <v>6.0000000000000002E-5</v>
      </c>
      <c r="E641" s="11">
        <v>8.6999999999999994E-3</v>
      </c>
      <c r="F641" s="11">
        <v>1.1399999999999999E-2</v>
      </c>
      <c r="G641" s="11">
        <v>3.0000000000000001E-3</v>
      </c>
      <c r="H641" s="11">
        <f t="shared" si="20"/>
        <v>7.9290006857050729E-3</v>
      </c>
      <c r="J641" s="45">
        <v>604</v>
      </c>
      <c r="K641" s="45">
        <v>2.2842890613905791E-4</v>
      </c>
      <c r="L641" s="45">
        <v>-2.6019793377237326E-3</v>
      </c>
      <c r="M641" s="22"/>
      <c r="N641" s="22"/>
      <c r="O641" s="22"/>
      <c r="P641" s="22"/>
      <c r="Q641" s="22"/>
      <c r="R641" s="22"/>
    </row>
    <row r="642" spans="1:18" x14ac:dyDescent="0.35">
      <c r="A642" s="30">
        <v>43846</v>
      </c>
      <c r="B642" s="31">
        <v>216.29188500000001</v>
      </c>
      <c r="C642" s="11">
        <f t="shared" si="19"/>
        <v>1.8834145468350938E-2</v>
      </c>
      <c r="D642" s="11">
        <v>6.0000000000000002E-5</v>
      </c>
      <c r="E642" s="11">
        <v>6.6E-3</v>
      </c>
      <c r="F642" s="11">
        <v>-3.2000000000000002E-3</v>
      </c>
      <c r="G642" s="11">
        <v>1.6000000000000001E-3</v>
      </c>
      <c r="H642" s="11">
        <f t="shared" si="20"/>
        <v>1.8774145468350937E-2</v>
      </c>
      <c r="J642" s="45">
        <v>605</v>
      </c>
      <c r="K642" s="45">
        <v>8.3202725283170674E-5</v>
      </c>
      <c r="L642" s="45">
        <v>1.5737357297333349E-3</v>
      </c>
      <c r="M642" s="22"/>
      <c r="N642" s="22"/>
      <c r="O642" s="22"/>
      <c r="P642" s="22"/>
      <c r="Q642" s="22"/>
      <c r="R642" s="22"/>
    </row>
    <row r="643" spans="1:18" x14ac:dyDescent="0.35">
      <c r="A643" s="30">
        <v>43847</v>
      </c>
      <c r="B643" s="31">
        <v>219.212692</v>
      </c>
      <c r="C643" s="11">
        <f t="shared" ref="C643:C706" si="21">(B643/B642)-1</f>
        <v>1.3504006403199043E-2</v>
      </c>
      <c r="D643" s="11">
        <v>6.0000000000000002E-5</v>
      </c>
      <c r="E643" s="11">
        <v>-4.8999999999999998E-3</v>
      </c>
      <c r="F643" s="11">
        <v>-1.03E-2</v>
      </c>
      <c r="G643" s="11">
        <v>0</v>
      </c>
      <c r="H643" s="11">
        <f t="shared" si="20"/>
        <v>1.3444006403199043E-2</v>
      </c>
      <c r="J643" s="45">
        <v>606</v>
      </c>
      <c r="K643" s="45">
        <v>6.2011534627850269E-4</v>
      </c>
      <c r="L643" s="45">
        <v>1.0145907633726378E-2</v>
      </c>
      <c r="M643" s="22"/>
      <c r="N643" s="22"/>
      <c r="O643" s="22"/>
      <c r="P643" s="22"/>
      <c r="Q643" s="22"/>
      <c r="R643" s="22"/>
    </row>
    <row r="644" spans="1:18" x14ac:dyDescent="0.35">
      <c r="A644" s="30">
        <v>43851</v>
      </c>
      <c r="B644" s="31">
        <v>220.19577000000001</v>
      </c>
      <c r="C644" s="11">
        <f t="shared" si="21"/>
        <v>4.4845852264794317E-3</v>
      </c>
      <c r="D644" s="11">
        <v>6.0000000000000002E-5</v>
      </c>
      <c r="E644" s="11">
        <v>9.4999999999999998E-3</v>
      </c>
      <c r="F644" s="11">
        <v>-2.9999999999999997E-4</v>
      </c>
      <c r="G644" s="11">
        <v>-1E-3</v>
      </c>
      <c r="H644" s="11">
        <f t="shared" si="20"/>
        <v>4.4245852264794315E-3</v>
      </c>
      <c r="J644" s="45">
        <v>607</v>
      </c>
      <c r="K644" s="45">
        <v>5.124032126478784E-4</v>
      </c>
      <c r="L644" s="45">
        <v>9.5943381486875423E-3</v>
      </c>
      <c r="M644" s="22"/>
      <c r="N644" s="22"/>
      <c r="O644" s="22"/>
      <c r="P644" s="22"/>
      <c r="Q644" s="22"/>
      <c r="R644" s="22"/>
    </row>
    <row r="645" spans="1:18" x14ac:dyDescent="0.35">
      <c r="A645" s="30">
        <v>43852</v>
      </c>
      <c r="B645" s="31">
        <v>220.14851400000001</v>
      </c>
      <c r="C645" s="11">
        <f t="shared" si="21"/>
        <v>-2.1460902723069442E-4</v>
      </c>
      <c r="D645" s="11">
        <v>6.0000000000000002E-5</v>
      </c>
      <c r="E645" s="11">
        <v>-1.8E-3</v>
      </c>
      <c r="F645" s="11">
        <v>-5.0000000000000001E-3</v>
      </c>
      <c r="G645" s="11">
        <v>-2.5000000000000001E-3</v>
      </c>
      <c r="H645" s="11">
        <f t="shared" si="20"/>
        <v>-2.7460902723069441E-4</v>
      </c>
      <c r="J645" s="45">
        <v>608</v>
      </c>
      <c r="K645" s="45">
        <v>9.4742847403277023E-4</v>
      </c>
      <c r="L645" s="45">
        <v>-1.2153354962657459E-2</v>
      </c>
      <c r="M645" s="22"/>
      <c r="N645" s="22"/>
      <c r="O645" s="22"/>
      <c r="P645" s="22"/>
      <c r="Q645" s="22"/>
      <c r="R645" s="22"/>
    </row>
    <row r="646" spans="1:18" x14ac:dyDescent="0.35">
      <c r="A646" s="30">
        <v>43853</v>
      </c>
      <c r="B646" s="31">
        <v>220.85746800000001</v>
      </c>
      <c r="C646" s="11">
        <f t="shared" si="21"/>
        <v>3.2203442445222219E-3</v>
      </c>
      <c r="D646" s="11">
        <v>6.0000000000000002E-5</v>
      </c>
      <c r="E646" s="11">
        <v>5.6999999999999993E-3</v>
      </c>
      <c r="F646" s="11">
        <v>9.300000000000001E-3</v>
      </c>
      <c r="G646" s="11">
        <v>-5.9999999999999995E-4</v>
      </c>
      <c r="H646" s="11">
        <f t="shared" si="20"/>
        <v>3.1603442445222217E-3</v>
      </c>
      <c r="J646" s="45">
        <v>609</v>
      </c>
      <c r="K646" s="45">
        <v>1.5677293243998539E-4</v>
      </c>
      <c r="L646" s="45">
        <v>-1.3302936757307831E-2</v>
      </c>
      <c r="M646" s="22"/>
      <c r="N646" s="22"/>
      <c r="O646" s="22"/>
      <c r="P646" s="22"/>
      <c r="Q646" s="22"/>
      <c r="R646" s="22"/>
    </row>
    <row r="647" spans="1:18" x14ac:dyDescent="0.35">
      <c r="A647" s="30">
        <v>43854</v>
      </c>
      <c r="B647" s="31">
        <v>219.297821</v>
      </c>
      <c r="C647" s="11">
        <f t="shared" si="21"/>
        <v>-7.0617806774820879E-3</v>
      </c>
      <c r="D647" s="11">
        <v>6.0000000000000002E-5</v>
      </c>
      <c r="E647" s="11">
        <v>7.7000000000000002E-3</v>
      </c>
      <c r="F647" s="11">
        <v>-3.4999999999999996E-3</v>
      </c>
      <c r="G647" s="11">
        <v>-1.6000000000000001E-3</v>
      </c>
      <c r="H647" s="11">
        <f t="shared" si="20"/>
        <v>-7.1217806774820881E-3</v>
      </c>
      <c r="J647" s="45">
        <v>610</v>
      </c>
      <c r="K647" s="45">
        <v>8.8991974854041225E-4</v>
      </c>
      <c r="L647" s="45">
        <v>-1.7564272221527136E-2</v>
      </c>
      <c r="M647" s="22"/>
      <c r="N647" s="22"/>
      <c r="O647" s="22"/>
      <c r="P647" s="22"/>
      <c r="Q647" s="22"/>
      <c r="R647" s="22"/>
    </row>
    <row r="648" spans="1:18" x14ac:dyDescent="0.35">
      <c r="A648" s="30">
        <v>43857</v>
      </c>
      <c r="B648" s="31">
        <v>218.53213500000001</v>
      </c>
      <c r="C648" s="11">
        <f t="shared" si="21"/>
        <v>-3.4915349204495127E-3</v>
      </c>
      <c r="D648" s="11">
        <v>6.0000000000000002E-5</v>
      </c>
      <c r="E648" s="11">
        <v>2.2000000000000001E-3</v>
      </c>
      <c r="F648" s="11">
        <v>1.4000000000000002E-3</v>
      </c>
      <c r="G648" s="11">
        <v>-3.4999999999999996E-3</v>
      </c>
      <c r="H648" s="11">
        <f t="shared" si="20"/>
        <v>-3.5515349204495129E-3</v>
      </c>
      <c r="J648" s="45">
        <v>611</v>
      </c>
      <c r="K648" s="45">
        <v>6.4996166576641802E-4</v>
      </c>
      <c r="L648" s="45">
        <v>6.176189069476575E-3</v>
      </c>
      <c r="M648" s="22"/>
      <c r="N648" s="22"/>
      <c r="O648" s="22"/>
      <c r="P648" s="22"/>
      <c r="Q648" s="22"/>
      <c r="R648" s="22"/>
    </row>
    <row r="649" spans="1:18" x14ac:dyDescent="0.35">
      <c r="A649" s="30">
        <v>43858</v>
      </c>
      <c r="B649" s="31">
        <v>221.055984</v>
      </c>
      <c r="C649" s="11">
        <f t="shared" si="21"/>
        <v>1.15490978020234E-2</v>
      </c>
      <c r="D649" s="11">
        <v>6.0000000000000002E-5</v>
      </c>
      <c r="E649" s="11">
        <v>-1.2999999999999999E-3</v>
      </c>
      <c r="F649" s="11">
        <v>-8.3999999999999995E-3</v>
      </c>
      <c r="G649" s="11">
        <v>4.4000000000000003E-3</v>
      </c>
      <c r="H649" s="11">
        <f t="shared" si="20"/>
        <v>1.1489097802023401E-2</v>
      </c>
      <c r="J649" s="45">
        <v>612</v>
      </c>
      <c r="K649" s="45">
        <v>1.07654809753883E-3</v>
      </c>
      <c r="L649" s="45">
        <v>-6.2545114892148777E-3</v>
      </c>
      <c r="M649" s="22"/>
      <c r="N649" s="22"/>
      <c r="O649" s="22"/>
      <c r="P649" s="22"/>
      <c r="Q649" s="22"/>
      <c r="R649" s="22"/>
    </row>
    <row r="650" spans="1:18" x14ac:dyDescent="0.35">
      <c r="A650" s="30">
        <v>43859</v>
      </c>
      <c r="B650" s="31">
        <v>221.20718400000001</v>
      </c>
      <c r="C650" s="11">
        <f t="shared" si="21"/>
        <v>6.83989626808712E-4</v>
      </c>
      <c r="D650" s="11">
        <v>6.0000000000000002E-5</v>
      </c>
      <c r="E650" s="11">
        <v>7.000000000000001E-4</v>
      </c>
      <c r="F650" s="11">
        <v>1.7000000000000001E-3</v>
      </c>
      <c r="G650" s="11">
        <v>-5.0000000000000001E-3</v>
      </c>
      <c r="H650" s="11">
        <f t="shared" si="20"/>
        <v>6.2398962680871195E-4</v>
      </c>
      <c r="J650" s="45">
        <v>613</v>
      </c>
      <c r="K650" s="45">
        <v>1.1545371588165218E-3</v>
      </c>
      <c r="L650" s="45">
        <v>4.8149133254122185E-3</v>
      </c>
      <c r="M650" s="22"/>
      <c r="N650" s="22"/>
      <c r="O650" s="22"/>
      <c r="P650" s="22"/>
      <c r="Q650" s="22"/>
      <c r="R650" s="22"/>
    </row>
    <row r="651" spans="1:18" x14ac:dyDescent="0.35">
      <c r="A651" s="30">
        <v>43860</v>
      </c>
      <c r="B651" s="31">
        <v>220.04454000000001</v>
      </c>
      <c r="C651" s="11">
        <f t="shared" si="21"/>
        <v>-5.2559052512507476E-3</v>
      </c>
      <c r="D651" s="11">
        <v>6.0000000000000002E-5</v>
      </c>
      <c r="E651" s="11">
        <v>1.11E-2</v>
      </c>
      <c r="F651" s="11">
        <v>-6.1999999999999998E-3</v>
      </c>
      <c r="G651" s="11">
        <v>-5.1999999999999998E-3</v>
      </c>
      <c r="H651" s="11">
        <f t="shared" si="20"/>
        <v>-5.3159052512507477E-3</v>
      </c>
      <c r="J651" s="45">
        <v>614</v>
      </c>
      <c r="K651" s="45">
        <v>1.1184603284474983E-3</v>
      </c>
      <c r="L651" s="45">
        <v>9.3418421826011108E-3</v>
      </c>
      <c r="M651" s="22"/>
      <c r="N651" s="22"/>
      <c r="O651" s="22"/>
      <c r="P651" s="22"/>
      <c r="Q651" s="22"/>
      <c r="R651" s="22"/>
    </row>
    <row r="652" spans="1:18" x14ac:dyDescent="0.35">
      <c r="A652" s="30">
        <v>43861</v>
      </c>
      <c r="B652" s="31">
        <v>215.611313</v>
      </c>
      <c r="C652" s="11">
        <f t="shared" si="21"/>
        <v>-2.0146952975974797E-2</v>
      </c>
      <c r="D652" s="11">
        <v>6.0000000000000002E-5</v>
      </c>
      <c r="E652" s="11">
        <v>-6.1999999999999998E-3</v>
      </c>
      <c r="F652" s="11">
        <v>-4.0000000000000002E-4</v>
      </c>
      <c r="G652" s="11">
        <v>-2.8000000000000004E-3</v>
      </c>
      <c r="H652" s="11">
        <f t="shared" si="20"/>
        <v>-2.0206952975974798E-2</v>
      </c>
      <c r="J652" s="45">
        <v>615</v>
      </c>
      <c r="K652" s="45">
        <v>9.3970762167402229E-4</v>
      </c>
      <c r="L652" s="45">
        <v>-3.8892208201950856E-3</v>
      </c>
      <c r="M652" s="22"/>
      <c r="N652" s="22"/>
      <c r="O652" s="22"/>
      <c r="P652" s="22"/>
      <c r="Q652" s="22"/>
      <c r="R652" s="22"/>
    </row>
    <row r="653" spans="1:18" x14ac:dyDescent="0.35">
      <c r="A653" s="30">
        <v>43864</v>
      </c>
      <c r="B653" s="31">
        <v>218.86299099999999</v>
      </c>
      <c r="C653" s="11">
        <f t="shared" si="21"/>
        <v>1.5081203090674622E-2</v>
      </c>
      <c r="D653" s="11">
        <v>6.0000000000000002E-5</v>
      </c>
      <c r="E653" s="11">
        <v>-1.06E-2</v>
      </c>
      <c r="F653" s="11">
        <v>1.4000000000000002E-3</v>
      </c>
      <c r="G653" s="11">
        <v>-2.2000000000000001E-3</v>
      </c>
      <c r="H653" s="11">
        <f t="shared" si="20"/>
        <v>1.5021203090674623E-2</v>
      </c>
      <c r="J653" s="45">
        <v>616</v>
      </c>
      <c r="K653" s="45">
        <v>3.0979700866499174E-4</v>
      </c>
      <c r="L653" s="45">
        <v>-1.8413673506468269E-2</v>
      </c>
      <c r="M653" s="22"/>
      <c r="N653" s="22"/>
      <c r="O653" s="22"/>
      <c r="P653" s="22"/>
      <c r="Q653" s="22"/>
      <c r="R653" s="22"/>
    </row>
    <row r="654" spans="1:18" x14ac:dyDescent="0.35">
      <c r="A654" s="30">
        <v>43865</v>
      </c>
      <c r="B654" s="31">
        <v>222.13357500000001</v>
      </c>
      <c r="C654" s="11">
        <f t="shared" si="21"/>
        <v>1.494352236098262E-2</v>
      </c>
      <c r="D654" s="11">
        <v>6.0000000000000002E-5</v>
      </c>
      <c r="E654" s="11">
        <v>-7.000000000000001E-4</v>
      </c>
      <c r="F654" s="11">
        <v>-7.4000000000000003E-3</v>
      </c>
      <c r="G654" s="11">
        <v>1.1999999999999999E-3</v>
      </c>
      <c r="H654" s="11">
        <f t="shared" si="20"/>
        <v>1.488352236098262E-2</v>
      </c>
      <c r="J654" s="45">
        <v>617</v>
      </c>
      <c r="K654" s="45">
        <v>7.6887235607160458E-4</v>
      </c>
      <c r="L654" s="45">
        <v>-6.2026280597490791E-4</v>
      </c>
      <c r="M654" s="22"/>
      <c r="N654" s="22"/>
      <c r="O654" s="22"/>
      <c r="P654" s="22"/>
      <c r="Q654" s="22"/>
      <c r="R654" s="22"/>
    </row>
    <row r="655" spans="1:18" x14ac:dyDescent="0.35">
      <c r="A655" s="30">
        <v>43866</v>
      </c>
      <c r="B655" s="31">
        <v>225.07325700000001</v>
      </c>
      <c r="C655" s="11">
        <f t="shared" si="21"/>
        <v>1.3233848147449212E-2</v>
      </c>
      <c r="D655" s="11">
        <v>6.0000000000000002E-5</v>
      </c>
      <c r="E655" s="11">
        <v>2.9999999999999997E-4</v>
      </c>
      <c r="F655" s="11">
        <v>8.0000000000000004E-4</v>
      </c>
      <c r="G655" s="11">
        <v>5.4000000000000003E-3</v>
      </c>
      <c r="H655" s="11">
        <f t="shared" si="20"/>
        <v>1.3173848147449213E-2</v>
      </c>
      <c r="J655" s="45">
        <v>618</v>
      </c>
      <c r="K655" s="45">
        <v>8.3402712697897008E-4</v>
      </c>
      <c r="L655" s="45">
        <v>8.7468283053981476E-3</v>
      </c>
      <c r="M655" s="22"/>
      <c r="N655" s="22"/>
      <c r="O655" s="22"/>
      <c r="P655" s="22"/>
      <c r="Q655" s="22"/>
      <c r="R655" s="22"/>
    </row>
    <row r="656" spans="1:18" x14ac:dyDescent="0.35">
      <c r="A656" s="30">
        <v>43867</v>
      </c>
      <c r="B656" s="31">
        <v>225.763306</v>
      </c>
      <c r="C656" s="11">
        <f t="shared" si="21"/>
        <v>3.0658862327654912E-3</v>
      </c>
      <c r="D656" s="11">
        <v>6.0000000000000002E-5</v>
      </c>
      <c r="E656" s="11">
        <v>-2.1299999999999999E-2</v>
      </c>
      <c r="F656" s="11">
        <v>4.0000000000000002E-4</v>
      </c>
      <c r="G656" s="11">
        <v>-2.8000000000000004E-3</v>
      </c>
      <c r="H656" s="11">
        <f t="shared" si="20"/>
        <v>3.0058862327654911E-3</v>
      </c>
      <c r="J656" s="45">
        <v>619</v>
      </c>
      <c r="K656" s="45">
        <v>1.0884385439662891E-3</v>
      </c>
      <c r="L656" s="45">
        <v>5.6447045362708424E-3</v>
      </c>
      <c r="M656" s="22"/>
      <c r="N656" s="22"/>
      <c r="O656" s="22"/>
      <c r="P656" s="22"/>
      <c r="Q656" s="22"/>
      <c r="R656" s="22"/>
    </row>
    <row r="657" spans="1:18" x14ac:dyDescent="0.35">
      <c r="A657" s="30">
        <v>43868</v>
      </c>
      <c r="B657" s="31">
        <v>224.30761699999999</v>
      </c>
      <c r="C657" s="11">
        <f t="shared" si="21"/>
        <v>-6.4478547279955833E-3</v>
      </c>
      <c r="D657" s="11">
        <v>6.0000000000000002E-5</v>
      </c>
      <c r="E657" s="11">
        <v>-4.0300000000000002E-2</v>
      </c>
      <c r="F657" s="11">
        <v>7.9000000000000008E-3</v>
      </c>
      <c r="G657" s="11">
        <v>-5.7999999999999996E-3</v>
      </c>
      <c r="H657" s="11">
        <f t="shared" si="20"/>
        <v>-6.5078547279955835E-3</v>
      </c>
      <c r="J657" s="45">
        <v>620</v>
      </c>
      <c r="K657" s="45">
        <v>3.8383177194676563E-5</v>
      </c>
      <c r="L657" s="45">
        <v>1.0082558728048405E-2</v>
      </c>
      <c r="M657" s="22"/>
      <c r="N657" s="22"/>
      <c r="O657" s="22"/>
      <c r="P657" s="22"/>
      <c r="Q657" s="22"/>
      <c r="R657" s="22"/>
    </row>
    <row r="658" spans="1:18" x14ac:dyDescent="0.35">
      <c r="A658" s="30">
        <v>43871</v>
      </c>
      <c r="B658" s="31">
        <v>227.43640099999999</v>
      </c>
      <c r="C658" s="11">
        <f t="shared" si="21"/>
        <v>1.3948630197430978E-2</v>
      </c>
      <c r="D658" s="11">
        <v>6.0000000000000002E-5</v>
      </c>
      <c r="E658" s="11">
        <v>1.67E-2</v>
      </c>
      <c r="F658" s="11">
        <v>-5.1000000000000004E-3</v>
      </c>
      <c r="G658" s="11">
        <v>-1.7000000000000001E-3</v>
      </c>
      <c r="H658" s="11">
        <f t="shared" si="20"/>
        <v>1.3888630197430979E-2</v>
      </c>
      <c r="J658" s="45">
        <v>621</v>
      </c>
      <c r="K658" s="45">
        <v>1.2896823715140596E-3</v>
      </c>
      <c r="L658" s="45">
        <v>-4.3581855741567236E-5</v>
      </c>
      <c r="M658" s="22"/>
      <c r="N658" s="22"/>
      <c r="O658" s="22"/>
      <c r="P658" s="22"/>
      <c r="Q658" s="22"/>
      <c r="R658" s="22"/>
    </row>
    <row r="659" spans="1:18" x14ac:dyDescent="0.35">
      <c r="A659" s="30">
        <v>43872</v>
      </c>
      <c r="B659" s="31">
        <v>228.409988</v>
      </c>
      <c r="C659" s="11">
        <f t="shared" si="21"/>
        <v>4.280699992258441E-3</v>
      </c>
      <c r="D659" s="11">
        <v>6.0000000000000002E-5</v>
      </c>
      <c r="E659" s="11">
        <v>-3.8E-3</v>
      </c>
      <c r="F659" s="11">
        <v>5.3E-3</v>
      </c>
      <c r="G659" s="11">
        <v>2E-3</v>
      </c>
      <c r="H659" s="11">
        <f t="shared" ref="H659:H722" si="22">C659-D659</f>
        <v>4.2206999922584408E-3</v>
      </c>
      <c r="J659" s="45">
        <v>622</v>
      </c>
      <c r="K659" s="45">
        <v>-1.2421428626345032E-4</v>
      </c>
      <c r="L659" s="45">
        <v>1.026768124204621E-2</v>
      </c>
      <c r="M659" s="22"/>
      <c r="N659" s="22"/>
      <c r="O659" s="22"/>
      <c r="P659" s="22"/>
      <c r="Q659" s="22"/>
      <c r="R659" s="22"/>
    </row>
    <row r="660" spans="1:18" x14ac:dyDescent="0.35">
      <c r="A660" s="30">
        <v>43873</v>
      </c>
      <c r="B660" s="31">
        <v>228.362717</v>
      </c>
      <c r="C660" s="11">
        <f t="shared" si="21"/>
        <v>-2.0695679910454068E-4</v>
      </c>
      <c r="D660" s="11">
        <v>6.0000000000000002E-5</v>
      </c>
      <c r="E660" s="11">
        <v>-3.6799999999999999E-2</v>
      </c>
      <c r="F660" s="11">
        <v>7.9000000000000008E-3</v>
      </c>
      <c r="G660" s="11">
        <v>5.0000000000000001E-3</v>
      </c>
      <c r="H660" s="11">
        <f t="shared" si="22"/>
        <v>-2.6695679910454067E-4</v>
      </c>
      <c r="J660" s="45">
        <v>623</v>
      </c>
      <c r="K660" s="45">
        <v>-2.9388622694451297E-5</v>
      </c>
      <c r="L660" s="45">
        <v>4.3940479577579614E-3</v>
      </c>
      <c r="M660" s="22"/>
      <c r="N660" s="22"/>
      <c r="O660" s="22"/>
      <c r="P660" s="22"/>
      <c r="Q660" s="22"/>
      <c r="R660" s="22"/>
    </row>
    <row r="661" spans="1:18" x14ac:dyDescent="0.35">
      <c r="A661" s="30">
        <v>43874</v>
      </c>
      <c r="B661" s="31">
        <v>229.09059099999999</v>
      </c>
      <c r="C661" s="11">
        <f t="shared" si="21"/>
        <v>3.1873591694917547E-3</v>
      </c>
      <c r="D661" s="11">
        <v>6.0000000000000002E-5</v>
      </c>
      <c r="E661" s="11">
        <v>1.3600000000000001E-2</v>
      </c>
      <c r="F661" s="11">
        <v>-6.0000000000000001E-3</v>
      </c>
      <c r="G661" s="11">
        <v>1.4000000000000002E-3</v>
      </c>
      <c r="H661" s="11">
        <f t="shared" si="22"/>
        <v>3.1273591694917545E-3</v>
      </c>
      <c r="J661" s="45">
        <v>624</v>
      </c>
      <c r="K661" s="45">
        <v>1.0042777686457881E-3</v>
      </c>
      <c r="L661" s="45">
        <v>-9.9957329931038494E-3</v>
      </c>
      <c r="M661" s="22"/>
      <c r="N661" s="22"/>
      <c r="O661" s="22"/>
      <c r="P661" s="22"/>
      <c r="Q661" s="22"/>
      <c r="R661" s="22"/>
    </row>
    <row r="662" spans="1:18" x14ac:dyDescent="0.35">
      <c r="A662" s="30">
        <v>43875</v>
      </c>
      <c r="B662" s="31">
        <v>231.614395</v>
      </c>
      <c r="C662" s="11">
        <f t="shared" si="21"/>
        <v>1.1016620058394322E-2</v>
      </c>
      <c r="D662" s="11">
        <v>6.0000000000000002E-5</v>
      </c>
      <c r="E662" s="11">
        <v>1.3600000000000001E-2</v>
      </c>
      <c r="F662" s="11">
        <v>-4.5000000000000005E-3</v>
      </c>
      <c r="G662" s="11">
        <v>-2.8000000000000004E-3</v>
      </c>
      <c r="H662" s="11">
        <f t="shared" si="22"/>
        <v>1.0956620058394323E-2</v>
      </c>
      <c r="J662" s="45">
        <v>625</v>
      </c>
      <c r="K662" s="45">
        <v>4.5185035171953995E-4</v>
      </c>
      <c r="L662" s="45">
        <v>6.168368078287763E-3</v>
      </c>
      <c r="M662" s="22"/>
      <c r="N662" s="22"/>
      <c r="O662" s="22"/>
      <c r="P662" s="22"/>
      <c r="Q662" s="22"/>
      <c r="R662" s="22"/>
    </row>
    <row r="663" spans="1:18" x14ac:dyDescent="0.35">
      <c r="A663" s="30">
        <v>43879</v>
      </c>
      <c r="B663" s="31">
        <v>230.58406099999999</v>
      </c>
      <c r="C663" s="11">
        <f t="shared" si="21"/>
        <v>-4.4484886183348005E-3</v>
      </c>
      <c r="D663" s="11">
        <v>6.0000000000000002E-5</v>
      </c>
      <c r="E663" s="11">
        <v>3.0999999999999999E-3</v>
      </c>
      <c r="F663" s="11">
        <v>8.0000000000000004E-4</v>
      </c>
      <c r="G663" s="11">
        <v>-2.3999999999999998E-3</v>
      </c>
      <c r="H663" s="11">
        <f t="shared" si="22"/>
        <v>-4.5084886183348006E-3</v>
      </c>
      <c r="J663" s="45">
        <v>626</v>
      </c>
      <c r="K663" s="45">
        <v>5.2266380520373868E-4</v>
      </c>
      <c r="L663" s="45">
        <v>1.1714001104414277E-4</v>
      </c>
      <c r="M663" s="22"/>
      <c r="N663" s="22"/>
      <c r="O663" s="22"/>
      <c r="P663" s="22"/>
      <c r="Q663" s="22"/>
      <c r="R663" s="22"/>
    </row>
    <row r="664" spans="1:18" x14ac:dyDescent="0.35">
      <c r="A664" s="30">
        <v>43880</v>
      </c>
      <c r="B664" s="31">
        <v>230.30049099999999</v>
      </c>
      <c r="C664" s="11">
        <f t="shared" si="21"/>
        <v>-1.2297901197949601E-3</v>
      </c>
      <c r="D664" s="11">
        <v>6.0000000000000002E-5</v>
      </c>
      <c r="E664" s="11">
        <v>1.52E-2</v>
      </c>
      <c r="F664" s="11">
        <v>2.5000000000000001E-3</v>
      </c>
      <c r="G664" s="11">
        <v>4.7999999999999996E-3</v>
      </c>
      <c r="H664" s="11">
        <f t="shared" si="22"/>
        <v>-1.2897901197949601E-3</v>
      </c>
      <c r="J664" s="45">
        <v>627</v>
      </c>
      <c r="K664" s="45">
        <v>8.1300914218286613E-4</v>
      </c>
      <c r="L664" s="45">
        <v>-4.7022464908544632E-3</v>
      </c>
      <c r="M664" s="22"/>
      <c r="N664" s="22"/>
      <c r="O664" s="22"/>
      <c r="P664" s="22"/>
      <c r="Q664" s="22"/>
      <c r="R664" s="22"/>
    </row>
    <row r="665" spans="1:18" x14ac:dyDescent="0.35">
      <c r="A665" s="30">
        <v>43881</v>
      </c>
      <c r="B665" s="31">
        <v>233.49543800000001</v>
      </c>
      <c r="C665" s="11">
        <f t="shared" si="21"/>
        <v>1.3872949146252589E-2</v>
      </c>
      <c r="D665" s="11">
        <v>6.0000000000000002E-5</v>
      </c>
      <c r="E665" s="11">
        <v>1.21E-2</v>
      </c>
      <c r="F665" s="11">
        <v>-1.4000000000000002E-3</v>
      </c>
      <c r="G665" s="11">
        <v>-6.3E-3</v>
      </c>
      <c r="H665" s="11">
        <f t="shared" si="22"/>
        <v>1.381294914625259E-2</v>
      </c>
      <c r="J665" s="45">
        <v>628</v>
      </c>
      <c r="K665" s="45">
        <v>4.8061331956025756E-4</v>
      </c>
      <c r="L665" s="45">
        <v>-1.261329696962825E-2</v>
      </c>
      <c r="M665" s="22"/>
      <c r="N665" s="22"/>
      <c r="O665" s="22"/>
      <c r="P665" s="22"/>
      <c r="Q665" s="22"/>
      <c r="R665" s="22"/>
    </row>
    <row r="666" spans="1:18" x14ac:dyDescent="0.35">
      <c r="A666" s="30">
        <v>43882</v>
      </c>
      <c r="B666" s="31">
        <v>231.90742499999999</v>
      </c>
      <c r="C666" s="11">
        <f t="shared" si="21"/>
        <v>-6.8010450808037026E-3</v>
      </c>
      <c r="D666" s="11">
        <v>6.0000000000000002E-5</v>
      </c>
      <c r="E666" s="11">
        <v>2.9999999999999997E-4</v>
      </c>
      <c r="F666" s="11">
        <v>3.4999999999999996E-3</v>
      </c>
      <c r="G666" s="11">
        <v>1.5E-3</v>
      </c>
      <c r="H666" s="11">
        <f t="shared" si="22"/>
        <v>-6.8610450808037028E-3</v>
      </c>
      <c r="J666" s="45">
        <v>629</v>
      </c>
      <c r="K666" s="45">
        <v>7.1629404621005848E-4</v>
      </c>
      <c r="L666" s="45">
        <v>4.1676082136954075E-3</v>
      </c>
      <c r="M666" s="22"/>
      <c r="N666" s="22"/>
      <c r="O666" s="22"/>
      <c r="P666" s="22"/>
      <c r="Q666" s="22"/>
      <c r="R666" s="22"/>
    </row>
    <row r="667" spans="1:18" x14ac:dyDescent="0.35">
      <c r="A667" s="30">
        <v>43885</v>
      </c>
      <c r="B667" s="31">
        <v>226.57620199999999</v>
      </c>
      <c r="C667" s="11">
        <f t="shared" si="21"/>
        <v>-2.2988582620845355E-2</v>
      </c>
      <c r="D667" s="11">
        <v>6.0000000000000002E-5</v>
      </c>
      <c r="E667" s="11">
        <v>-6.1999999999999998E-3</v>
      </c>
      <c r="F667" s="11">
        <v>-3.4999999999999996E-3</v>
      </c>
      <c r="G667" s="11">
        <v>-2.3E-3</v>
      </c>
      <c r="H667" s="11">
        <f t="shared" si="22"/>
        <v>-2.3048582620845356E-2</v>
      </c>
      <c r="J667" s="45">
        <v>630</v>
      </c>
      <c r="K667" s="45">
        <v>5.2425183134146625E-4</v>
      </c>
      <c r="L667" s="45">
        <v>5.2970718702206494E-3</v>
      </c>
      <c r="M667" s="22"/>
      <c r="N667" s="22"/>
      <c r="O667" s="22"/>
      <c r="P667" s="22"/>
      <c r="Q667" s="22"/>
      <c r="R667" s="22"/>
    </row>
    <row r="668" spans="1:18" x14ac:dyDescent="0.35">
      <c r="A668" s="30">
        <v>43886</v>
      </c>
      <c r="B668" s="31">
        <v>224.38320899999999</v>
      </c>
      <c r="C668" s="11">
        <f t="shared" si="21"/>
        <v>-9.6788320249097115E-3</v>
      </c>
      <c r="D668" s="11">
        <v>6.0000000000000002E-5</v>
      </c>
      <c r="E668" s="11">
        <v>-4.3E-3</v>
      </c>
      <c r="F668" s="11">
        <v>7.8000000000000005E-3</v>
      </c>
      <c r="G668" s="11">
        <v>2.0999999999999999E-3</v>
      </c>
      <c r="H668" s="11">
        <f t="shared" si="22"/>
        <v>-9.7388320249097108E-3</v>
      </c>
      <c r="J668" s="45">
        <v>631</v>
      </c>
      <c r="K668" s="45">
        <v>1.1053442903636943E-3</v>
      </c>
      <c r="L668" s="45">
        <v>-4.4688169280035737E-3</v>
      </c>
      <c r="M668" s="22"/>
      <c r="N668" s="22"/>
      <c r="O668" s="22"/>
      <c r="P668" s="22"/>
      <c r="Q668" s="22"/>
      <c r="R668" s="22"/>
    </row>
    <row r="669" spans="1:18" x14ac:dyDescent="0.35">
      <c r="A669" s="30">
        <v>43887</v>
      </c>
      <c r="B669" s="31">
        <v>222.39823899999999</v>
      </c>
      <c r="C669" s="11">
        <f t="shared" si="21"/>
        <v>-8.8463392998359147E-3</v>
      </c>
      <c r="D669" s="11">
        <v>6.0000000000000002E-5</v>
      </c>
      <c r="E669" s="11">
        <v>1E-4</v>
      </c>
      <c r="F669" s="11">
        <v>4.0000000000000002E-4</v>
      </c>
      <c r="G669" s="11">
        <v>-4.1999999999999997E-3</v>
      </c>
      <c r="H669" s="11">
        <f t="shared" si="22"/>
        <v>-8.906339299835914E-3</v>
      </c>
      <c r="J669" s="45">
        <v>632</v>
      </c>
      <c r="K669" s="45">
        <v>7.737424524031404E-5</v>
      </c>
      <c r="L669" s="45">
        <v>4.5675266740495641E-3</v>
      </c>
      <c r="M669" s="22"/>
      <c r="N669" s="22"/>
      <c r="O669" s="22"/>
      <c r="P669" s="22"/>
      <c r="Q669" s="22"/>
      <c r="R669" s="22"/>
    </row>
    <row r="670" spans="1:18" x14ac:dyDescent="0.35">
      <c r="A670" s="30">
        <v>43888</v>
      </c>
      <c r="B670" s="31">
        <v>212.425827</v>
      </c>
      <c r="C670" s="11">
        <f t="shared" si="21"/>
        <v>-4.4840337067596936E-2</v>
      </c>
      <c r="D670" s="11">
        <v>6.0000000000000002E-5</v>
      </c>
      <c r="E670" s="11">
        <v>1.54E-2</v>
      </c>
      <c r="F670" s="11">
        <v>-3.7000000000000002E-3</v>
      </c>
      <c r="G670" s="11">
        <v>-1.4000000000000002E-3</v>
      </c>
      <c r="H670" s="11">
        <f t="shared" si="22"/>
        <v>-4.4900337067596933E-2</v>
      </c>
      <c r="J670" s="45">
        <v>633</v>
      </c>
      <c r="K670" s="45">
        <v>6.7563643437065248E-4</v>
      </c>
      <c r="L670" s="45">
        <v>-7.2824313293164593E-3</v>
      </c>
      <c r="M670" s="22"/>
      <c r="N670" s="22"/>
      <c r="O670" s="22"/>
      <c r="P670" s="22"/>
      <c r="Q670" s="22"/>
      <c r="R670" s="22"/>
    </row>
    <row r="671" spans="1:18" x14ac:dyDescent="0.35">
      <c r="A671" s="30">
        <v>43889</v>
      </c>
      <c r="B671" s="31">
        <v>205.91308599999999</v>
      </c>
      <c r="C671" s="11">
        <f t="shared" si="21"/>
        <v>-3.0658894410235726E-2</v>
      </c>
      <c r="D671" s="11">
        <v>6.0000000000000002E-5</v>
      </c>
      <c r="E671" s="11">
        <v>1.1200000000000002E-2</v>
      </c>
      <c r="F671" s="11">
        <v>-5.0000000000000001E-3</v>
      </c>
      <c r="G671" s="11">
        <v>-5.0000000000000001E-4</v>
      </c>
      <c r="H671" s="11">
        <f t="shared" si="22"/>
        <v>-3.0718894410235727E-2</v>
      </c>
      <c r="J671" s="45">
        <v>634</v>
      </c>
      <c r="K671" s="45">
        <v>7.3864513425408247E-4</v>
      </c>
      <c r="L671" s="45">
        <v>1.4165702250840363E-2</v>
      </c>
      <c r="M671" s="22"/>
      <c r="N671" s="22"/>
      <c r="O671" s="22"/>
      <c r="P671" s="22"/>
      <c r="Q671" s="22"/>
      <c r="R671" s="22"/>
    </row>
    <row r="672" spans="1:18" x14ac:dyDescent="0.35">
      <c r="A672" s="30">
        <v>43892</v>
      </c>
      <c r="B672" s="31">
        <v>217.350571</v>
      </c>
      <c r="C672" s="11">
        <f t="shared" si="21"/>
        <v>5.5545207068578462E-2</v>
      </c>
      <c r="D672" s="11">
        <v>6.0000000000000002E-5</v>
      </c>
      <c r="E672" s="11">
        <v>-1.2500000000000001E-2</v>
      </c>
      <c r="F672" s="11">
        <v>-2E-3</v>
      </c>
      <c r="G672" s="11">
        <v>2.0000000000000001E-4</v>
      </c>
      <c r="H672" s="11">
        <f t="shared" si="22"/>
        <v>5.5485207068578464E-2</v>
      </c>
      <c r="J672" s="45">
        <v>635</v>
      </c>
      <c r="K672" s="45">
        <v>6.163101435061434E-4</v>
      </c>
      <c r="L672" s="45">
        <v>1.4653602611179839E-2</v>
      </c>
      <c r="M672" s="22"/>
      <c r="N672" s="22"/>
      <c r="O672" s="22"/>
      <c r="P672" s="22"/>
      <c r="Q672" s="22"/>
      <c r="R672" s="22"/>
    </row>
    <row r="673" spans="1:18" x14ac:dyDescent="0.35">
      <c r="A673" s="30">
        <v>43893</v>
      </c>
      <c r="B673" s="31">
        <v>215.460083</v>
      </c>
      <c r="C673" s="11">
        <f t="shared" si="21"/>
        <v>-8.6978745503273336E-3</v>
      </c>
      <c r="D673" s="11">
        <v>6.0000000000000002E-5</v>
      </c>
      <c r="E673" s="11">
        <v>-1.1000000000000001E-2</v>
      </c>
      <c r="F673" s="11">
        <v>-4.0999999999999995E-3</v>
      </c>
      <c r="G673" s="11">
        <v>-3.0000000000000001E-3</v>
      </c>
      <c r="H673" s="11">
        <f t="shared" si="22"/>
        <v>-8.7578745503273329E-3</v>
      </c>
      <c r="J673" s="45">
        <v>636</v>
      </c>
      <c r="K673" s="45">
        <v>7.1492156359179312E-4</v>
      </c>
      <c r="L673" s="45">
        <v>-5.0825095083194246E-3</v>
      </c>
      <c r="M673" s="22"/>
      <c r="N673" s="22"/>
      <c r="O673" s="22"/>
      <c r="P673" s="22"/>
      <c r="Q673" s="22"/>
      <c r="R673" s="22"/>
    </row>
    <row r="674" spans="1:18" x14ac:dyDescent="0.35">
      <c r="A674" s="30">
        <v>43894</v>
      </c>
      <c r="B674" s="31">
        <v>227.88064600000001</v>
      </c>
      <c r="C674" s="11">
        <f t="shared" si="21"/>
        <v>5.7646701082910257E-2</v>
      </c>
      <c r="D674" s="11">
        <v>5.0000000000000002E-5</v>
      </c>
      <c r="E674" s="11">
        <v>-1.1899999999999999E-2</v>
      </c>
      <c r="F674" s="11">
        <v>1.01E-2</v>
      </c>
      <c r="G674" s="11">
        <v>-2.9999999999999997E-4</v>
      </c>
      <c r="H674" s="11">
        <f t="shared" si="22"/>
        <v>5.7596701082910255E-2</v>
      </c>
      <c r="J674" s="45">
        <v>637</v>
      </c>
      <c r="K674" s="45">
        <v>8.5056008693756499E-4</v>
      </c>
      <c r="L674" s="45">
        <v>-4.8353421827673692E-3</v>
      </c>
      <c r="M674" s="22"/>
      <c r="N674" s="22"/>
      <c r="O674" s="22"/>
      <c r="P674" s="22"/>
      <c r="Q674" s="22"/>
      <c r="R674" s="22"/>
    </row>
    <row r="675" spans="1:18" x14ac:dyDescent="0.35">
      <c r="A675" s="30">
        <v>43895</v>
      </c>
      <c r="B675" s="31">
        <v>221.953934</v>
      </c>
      <c r="C675" s="11">
        <f t="shared" si="21"/>
        <v>-2.6007965590899795E-2</v>
      </c>
      <c r="D675" s="11">
        <v>5.0000000000000002E-5</v>
      </c>
      <c r="E675" s="11">
        <v>6.9999999999999993E-3</v>
      </c>
      <c r="F675" s="11">
        <v>1.1699999999999999E-2</v>
      </c>
      <c r="G675" s="11">
        <v>-4.7999999999999996E-3</v>
      </c>
      <c r="H675" s="11">
        <f t="shared" si="22"/>
        <v>-2.6057965590899797E-2</v>
      </c>
      <c r="J675" s="45">
        <v>638</v>
      </c>
      <c r="K675" s="45">
        <v>7.6489074806547876E-4</v>
      </c>
      <c r="L675" s="45">
        <v>-3.1978549486447873E-3</v>
      </c>
      <c r="M675" s="22"/>
      <c r="N675" s="22"/>
      <c r="O675" s="22"/>
      <c r="P675" s="22"/>
      <c r="Q675" s="22"/>
      <c r="R675" s="22"/>
    </row>
    <row r="676" spans="1:18" x14ac:dyDescent="0.35">
      <c r="A676" s="30">
        <v>43896</v>
      </c>
      <c r="B676" s="31">
        <v>215.99885599999999</v>
      </c>
      <c r="C676" s="11">
        <f t="shared" si="21"/>
        <v>-2.6830243071970128E-2</v>
      </c>
      <c r="D676" s="11">
        <v>5.0000000000000002E-5</v>
      </c>
      <c r="E676" s="11">
        <v>1.06E-2</v>
      </c>
      <c r="F676" s="11">
        <v>-3.8E-3</v>
      </c>
      <c r="G676" s="11">
        <v>2.3999999999999998E-3</v>
      </c>
      <c r="H676" s="11">
        <f t="shared" si="22"/>
        <v>-2.6880243071970129E-2</v>
      </c>
      <c r="J676" s="45">
        <v>639</v>
      </c>
      <c r="K676" s="45">
        <v>-3.6794115644966756E-4</v>
      </c>
      <c r="L676" s="45">
        <v>8.2969418421547404E-3</v>
      </c>
      <c r="M676" s="22"/>
      <c r="N676" s="22"/>
      <c r="O676" s="22"/>
      <c r="P676" s="22"/>
      <c r="Q676" s="22"/>
      <c r="R676" s="22"/>
    </row>
    <row r="677" spans="1:18" x14ac:dyDescent="0.35">
      <c r="A677" s="30">
        <v>43899</v>
      </c>
      <c r="B677" s="31">
        <v>198.937119</v>
      </c>
      <c r="C677" s="11">
        <f t="shared" si="21"/>
        <v>-7.8989941502282779E-2</v>
      </c>
      <c r="D677" s="11">
        <v>5.0000000000000002E-5</v>
      </c>
      <c r="E677" s="11">
        <v>3.5999999999999999E-3</v>
      </c>
      <c r="F677" s="11">
        <v>6.8000000000000005E-3</v>
      </c>
      <c r="G677" s="11">
        <v>1.1000000000000001E-3</v>
      </c>
      <c r="H677" s="11">
        <f t="shared" si="22"/>
        <v>-7.9039941502282773E-2</v>
      </c>
      <c r="J677" s="45">
        <v>640</v>
      </c>
      <c r="K677" s="45">
        <v>6.6684475143399878E-4</v>
      </c>
      <c r="L677" s="45">
        <v>1.8107300716916939E-2</v>
      </c>
      <c r="M677" s="22"/>
      <c r="N677" s="22"/>
      <c r="O677" s="22"/>
      <c r="P677" s="22"/>
      <c r="Q677" s="22"/>
      <c r="R677" s="22"/>
    </row>
    <row r="678" spans="1:18" x14ac:dyDescent="0.35">
      <c r="A678" s="30">
        <v>43900</v>
      </c>
      <c r="B678" s="31">
        <v>213.34272799999999</v>
      </c>
      <c r="C678" s="11">
        <f t="shared" si="21"/>
        <v>7.2412876352150324E-2</v>
      </c>
      <c r="D678" s="11">
        <v>5.0000000000000002E-5</v>
      </c>
      <c r="E678" s="11">
        <v>5.0000000000000001E-4</v>
      </c>
      <c r="F678" s="11">
        <v>7.9000000000000008E-3</v>
      </c>
      <c r="G678" s="11">
        <v>-4.3E-3</v>
      </c>
      <c r="H678" s="11">
        <f t="shared" si="22"/>
        <v>7.2362876352150329E-2</v>
      </c>
      <c r="J678" s="45">
        <v>641</v>
      </c>
      <c r="K678" s="45">
        <v>1.5612187509635349E-3</v>
      </c>
      <c r="L678" s="45">
        <v>1.1882787652235507E-2</v>
      </c>
      <c r="M678" s="22"/>
      <c r="N678" s="22"/>
      <c r="O678" s="22"/>
      <c r="P678" s="22"/>
      <c r="Q678" s="22"/>
      <c r="R678" s="22"/>
    </row>
    <row r="679" spans="1:18" x14ac:dyDescent="0.35">
      <c r="A679" s="30">
        <v>43901</v>
      </c>
      <c r="B679" s="31">
        <v>202.58042900000001</v>
      </c>
      <c r="C679" s="11">
        <f t="shared" si="21"/>
        <v>-5.0446055044350957E-2</v>
      </c>
      <c r="D679" s="11">
        <v>5.0000000000000002E-5</v>
      </c>
      <c r="E679" s="11">
        <v>3.7000000000000002E-3</v>
      </c>
      <c r="F679" s="11">
        <v>-4.7999999999999996E-3</v>
      </c>
      <c r="G679" s="11">
        <v>-3.4999999999999996E-3</v>
      </c>
      <c r="H679" s="11">
        <f t="shared" si="22"/>
        <v>-5.0496055044350958E-2</v>
      </c>
      <c r="J679" s="45">
        <v>642</v>
      </c>
      <c r="K679" s="45">
        <v>3.1530093016338611E-4</v>
      </c>
      <c r="L679" s="45">
        <v>4.1092842963160459E-3</v>
      </c>
      <c r="M679" s="22"/>
      <c r="N679" s="22"/>
      <c r="O679" s="22"/>
      <c r="P679" s="22"/>
      <c r="Q679" s="22"/>
      <c r="R679" s="22"/>
    </row>
    <row r="680" spans="1:18" x14ac:dyDescent="0.35">
      <c r="A680" s="30">
        <v>43902</v>
      </c>
      <c r="B680" s="31">
        <v>181.36033599999999</v>
      </c>
      <c r="C680" s="11">
        <f t="shared" si="21"/>
        <v>-0.10474897849090847</v>
      </c>
      <c r="D680" s="11">
        <v>5.0000000000000002E-5</v>
      </c>
      <c r="E680" s="11">
        <v>1.7000000000000001E-2</v>
      </c>
      <c r="F680" s="11">
        <v>-2.5999999999999999E-3</v>
      </c>
      <c r="G680" s="11">
        <v>2.7000000000000001E-3</v>
      </c>
      <c r="H680" s="11">
        <f t="shared" si="22"/>
        <v>-0.10479897849090847</v>
      </c>
      <c r="J680" s="45">
        <v>643</v>
      </c>
      <c r="K680" s="45">
        <v>1.0429713822222952E-3</v>
      </c>
      <c r="L680" s="45">
        <v>-1.3175804094529896E-3</v>
      </c>
      <c r="M680" s="22"/>
      <c r="N680" s="22"/>
      <c r="O680" s="22"/>
      <c r="P680" s="22"/>
      <c r="Q680" s="22"/>
      <c r="R680" s="22"/>
    </row>
    <row r="681" spans="1:18" x14ac:dyDescent="0.35">
      <c r="A681" s="30">
        <v>43903</v>
      </c>
      <c r="B681" s="31">
        <v>195.710083</v>
      </c>
      <c r="C681" s="11">
        <f t="shared" si="21"/>
        <v>7.9122851867676314E-2</v>
      </c>
      <c r="D681" s="11">
        <v>5.0000000000000002E-5</v>
      </c>
      <c r="E681" s="11">
        <v>-8.9999999999999998E-4</v>
      </c>
      <c r="F681" s="11">
        <v>4.6999999999999993E-3</v>
      </c>
      <c r="G681" s="11">
        <v>-7.000000000000001E-4</v>
      </c>
      <c r="H681" s="11">
        <f t="shared" si="22"/>
        <v>7.9072851867676319E-2</v>
      </c>
      <c r="J681" s="45">
        <v>644</v>
      </c>
      <c r="K681" s="45">
        <v>-1.7285257007846369E-4</v>
      </c>
      <c r="L681" s="45">
        <v>3.3331968146006856E-3</v>
      </c>
      <c r="M681" s="22"/>
      <c r="N681" s="22"/>
      <c r="O681" s="22"/>
      <c r="P681" s="22"/>
      <c r="Q681" s="22"/>
      <c r="R681" s="22"/>
    </row>
    <row r="682" spans="1:18" x14ac:dyDescent="0.35">
      <c r="A682" s="30">
        <v>43906</v>
      </c>
      <c r="B682" s="31">
        <v>156.97152700000001</v>
      </c>
      <c r="C682" s="11">
        <f t="shared" si="21"/>
        <v>-0.19793847821320476</v>
      </c>
      <c r="D682" s="11">
        <v>5.0000000000000002E-5</v>
      </c>
      <c r="E682" s="11">
        <v>-6.7000000000000002E-3</v>
      </c>
      <c r="F682" s="11">
        <v>8.9999999999999998E-4</v>
      </c>
      <c r="G682" s="11">
        <v>2.0000000000000001E-4</v>
      </c>
      <c r="H682" s="11">
        <f t="shared" si="22"/>
        <v>-0.19798847821320475</v>
      </c>
      <c r="J682" s="45">
        <v>645</v>
      </c>
      <c r="K682" s="45">
        <v>5.8908819809056813E-4</v>
      </c>
      <c r="L682" s="45">
        <v>-7.7108688755726561E-3</v>
      </c>
      <c r="M682" s="22"/>
      <c r="N682" s="22"/>
      <c r="O682" s="22"/>
      <c r="P682" s="22"/>
      <c r="Q682" s="22"/>
      <c r="R682" s="22"/>
    </row>
    <row r="683" spans="1:18" x14ac:dyDescent="0.35">
      <c r="A683" s="30">
        <v>43907</v>
      </c>
      <c r="B683" s="31">
        <v>165.23118600000001</v>
      </c>
      <c r="C683" s="11">
        <f t="shared" si="21"/>
        <v>5.2618835771407024E-2</v>
      </c>
      <c r="D683" s="11">
        <v>5.0000000000000002E-5</v>
      </c>
      <c r="E683" s="11">
        <v>-5.3E-3</v>
      </c>
      <c r="F683" s="11">
        <v>2.3999999999999998E-3</v>
      </c>
      <c r="G683" s="11">
        <v>-5.6000000000000008E-3</v>
      </c>
      <c r="H683" s="11">
        <f t="shared" si="22"/>
        <v>5.2568835771407023E-2</v>
      </c>
      <c r="J683" s="45">
        <v>646</v>
      </c>
      <c r="K683" s="45">
        <v>4.4196915805986154E-4</v>
      </c>
      <c r="L683" s="45">
        <v>-3.9935040785093745E-3</v>
      </c>
      <c r="M683" s="22"/>
      <c r="N683" s="22"/>
      <c r="O683" s="22"/>
      <c r="P683" s="22"/>
      <c r="Q683" s="22"/>
      <c r="R683" s="22"/>
    </row>
    <row r="684" spans="1:18" x14ac:dyDescent="0.35">
      <c r="A684" s="30">
        <v>43908</v>
      </c>
      <c r="B684" s="31">
        <v>148.09335300000001</v>
      </c>
      <c r="C684" s="11">
        <f t="shared" si="21"/>
        <v>-0.10372032916352725</v>
      </c>
      <c r="D684" s="11">
        <v>5.0000000000000002E-5</v>
      </c>
      <c r="E684" s="11">
        <v>-1.8E-3</v>
      </c>
      <c r="F684" s="11">
        <v>-3.8E-3</v>
      </c>
      <c r="G684" s="11">
        <v>3.2000000000000002E-3</v>
      </c>
      <c r="H684" s="11">
        <f t="shared" si="22"/>
        <v>-0.10377032916352724</v>
      </c>
      <c r="J684" s="45">
        <v>647</v>
      </c>
      <c r="K684" s="45">
        <v>1.369993667964804E-3</v>
      </c>
      <c r="L684" s="45">
        <v>1.0119104134058598E-2</v>
      </c>
      <c r="M684" s="22"/>
      <c r="N684" s="22"/>
      <c r="O684" s="22"/>
      <c r="P684" s="22"/>
      <c r="Q684" s="22"/>
      <c r="R684" s="22"/>
    </row>
    <row r="685" spans="1:18" x14ac:dyDescent="0.35">
      <c r="A685" s="30">
        <v>43909</v>
      </c>
      <c r="B685" s="31">
        <v>153.32698099999999</v>
      </c>
      <c r="C685" s="11">
        <f t="shared" si="21"/>
        <v>3.5340060130855333E-2</v>
      </c>
      <c r="D685" s="11">
        <v>5.0000000000000002E-5</v>
      </c>
      <c r="E685" s="11">
        <v>2.5000000000000001E-3</v>
      </c>
      <c r="F685" s="11">
        <v>4.5999999999999999E-3</v>
      </c>
      <c r="G685" s="11">
        <v>1.6000000000000001E-3</v>
      </c>
      <c r="H685" s="11">
        <f t="shared" si="22"/>
        <v>3.5290060130855332E-2</v>
      </c>
      <c r="J685" s="45">
        <v>648</v>
      </c>
      <c r="K685" s="45">
        <v>4.5431038355623206E-4</v>
      </c>
      <c r="L685" s="45">
        <v>1.696792432524799E-4</v>
      </c>
      <c r="M685" s="22"/>
      <c r="N685" s="22"/>
      <c r="O685" s="22"/>
      <c r="P685" s="22"/>
      <c r="Q685" s="22"/>
      <c r="R685" s="22"/>
    </row>
    <row r="686" spans="1:18" x14ac:dyDescent="0.35">
      <c r="A686" s="30">
        <v>43910</v>
      </c>
      <c r="B686" s="31">
        <v>144.781891</v>
      </c>
      <c r="C686" s="11">
        <f t="shared" si="21"/>
        <v>-5.573115667098405E-2</v>
      </c>
      <c r="D686" s="11">
        <v>5.0000000000000002E-5</v>
      </c>
      <c r="E686" s="11">
        <v>-1.38E-2</v>
      </c>
      <c r="F686" s="11">
        <v>3.4000000000000002E-3</v>
      </c>
      <c r="G686" s="11">
        <v>4.0000000000000001E-3</v>
      </c>
      <c r="H686" s="11">
        <f t="shared" si="22"/>
        <v>-5.5781156670984051E-2</v>
      </c>
      <c r="J686" s="45">
        <v>649</v>
      </c>
      <c r="K686" s="45">
        <v>5.7576990366718368E-4</v>
      </c>
      <c r="L686" s="45">
        <v>-5.8916751549179316E-3</v>
      </c>
      <c r="M686" s="22"/>
      <c r="N686" s="22"/>
      <c r="O686" s="22"/>
      <c r="P686" s="22"/>
      <c r="Q686" s="22"/>
      <c r="R686" s="22"/>
    </row>
    <row r="687" spans="1:18" x14ac:dyDescent="0.35">
      <c r="A687" s="30">
        <v>43913</v>
      </c>
      <c r="B687" s="31">
        <v>154.52597</v>
      </c>
      <c r="C687" s="11">
        <f t="shared" si="21"/>
        <v>6.7301780165310854E-2</v>
      </c>
      <c r="D687" s="11">
        <v>5.0000000000000002E-5</v>
      </c>
      <c r="E687" s="11">
        <v>1.5E-3</v>
      </c>
      <c r="F687" s="11">
        <v>-7.000000000000001E-4</v>
      </c>
      <c r="G687" s="11">
        <v>-3.5999999999999999E-3</v>
      </c>
      <c r="H687" s="11">
        <f t="shared" si="22"/>
        <v>6.7251780165310859E-2</v>
      </c>
      <c r="J687" s="45">
        <v>650</v>
      </c>
      <c r="K687" s="45">
        <v>9.0076919139085688E-4</v>
      </c>
      <c r="L687" s="45">
        <v>-2.1107722167365655E-2</v>
      </c>
      <c r="M687" s="22"/>
      <c r="N687" s="22"/>
      <c r="O687" s="22"/>
      <c r="P687" s="22"/>
      <c r="Q687" s="22"/>
      <c r="R687" s="22"/>
    </row>
    <row r="688" spans="1:18" x14ac:dyDescent="0.35">
      <c r="A688" s="30">
        <v>43914</v>
      </c>
      <c r="B688" s="31">
        <v>175.77461199999999</v>
      </c>
      <c r="C688" s="11">
        <f t="shared" si="21"/>
        <v>0.13750854953377734</v>
      </c>
      <c r="D688" s="11">
        <v>5.0000000000000002E-5</v>
      </c>
      <c r="E688" s="11">
        <v>-5.9999999999999995E-4</v>
      </c>
      <c r="F688" s="11">
        <v>7.4999999999999997E-3</v>
      </c>
      <c r="G688" s="11">
        <v>4.5000000000000005E-3</v>
      </c>
      <c r="H688" s="11">
        <f t="shared" si="22"/>
        <v>0.13745854953377734</v>
      </c>
      <c r="J688" s="45">
        <v>651</v>
      </c>
      <c r="K688" s="45">
        <v>9.615026598138194E-4</v>
      </c>
      <c r="L688" s="45">
        <v>1.4059700430860803E-2</v>
      </c>
      <c r="M688" s="22"/>
      <c r="N688" s="22"/>
      <c r="O688" s="22"/>
      <c r="P688" s="22"/>
      <c r="Q688" s="22"/>
      <c r="R688" s="22"/>
    </row>
    <row r="689" spans="1:18" x14ac:dyDescent="0.35">
      <c r="A689" s="30">
        <v>43915</v>
      </c>
      <c r="B689" s="31">
        <v>172.95794699999999</v>
      </c>
      <c r="C689" s="11">
        <f t="shared" si="21"/>
        <v>-1.6024299345345772E-2</v>
      </c>
      <c r="D689" s="11">
        <v>5.0000000000000002E-5</v>
      </c>
      <c r="E689" s="11">
        <v>-2.5399999999999999E-2</v>
      </c>
      <c r="F689" s="11">
        <v>5.1000000000000004E-3</v>
      </c>
      <c r="G689" s="11">
        <v>-4.7999999999999996E-3</v>
      </c>
      <c r="H689" s="11">
        <f t="shared" si="22"/>
        <v>-1.6074299345345773E-2</v>
      </c>
      <c r="J689" s="45">
        <v>652</v>
      </c>
      <c r="K689" s="45">
        <v>1.2246336422422279E-3</v>
      </c>
      <c r="L689" s="45">
        <v>1.3658888718740393E-2</v>
      </c>
      <c r="M689" s="22"/>
      <c r="N689" s="22"/>
      <c r="O689" s="22"/>
      <c r="P689" s="22"/>
      <c r="Q689" s="22"/>
      <c r="R689" s="22"/>
    </row>
    <row r="690" spans="1:18" x14ac:dyDescent="0.35">
      <c r="A690" s="30">
        <v>43916</v>
      </c>
      <c r="B690" s="31">
        <v>185.75662199999999</v>
      </c>
      <c r="C690" s="11">
        <f t="shared" si="21"/>
        <v>7.3998768035793194E-2</v>
      </c>
      <c r="D690" s="11">
        <v>5.0000000000000002E-5</v>
      </c>
      <c r="E690" s="11">
        <v>-2.0899999999999998E-2</v>
      </c>
      <c r="F690" s="11">
        <v>2.2000000000000001E-3</v>
      </c>
      <c r="G690" s="11">
        <v>-2.2000000000000001E-3</v>
      </c>
      <c r="H690" s="11">
        <f t="shared" si="22"/>
        <v>7.39487680357932E-2</v>
      </c>
      <c r="J690" s="45">
        <v>653</v>
      </c>
      <c r="K690" s="45">
        <v>7.0921857144017899E-4</v>
      </c>
      <c r="L690" s="45">
        <v>1.2464629576009034E-2</v>
      </c>
      <c r="M690" s="22"/>
      <c r="N690" s="22"/>
      <c r="O690" s="22"/>
      <c r="P690" s="22"/>
      <c r="Q690" s="22"/>
      <c r="R690" s="22"/>
    </row>
    <row r="691" spans="1:18" x14ac:dyDescent="0.35">
      <c r="A691" s="30">
        <v>43917</v>
      </c>
      <c r="B691" s="31">
        <v>181.322281</v>
      </c>
      <c r="C691" s="11">
        <f t="shared" si="21"/>
        <v>-2.3871778848347014E-2</v>
      </c>
      <c r="D691" s="11">
        <v>5.0000000000000002E-5</v>
      </c>
      <c r="E691" s="11">
        <v>2.6699999999999998E-2</v>
      </c>
      <c r="F691" s="11">
        <v>-6.8000000000000005E-3</v>
      </c>
      <c r="G691" s="11">
        <v>2.0000000000000001E-4</v>
      </c>
      <c r="H691" s="11">
        <f t="shared" si="22"/>
        <v>-2.3921778848347015E-2</v>
      </c>
      <c r="J691" s="45">
        <v>654</v>
      </c>
      <c r="K691" s="45">
        <v>1.4336896401257408E-3</v>
      </c>
      <c r="L691" s="45">
        <v>1.5721965926397503E-3</v>
      </c>
      <c r="M691" s="22"/>
      <c r="N691" s="22"/>
      <c r="O691" s="22"/>
      <c r="P691" s="22"/>
      <c r="Q691" s="22"/>
      <c r="R691" s="22"/>
    </row>
    <row r="692" spans="1:18" x14ac:dyDescent="0.35">
      <c r="A692" s="30">
        <v>43920</v>
      </c>
      <c r="B692" s="31">
        <v>186.603531</v>
      </c>
      <c r="C692" s="11">
        <f t="shared" si="21"/>
        <v>2.9126315700826577E-2</v>
      </c>
      <c r="D692" s="11">
        <v>5.0000000000000002E-5</v>
      </c>
      <c r="E692" s="11">
        <v>-1.8700000000000001E-2</v>
      </c>
      <c r="F692" s="11">
        <v>-2.2000000000000001E-3</v>
      </c>
      <c r="G692" s="11">
        <v>3.5999999999999999E-3</v>
      </c>
      <c r="H692" s="11">
        <f t="shared" si="22"/>
        <v>2.9076315700826576E-2</v>
      </c>
      <c r="J692" s="45">
        <v>655</v>
      </c>
      <c r="K692" s="45">
        <v>1.6179086717123523E-3</v>
      </c>
      <c r="L692" s="45">
        <v>-8.1257633997079363E-3</v>
      </c>
      <c r="M692" s="22"/>
      <c r="N692" s="22"/>
      <c r="O692" s="22"/>
      <c r="P692" s="22"/>
      <c r="Q692" s="22"/>
      <c r="R692" s="22"/>
    </row>
    <row r="693" spans="1:18" x14ac:dyDescent="0.35">
      <c r="A693" s="30">
        <v>43921</v>
      </c>
      <c r="B693" s="31">
        <v>177.66825900000001</v>
      </c>
      <c r="C693" s="11">
        <f t="shared" si="21"/>
        <v>-4.7883724129528904E-2</v>
      </c>
      <c r="D693" s="11">
        <v>5.0000000000000002E-5</v>
      </c>
      <c r="E693" s="11">
        <v>-3.4999999999999996E-3</v>
      </c>
      <c r="F693" s="11">
        <v>1.1999999999999999E-3</v>
      </c>
      <c r="G693" s="11">
        <v>6.3E-3</v>
      </c>
      <c r="H693" s="11">
        <f t="shared" si="22"/>
        <v>-4.7933724129528905E-2</v>
      </c>
      <c r="J693" s="45">
        <v>656</v>
      </c>
      <c r="K693" s="45">
        <v>3.4491768162912275E-4</v>
      </c>
      <c r="L693" s="45">
        <v>1.3543712515801856E-2</v>
      </c>
      <c r="M693" s="22"/>
      <c r="N693" s="22"/>
      <c r="O693" s="22"/>
      <c r="P693" s="22"/>
      <c r="Q693" s="22"/>
      <c r="R693" s="22"/>
    </row>
    <row r="694" spans="1:18" x14ac:dyDescent="0.35">
      <c r="A694" s="30">
        <v>43922</v>
      </c>
      <c r="B694" s="31">
        <v>169.979523</v>
      </c>
      <c r="C694" s="11">
        <f t="shared" si="21"/>
        <v>-4.3275799758920375E-2</v>
      </c>
      <c r="D694" s="11">
        <v>5.0000000000000002E-5</v>
      </c>
      <c r="E694" s="11">
        <v>1.41E-2</v>
      </c>
      <c r="F694" s="11">
        <v>-3.0999999999999999E-3</v>
      </c>
      <c r="G694" s="11">
        <v>-2.2000000000000001E-3</v>
      </c>
      <c r="H694" s="11">
        <f t="shared" si="22"/>
        <v>-4.3325799758920376E-2</v>
      </c>
      <c r="J694" s="45">
        <v>657</v>
      </c>
      <c r="K694" s="45">
        <v>5.0866544294092618E-4</v>
      </c>
      <c r="L694" s="45">
        <v>3.7120345493175146E-3</v>
      </c>
      <c r="M694" s="22"/>
      <c r="N694" s="22"/>
      <c r="O694" s="22"/>
      <c r="P694" s="22"/>
      <c r="Q694" s="22"/>
      <c r="R694" s="22"/>
    </row>
    <row r="695" spans="1:18" x14ac:dyDescent="0.35">
      <c r="A695" s="30">
        <v>43923</v>
      </c>
      <c r="B695" s="31">
        <v>172.52975499999999</v>
      </c>
      <c r="C695" s="11">
        <f t="shared" si="21"/>
        <v>1.500317188206246E-2</v>
      </c>
      <c r="D695" s="11">
        <v>7.0000000000000007E-5</v>
      </c>
      <c r="E695" s="11">
        <v>-2.29E-2</v>
      </c>
      <c r="F695" s="11">
        <v>-1.4000000000000002E-3</v>
      </c>
      <c r="G695" s="11">
        <v>3.7000000000000002E-3</v>
      </c>
      <c r="H695" s="11">
        <f t="shared" si="22"/>
        <v>1.493317188206246E-2</v>
      </c>
      <c r="J695" s="45">
        <v>658</v>
      </c>
      <c r="K695" s="45">
        <v>1.6679863461850977E-3</v>
      </c>
      <c r="L695" s="45">
        <v>-1.9349431452896383E-3</v>
      </c>
      <c r="M695" s="22"/>
      <c r="N695" s="22"/>
      <c r="O695" s="22"/>
      <c r="P695" s="22"/>
      <c r="Q695" s="22"/>
      <c r="R695" s="22"/>
    </row>
    <row r="696" spans="1:18" x14ac:dyDescent="0.35">
      <c r="A696" s="30">
        <v>43924</v>
      </c>
      <c r="B696" s="31">
        <v>170.046143</v>
      </c>
      <c r="C696" s="11">
        <f t="shared" si="21"/>
        <v>-1.4395267645282317E-2</v>
      </c>
      <c r="D696" s="11">
        <v>7.0000000000000007E-5</v>
      </c>
      <c r="E696" s="11">
        <v>1.24E-2</v>
      </c>
      <c r="F696" s="11">
        <v>-5.0000000000000001E-4</v>
      </c>
      <c r="G696" s="11">
        <v>1.8E-3</v>
      </c>
      <c r="H696" s="11">
        <f t="shared" si="22"/>
        <v>-1.4465267645282318E-2</v>
      </c>
      <c r="J696" s="45">
        <v>659</v>
      </c>
      <c r="K696" s="45">
        <v>5.7895946010904373E-4</v>
      </c>
      <c r="L696" s="45">
        <v>2.5483997093827108E-3</v>
      </c>
      <c r="M696" s="22"/>
      <c r="N696" s="22"/>
      <c r="O696" s="22"/>
      <c r="P696" s="22"/>
      <c r="Q696" s="22"/>
      <c r="R696" s="22"/>
    </row>
    <row r="697" spans="1:18" x14ac:dyDescent="0.35">
      <c r="A697" s="30">
        <v>43927</v>
      </c>
      <c r="B697" s="31">
        <v>182.064514</v>
      </c>
      <c r="C697" s="11">
        <f t="shared" si="21"/>
        <v>7.0677116151937724E-2</v>
      </c>
      <c r="D697" s="11">
        <v>7.0000000000000007E-5</v>
      </c>
      <c r="E697" s="11">
        <v>1.1699999999999999E-2</v>
      </c>
      <c r="F697" s="11">
        <v>3.3E-3</v>
      </c>
      <c r="G697" s="11">
        <v>-3.0999999999999999E-3</v>
      </c>
      <c r="H697" s="11">
        <f t="shared" si="22"/>
        <v>7.0607116151937724E-2</v>
      </c>
      <c r="J697" s="45">
        <v>660</v>
      </c>
      <c r="K697" s="45">
        <v>4.0620894916401531E-4</v>
      </c>
      <c r="L697" s="45">
        <v>1.0550411109230308E-2</v>
      </c>
      <c r="M697" s="22"/>
      <c r="N697" s="22"/>
      <c r="O697" s="22"/>
      <c r="P697" s="22"/>
      <c r="Q697" s="22"/>
      <c r="R697" s="22"/>
    </row>
    <row r="698" spans="1:18" x14ac:dyDescent="0.35">
      <c r="A698" s="30">
        <v>43928</v>
      </c>
      <c r="B698" s="31">
        <v>182.978027</v>
      </c>
      <c r="C698" s="11">
        <f t="shared" si="21"/>
        <v>5.0175236235217024E-3</v>
      </c>
      <c r="D698" s="11">
        <v>7.0000000000000007E-5</v>
      </c>
      <c r="E698" s="11">
        <v>7.4999999999999997E-3</v>
      </c>
      <c r="F698" s="11">
        <v>2.9999999999999997E-4</v>
      </c>
      <c r="G698" s="11">
        <v>4.6999999999999993E-3</v>
      </c>
      <c r="H698" s="11">
        <f t="shared" si="22"/>
        <v>4.9475236235217027E-3</v>
      </c>
      <c r="J698" s="45">
        <v>661</v>
      </c>
      <c r="K698" s="45">
        <v>4.6612430730963168E-4</v>
      </c>
      <c r="L698" s="45">
        <v>-4.9746129256444324E-3</v>
      </c>
      <c r="M698" s="22"/>
      <c r="N698" s="22"/>
      <c r="O698" s="22"/>
      <c r="P698" s="22"/>
      <c r="Q698" s="22"/>
      <c r="R698" s="22"/>
    </row>
    <row r="699" spans="1:18" x14ac:dyDescent="0.35">
      <c r="A699" s="30">
        <v>43929</v>
      </c>
      <c r="B699" s="31">
        <v>185.38548299999999</v>
      </c>
      <c r="C699" s="11">
        <f t="shared" si="21"/>
        <v>1.3157077051661581E-2</v>
      </c>
      <c r="D699" s="11">
        <v>7.0000000000000007E-5</v>
      </c>
      <c r="E699" s="11">
        <v>-2.1899999999999999E-2</v>
      </c>
      <c r="F699" s="11">
        <v>3.9000000000000003E-3</v>
      </c>
      <c r="G699" s="11">
        <v>-5.9999999999999995E-4</v>
      </c>
      <c r="H699" s="11">
        <f t="shared" si="22"/>
        <v>1.308707705166158E-2</v>
      </c>
      <c r="J699" s="45">
        <v>662</v>
      </c>
      <c r="K699" s="45">
        <v>6.3796639251794426E-6</v>
      </c>
      <c r="L699" s="45">
        <v>-1.2961697837201396E-3</v>
      </c>
      <c r="M699" s="22"/>
      <c r="N699" s="22"/>
      <c r="O699" s="22"/>
      <c r="P699" s="22"/>
      <c r="Q699" s="22"/>
      <c r="R699" s="22"/>
    </row>
    <row r="700" spans="1:18" x14ac:dyDescent="0.35">
      <c r="A700" s="30">
        <v>43930</v>
      </c>
      <c r="B700" s="31">
        <v>191.77056899999999</v>
      </c>
      <c r="C700" s="11">
        <f t="shared" si="21"/>
        <v>3.4442211421700231E-2</v>
      </c>
      <c r="D700" s="11">
        <v>7.0000000000000007E-5</v>
      </c>
      <c r="E700" s="11">
        <v>3.0000000000000001E-3</v>
      </c>
      <c r="F700" s="11">
        <v>-1.4000000000000002E-3</v>
      </c>
      <c r="G700" s="11">
        <v>-5.1000000000000004E-3</v>
      </c>
      <c r="H700" s="11">
        <f t="shared" si="22"/>
        <v>3.437221142170023E-2</v>
      </c>
      <c r="J700" s="45">
        <v>663</v>
      </c>
      <c r="K700" s="45">
        <v>1.9666852732328318E-4</v>
      </c>
      <c r="L700" s="45">
        <v>1.3616280618929307E-2</v>
      </c>
      <c r="M700" s="22"/>
      <c r="N700" s="22"/>
      <c r="O700" s="22"/>
      <c r="P700" s="22"/>
      <c r="Q700" s="22"/>
      <c r="R700" s="22"/>
    </row>
    <row r="701" spans="1:18" x14ac:dyDescent="0.35">
      <c r="A701" s="30">
        <v>43934</v>
      </c>
      <c r="B701" s="31">
        <v>189.16325399999999</v>
      </c>
      <c r="C701" s="11">
        <f t="shared" si="21"/>
        <v>-1.3596012222292564E-2</v>
      </c>
      <c r="D701" s="11">
        <v>7.0000000000000007E-5</v>
      </c>
      <c r="E701" s="11">
        <v>1.77E-2</v>
      </c>
      <c r="F701" s="11">
        <v>4.0000000000000001E-3</v>
      </c>
      <c r="G701" s="11">
        <v>-1.1999999999999999E-3</v>
      </c>
      <c r="H701" s="11">
        <f t="shared" si="22"/>
        <v>-1.3666012222292565E-2</v>
      </c>
      <c r="J701" s="45">
        <v>664</v>
      </c>
      <c r="K701" s="45">
        <v>4.6130612117793594E-4</v>
      </c>
      <c r="L701" s="45">
        <v>-7.3223512019816384E-3</v>
      </c>
      <c r="M701" s="22"/>
      <c r="N701" s="22"/>
      <c r="O701" s="22"/>
      <c r="P701" s="22"/>
      <c r="Q701" s="22"/>
      <c r="R701" s="22"/>
    </row>
    <row r="702" spans="1:18" x14ac:dyDescent="0.35">
      <c r="A702" s="30">
        <v>43935</v>
      </c>
      <c r="B702" s="31">
        <v>197.13743600000001</v>
      </c>
      <c r="C702" s="11">
        <f t="shared" si="21"/>
        <v>4.2155026578259314E-2</v>
      </c>
      <c r="D702" s="11">
        <v>7.0000000000000007E-5</v>
      </c>
      <c r="E702" s="11">
        <v>-4.8999999999999998E-3</v>
      </c>
      <c r="F702" s="11">
        <v>9.1999999999999998E-3</v>
      </c>
      <c r="G702" s="11">
        <v>-3.0999999999999999E-3</v>
      </c>
      <c r="H702" s="11">
        <f t="shared" si="22"/>
        <v>4.2085026578259313E-2</v>
      </c>
      <c r="J702" s="45">
        <v>665</v>
      </c>
      <c r="K702" s="45">
        <v>1.1168976571773995E-3</v>
      </c>
      <c r="L702" s="45">
        <v>-2.4165480278022754E-2</v>
      </c>
      <c r="M702" s="22"/>
      <c r="N702" s="22"/>
      <c r="O702" s="22"/>
      <c r="P702" s="22"/>
      <c r="Q702" s="22"/>
      <c r="R702" s="22"/>
    </row>
    <row r="703" spans="1:18" x14ac:dyDescent="0.35">
      <c r="A703" s="30">
        <v>43936</v>
      </c>
      <c r="B703" s="31">
        <v>188.86827099999999</v>
      </c>
      <c r="C703" s="11">
        <f t="shared" si="21"/>
        <v>-4.1946193314597147E-2</v>
      </c>
      <c r="D703" s="11">
        <v>7.0000000000000007E-5</v>
      </c>
      <c r="E703" s="11">
        <v>8.3999999999999995E-3</v>
      </c>
      <c r="F703" s="11">
        <v>-2.2000000000000001E-3</v>
      </c>
      <c r="G703" s="11">
        <v>1.9E-3</v>
      </c>
      <c r="H703" s="11">
        <f t="shared" si="22"/>
        <v>-4.2016193314597147E-2</v>
      </c>
      <c r="J703" s="45">
        <v>666</v>
      </c>
      <c r="K703" s="45">
        <v>3.6245530613862001E-4</v>
      </c>
      <c r="L703" s="45">
        <v>-1.0101287331048332E-2</v>
      </c>
      <c r="M703" s="22"/>
      <c r="N703" s="22"/>
      <c r="O703" s="22"/>
      <c r="P703" s="22"/>
      <c r="Q703" s="22"/>
      <c r="R703" s="22"/>
    </row>
    <row r="704" spans="1:18" x14ac:dyDescent="0.35">
      <c r="A704" s="30">
        <v>43937</v>
      </c>
      <c r="B704" s="31">
        <v>190.17193599999999</v>
      </c>
      <c r="C704" s="11">
        <f t="shared" si="21"/>
        <v>6.902509315606542E-3</v>
      </c>
      <c r="D704" s="11">
        <v>7.0000000000000007E-5</v>
      </c>
      <c r="E704" s="11">
        <v>-3.7000000000000002E-3</v>
      </c>
      <c r="F704" s="11">
        <v>2.9999999999999997E-4</v>
      </c>
      <c r="G704" s="11">
        <v>-2.5000000000000001E-3</v>
      </c>
      <c r="H704" s="11">
        <f t="shared" si="22"/>
        <v>6.8325093156065423E-3</v>
      </c>
      <c r="J704" s="45">
        <v>667</v>
      </c>
      <c r="K704" s="45">
        <v>5.7841596475149211E-4</v>
      </c>
      <c r="L704" s="45">
        <v>-9.4847552645874068E-3</v>
      </c>
      <c r="M704" s="22"/>
      <c r="N704" s="22"/>
      <c r="O704" s="22"/>
      <c r="P704" s="22"/>
      <c r="Q704" s="22"/>
      <c r="R704" s="22"/>
    </row>
    <row r="705" spans="1:18" x14ac:dyDescent="0.35">
      <c r="A705" s="30">
        <v>43938</v>
      </c>
      <c r="B705" s="31">
        <v>199.27847299999999</v>
      </c>
      <c r="C705" s="11">
        <f t="shared" si="21"/>
        <v>4.7885808976567468E-2</v>
      </c>
      <c r="D705" s="11">
        <v>7.0000000000000007E-5</v>
      </c>
      <c r="E705" s="11">
        <v>8.199999999999999E-3</v>
      </c>
      <c r="F705" s="11">
        <v>8.0000000000000004E-4</v>
      </c>
      <c r="G705" s="11">
        <v>-2.9999999999999997E-4</v>
      </c>
      <c r="H705" s="11">
        <f t="shared" si="22"/>
        <v>4.7815808976567467E-2</v>
      </c>
      <c r="J705" s="45">
        <v>668</v>
      </c>
      <c r="K705" s="45">
        <v>3.0685863561288342E-4</v>
      </c>
      <c r="L705" s="45">
        <v>-4.5207195703209815E-2</v>
      </c>
      <c r="M705" s="22"/>
      <c r="N705" s="22"/>
      <c r="O705" s="22"/>
      <c r="P705" s="22"/>
      <c r="Q705" s="22"/>
      <c r="R705" s="22"/>
    </row>
    <row r="706" spans="1:18" x14ac:dyDescent="0.35">
      <c r="A706" s="30">
        <v>43941</v>
      </c>
      <c r="B706" s="31">
        <v>196.07167100000001</v>
      </c>
      <c r="C706" s="11">
        <f t="shared" si="21"/>
        <v>-1.6092064294370489E-2</v>
      </c>
      <c r="D706" s="11">
        <v>7.0000000000000007E-5</v>
      </c>
      <c r="E706" s="11">
        <v>1.09E-2</v>
      </c>
      <c r="F706" s="11">
        <v>1.7000000000000001E-3</v>
      </c>
      <c r="G706" s="11">
        <v>-1.1699999999999999E-2</v>
      </c>
      <c r="H706" s="11">
        <f t="shared" si="22"/>
        <v>-1.616206429437049E-2</v>
      </c>
      <c r="J706" s="45">
        <v>669</v>
      </c>
      <c r="K706" s="45">
        <v>5.7250798864510977E-4</v>
      </c>
      <c r="L706" s="45">
        <v>-3.1291402398880834E-2</v>
      </c>
      <c r="M706" s="22"/>
      <c r="N706" s="22"/>
      <c r="O706" s="22"/>
      <c r="P706" s="22"/>
      <c r="Q706" s="22"/>
      <c r="R706" s="22"/>
    </row>
    <row r="707" spans="1:18" x14ac:dyDescent="0.35">
      <c r="A707" s="30">
        <v>43942</v>
      </c>
      <c r="B707" s="31">
        <v>190.89511100000001</v>
      </c>
      <c r="C707" s="11">
        <f t="shared" ref="C707:C770" si="23">(B707/B706)-1</f>
        <v>-2.6401366263665849E-2</v>
      </c>
      <c r="D707" s="11">
        <v>7.0000000000000007E-5</v>
      </c>
      <c r="E707" s="11">
        <v>1.2999999999999999E-3</v>
      </c>
      <c r="F707" s="11">
        <v>2.2000000000000001E-3</v>
      </c>
      <c r="G707" s="11">
        <v>2.0000000000000001E-4</v>
      </c>
      <c r="H707" s="11">
        <f t="shared" si="22"/>
        <v>-2.6471366263665849E-2</v>
      </c>
      <c r="J707" s="45">
        <v>670</v>
      </c>
      <c r="K707" s="45">
        <v>1.3042329035285439E-3</v>
      </c>
      <c r="L707" s="45">
        <v>5.4180974165049918E-2</v>
      </c>
      <c r="M707" s="22"/>
      <c r="N707" s="22"/>
      <c r="O707" s="22"/>
      <c r="P707" s="22"/>
      <c r="Q707" s="22"/>
      <c r="R707" s="22"/>
    </row>
    <row r="708" spans="1:18" x14ac:dyDescent="0.35">
      <c r="A708" s="30">
        <v>43943</v>
      </c>
      <c r="B708" s="31">
        <v>194.282715</v>
      </c>
      <c r="C708" s="11">
        <f t="shared" si="23"/>
        <v>1.7745891878812925E-2</v>
      </c>
      <c r="D708" s="11">
        <v>7.0000000000000007E-5</v>
      </c>
      <c r="E708" s="11">
        <v>-4.8999999999999998E-3</v>
      </c>
      <c r="F708" s="11">
        <v>-4.6999999999999993E-3</v>
      </c>
      <c r="G708" s="11">
        <v>1.0800000000000001E-2</v>
      </c>
      <c r="H708" s="11">
        <f t="shared" si="22"/>
        <v>1.7675891878812924E-2</v>
      </c>
      <c r="J708" s="45">
        <v>671</v>
      </c>
      <c r="K708" s="45">
        <v>1.3314341785066474E-3</v>
      </c>
      <c r="L708" s="45">
        <v>-1.0089308728833981E-2</v>
      </c>
      <c r="M708" s="22"/>
      <c r="N708" s="22"/>
      <c r="O708" s="22"/>
      <c r="P708" s="22"/>
      <c r="Q708" s="22"/>
      <c r="R708" s="22"/>
    </row>
    <row r="709" spans="1:18" x14ac:dyDescent="0.35">
      <c r="A709" s="30">
        <v>43944</v>
      </c>
      <c r="B709" s="31">
        <v>192.52230800000001</v>
      </c>
      <c r="C709" s="11">
        <f t="shared" si="23"/>
        <v>-9.0610582624397473E-3</v>
      </c>
      <c r="D709" s="11">
        <v>7.0000000000000007E-5</v>
      </c>
      <c r="E709" s="11">
        <v>-8.1000000000000013E-3</v>
      </c>
      <c r="F709" s="11">
        <v>5.0000000000000001E-4</v>
      </c>
      <c r="G709" s="11">
        <v>5.7999999999999996E-3</v>
      </c>
      <c r="H709" s="11">
        <f t="shared" si="22"/>
        <v>-9.1310582624397479E-3</v>
      </c>
      <c r="J709" s="45">
        <v>672</v>
      </c>
      <c r="K709" s="45">
        <v>4.6233316720700117E-4</v>
      </c>
      <c r="L709" s="45">
        <v>5.7134367915703255E-2</v>
      </c>
      <c r="M709" s="22"/>
      <c r="N709" s="22"/>
      <c r="O709" s="22"/>
      <c r="P709" s="22"/>
      <c r="Q709" s="22"/>
      <c r="R709" s="22"/>
    </row>
    <row r="710" spans="1:18" x14ac:dyDescent="0.35">
      <c r="A710" s="30">
        <v>43945</v>
      </c>
      <c r="B710" s="31">
        <v>201.90479999999999</v>
      </c>
      <c r="C710" s="11">
        <f t="shared" si="23"/>
        <v>4.8734570541300481E-2</v>
      </c>
      <c r="D710" s="11">
        <v>7.0000000000000007E-5</v>
      </c>
      <c r="E710" s="11">
        <v>-5.0000000000000001E-4</v>
      </c>
      <c r="F710" s="11">
        <v>-8.0000000000000004E-4</v>
      </c>
      <c r="G710" s="11">
        <v>1.8E-3</v>
      </c>
      <c r="H710" s="11">
        <f t="shared" si="22"/>
        <v>4.8664570541300481E-2</v>
      </c>
      <c r="J710" s="45">
        <v>673</v>
      </c>
      <c r="K710" s="45">
        <v>-4.563409157192564E-4</v>
      </c>
      <c r="L710" s="45">
        <v>-2.560162467518054E-2</v>
      </c>
      <c r="M710" s="22"/>
      <c r="N710" s="22"/>
      <c r="O710" s="22"/>
      <c r="P710" s="22"/>
      <c r="Q710" s="22"/>
      <c r="R710" s="22"/>
    </row>
    <row r="711" spans="1:18" x14ac:dyDescent="0.35">
      <c r="A711" s="30">
        <v>43948</v>
      </c>
      <c r="B711" s="31">
        <v>207.21459999999999</v>
      </c>
      <c r="C711" s="11">
        <f t="shared" si="23"/>
        <v>2.6298532773861627E-2</v>
      </c>
      <c r="D711" s="11">
        <v>7.0000000000000007E-5</v>
      </c>
      <c r="E711" s="11">
        <v>-1.3000000000000001E-2</v>
      </c>
      <c r="F711" s="11">
        <v>5.1999999999999998E-3</v>
      </c>
      <c r="G711" s="11">
        <v>1.01E-2</v>
      </c>
      <c r="H711" s="11">
        <f t="shared" si="22"/>
        <v>2.6228532773861626E-2</v>
      </c>
      <c r="J711" s="45">
        <v>674</v>
      </c>
      <c r="K711" s="45">
        <v>5.6543104391918917E-4</v>
      </c>
      <c r="L711" s="45">
        <v>-2.7445674115889319E-2</v>
      </c>
      <c r="M711" s="22"/>
      <c r="N711" s="22"/>
      <c r="O711" s="22"/>
      <c r="P711" s="22"/>
      <c r="Q711" s="22"/>
      <c r="R711" s="22"/>
    </row>
    <row r="712" spans="1:18" x14ac:dyDescent="0.35">
      <c r="A712" s="30">
        <v>43949</v>
      </c>
      <c r="B712" s="31">
        <v>207.090912</v>
      </c>
      <c r="C712" s="11">
        <f t="shared" si="23"/>
        <v>-5.969077468478412E-4</v>
      </c>
      <c r="D712" s="11">
        <v>7.0000000000000007E-5</v>
      </c>
      <c r="E712" s="11">
        <v>1E-3</v>
      </c>
      <c r="F712" s="11">
        <v>-3.5999999999999999E-3</v>
      </c>
      <c r="G712" s="11">
        <v>4.0000000000000002E-4</v>
      </c>
      <c r="H712" s="11">
        <f t="shared" si="22"/>
        <v>-6.6690774684784117E-4</v>
      </c>
      <c r="J712" s="45">
        <v>675</v>
      </c>
      <c r="K712" s="45">
        <v>1.0534222160468313E-4</v>
      </c>
      <c r="L712" s="45">
        <v>-7.9145283723887461E-2</v>
      </c>
      <c r="M712" s="22"/>
      <c r="N712" s="22"/>
      <c r="O712" s="22"/>
      <c r="P712" s="22"/>
      <c r="Q712" s="22"/>
      <c r="R712" s="22"/>
    </row>
    <row r="713" spans="1:18" x14ac:dyDescent="0.35">
      <c r="A713" s="30">
        <v>43950</v>
      </c>
      <c r="B713" s="31">
        <v>211.06845100000001</v>
      </c>
      <c r="C713" s="11">
        <f t="shared" si="23"/>
        <v>1.9206728878571111E-2</v>
      </c>
      <c r="D713" s="11">
        <v>7.0000000000000007E-5</v>
      </c>
      <c r="E713" s="11">
        <v>9.5999999999999992E-3</v>
      </c>
      <c r="F713" s="11">
        <v>-3.9000000000000003E-3</v>
      </c>
      <c r="G713" s="11">
        <v>-8.3999999999999995E-3</v>
      </c>
      <c r="H713" s="11">
        <f t="shared" si="22"/>
        <v>1.913672887857111E-2</v>
      </c>
      <c r="J713" s="45">
        <v>676</v>
      </c>
      <c r="K713" s="45">
        <v>5.9101471455018934E-5</v>
      </c>
      <c r="L713" s="45">
        <v>7.230377488069531E-2</v>
      </c>
      <c r="M713" s="22"/>
      <c r="N713" s="22"/>
      <c r="O713" s="22"/>
      <c r="P713" s="22"/>
      <c r="Q713" s="22"/>
      <c r="R713" s="22"/>
    </row>
    <row r="714" spans="1:18" x14ac:dyDescent="0.35">
      <c r="A714" s="30">
        <v>43951</v>
      </c>
      <c r="B714" s="31">
        <v>209.18435700000001</v>
      </c>
      <c r="C714" s="11">
        <f t="shared" si="23"/>
        <v>-8.9264595967495364E-3</v>
      </c>
      <c r="D714" s="11">
        <v>7.0000000000000007E-5</v>
      </c>
      <c r="E714" s="11">
        <v>1E-4</v>
      </c>
      <c r="F714" s="11">
        <v>-2.5000000000000001E-3</v>
      </c>
      <c r="G714" s="11">
        <v>4.0000000000000002E-4</v>
      </c>
      <c r="H714" s="11">
        <f t="shared" si="22"/>
        <v>-8.996459596749537E-3</v>
      </c>
      <c r="J714" s="45">
        <v>677</v>
      </c>
      <c r="K714" s="45">
        <v>7.9874354356822058E-4</v>
      </c>
      <c r="L714" s="45">
        <v>-5.1294798587919181E-2</v>
      </c>
      <c r="M714" s="22"/>
      <c r="N714" s="22"/>
      <c r="O714" s="22"/>
      <c r="P714" s="22"/>
      <c r="Q714" s="22"/>
      <c r="R714" s="22"/>
    </row>
    <row r="715" spans="1:18" x14ac:dyDescent="0.35">
      <c r="A715" s="30">
        <v>43952</v>
      </c>
      <c r="B715" s="31">
        <v>207.98538199999999</v>
      </c>
      <c r="C715" s="11">
        <f t="shared" si="23"/>
        <v>-5.7316666370039737E-3</v>
      </c>
      <c r="D715" s="11">
        <v>7.0000000000000007E-5</v>
      </c>
      <c r="E715" s="11">
        <v>-8.0000000000000002E-3</v>
      </c>
      <c r="F715" s="11">
        <v>2.9999999999999997E-4</v>
      </c>
      <c r="G715" s="11">
        <v>-8.9999999999999998E-4</v>
      </c>
      <c r="H715" s="11">
        <f t="shared" si="22"/>
        <v>-5.8016666370039735E-3</v>
      </c>
      <c r="J715" s="45">
        <v>678</v>
      </c>
      <c r="K715" s="45">
        <v>2.4169771031931915E-4</v>
      </c>
      <c r="L715" s="45">
        <v>-0.10504067620122778</v>
      </c>
      <c r="M715" s="22"/>
      <c r="N715" s="22"/>
      <c r="O715" s="22"/>
      <c r="P715" s="22"/>
      <c r="Q715" s="22"/>
      <c r="R715" s="22"/>
    </row>
    <row r="716" spans="1:18" x14ac:dyDescent="0.35">
      <c r="A716" s="30">
        <v>43955</v>
      </c>
      <c r="B716" s="31">
        <v>211.09700000000001</v>
      </c>
      <c r="C716" s="11">
        <f t="shared" si="23"/>
        <v>1.4960753347559974E-2</v>
      </c>
      <c r="D716" s="11">
        <v>6.0000000000000002E-5</v>
      </c>
      <c r="E716" s="11">
        <v>2.3999999999999998E-3</v>
      </c>
      <c r="F716" s="11">
        <v>2.3999999999999998E-3</v>
      </c>
      <c r="G716" s="11">
        <v>-5.1999999999999998E-3</v>
      </c>
      <c r="H716" s="11">
        <f t="shared" si="22"/>
        <v>1.4900753347559975E-2</v>
      </c>
      <c r="J716" s="45">
        <v>679</v>
      </c>
      <c r="K716" s="45">
        <v>3.8969225446439662E-4</v>
      </c>
      <c r="L716" s="45">
        <v>7.8683159613211928E-2</v>
      </c>
      <c r="M716" s="22"/>
      <c r="N716" s="22"/>
      <c r="O716" s="22"/>
      <c r="P716" s="22"/>
      <c r="Q716" s="22"/>
      <c r="R716" s="22"/>
    </row>
    <row r="717" spans="1:18" x14ac:dyDescent="0.35">
      <c r="A717" s="30">
        <v>43956</v>
      </c>
      <c r="B717" s="31">
        <v>214.684448</v>
      </c>
      <c r="C717" s="11">
        <f t="shared" si="23"/>
        <v>1.6994310672344914E-2</v>
      </c>
      <c r="D717" s="11">
        <v>6.0000000000000002E-5</v>
      </c>
      <c r="E717" s="11">
        <v>-6.3E-3</v>
      </c>
      <c r="F717" s="11">
        <v>1.29E-2</v>
      </c>
      <c r="G717" s="11">
        <v>-3.4999999999999996E-3</v>
      </c>
      <c r="H717" s="11">
        <f t="shared" si="22"/>
        <v>1.6934310672344913E-2</v>
      </c>
      <c r="J717" s="45">
        <v>680</v>
      </c>
      <c r="K717" s="45">
        <v>8.8483659560089831E-4</v>
      </c>
      <c r="L717" s="45">
        <v>-0.19887331480880566</v>
      </c>
      <c r="M717" s="22"/>
      <c r="N717" s="22"/>
      <c r="O717" s="22"/>
      <c r="P717" s="22"/>
      <c r="Q717" s="22"/>
      <c r="R717" s="22"/>
    </row>
    <row r="718" spans="1:18" x14ac:dyDescent="0.35">
      <c r="A718" s="30">
        <v>43957</v>
      </c>
      <c r="B718" s="31">
        <v>213.07629399999999</v>
      </c>
      <c r="C718" s="11">
        <f t="shared" si="23"/>
        <v>-7.4907801425839748E-3</v>
      </c>
      <c r="D718" s="11">
        <v>6.0000000000000002E-5</v>
      </c>
      <c r="E718" s="11">
        <v>-2.5000000000000001E-3</v>
      </c>
      <c r="F718" s="11">
        <v>-5.1999999999999998E-3</v>
      </c>
      <c r="G718" s="11">
        <v>-1.4000000000000002E-3</v>
      </c>
      <c r="H718" s="11">
        <f t="shared" si="22"/>
        <v>-7.550780142583975E-3</v>
      </c>
      <c r="J718" s="45">
        <v>681</v>
      </c>
      <c r="K718" s="45">
        <v>6.3015329130897265E-4</v>
      </c>
      <c r="L718" s="45">
        <v>5.1938682480098051E-2</v>
      </c>
      <c r="M718" s="22"/>
      <c r="N718" s="22"/>
      <c r="O718" s="22"/>
      <c r="P718" s="22"/>
      <c r="Q718" s="22"/>
      <c r="R718" s="22"/>
    </row>
    <row r="719" spans="1:18" x14ac:dyDescent="0.35">
      <c r="A719" s="30">
        <v>43958</v>
      </c>
      <c r="B719" s="31">
        <v>218.33845500000001</v>
      </c>
      <c r="C719" s="11">
        <f t="shared" si="23"/>
        <v>2.4696135366424343E-2</v>
      </c>
      <c r="D719" s="11">
        <v>6.0000000000000002E-5</v>
      </c>
      <c r="E719" s="11">
        <v>1.3000000000000001E-2</v>
      </c>
      <c r="F719" s="11">
        <v>2.9999999999999997E-4</v>
      </c>
      <c r="G719" s="11">
        <v>-1.9E-3</v>
      </c>
      <c r="H719" s="11">
        <f t="shared" si="22"/>
        <v>2.4636135366424342E-2</v>
      </c>
      <c r="J719" s="45">
        <v>682</v>
      </c>
      <c r="K719" s="45">
        <v>1.0608170207656166E-3</v>
      </c>
      <c r="L719" s="45">
        <v>-0.10483114618429286</v>
      </c>
      <c r="M719" s="22"/>
      <c r="N719" s="22"/>
      <c r="O719" s="22"/>
      <c r="P719" s="22"/>
      <c r="Q719" s="22"/>
      <c r="R719" s="22"/>
    </row>
    <row r="720" spans="1:18" x14ac:dyDescent="0.35">
      <c r="A720" s="30">
        <v>43959</v>
      </c>
      <c r="B720" s="31">
        <v>223.07730100000001</v>
      </c>
      <c r="C720" s="11">
        <f t="shared" si="23"/>
        <v>2.1704129032148689E-2</v>
      </c>
      <c r="D720" s="11">
        <v>6.0000000000000002E-5</v>
      </c>
      <c r="E720" s="11">
        <v>4.1999999999999997E-3</v>
      </c>
      <c r="F720" s="11">
        <v>4.0999999999999995E-3</v>
      </c>
      <c r="G720" s="11">
        <v>-3.3E-3</v>
      </c>
      <c r="H720" s="11">
        <f t="shared" si="22"/>
        <v>2.1644129032148688E-2</v>
      </c>
      <c r="J720" s="45">
        <v>683</v>
      </c>
      <c r="K720" s="45">
        <v>3.0394712555145714E-4</v>
      </c>
      <c r="L720" s="45">
        <v>3.4986113005303875E-2</v>
      </c>
      <c r="M720" s="22"/>
      <c r="N720" s="22"/>
      <c r="O720" s="22"/>
      <c r="P720" s="22"/>
      <c r="Q720" s="22"/>
      <c r="R720" s="22"/>
    </row>
    <row r="721" spans="1:18" x14ac:dyDescent="0.35">
      <c r="A721" s="30">
        <v>43962</v>
      </c>
      <c r="B721" s="31">
        <v>225.10415599999999</v>
      </c>
      <c r="C721" s="11">
        <f t="shared" si="23"/>
        <v>9.0858863313931781E-3</v>
      </c>
      <c r="D721" s="11">
        <v>6.0000000000000002E-5</v>
      </c>
      <c r="E721" s="11">
        <v>7.000000000000001E-4</v>
      </c>
      <c r="F721" s="11">
        <v>5.0000000000000001E-3</v>
      </c>
      <c r="G721" s="11">
        <v>2.5000000000000001E-3</v>
      </c>
      <c r="H721" s="11">
        <f t="shared" si="22"/>
        <v>9.0258863313931788E-3</v>
      </c>
      <c r="J721" s="45">
        <v>684</v>
      </c>
      <c r="K721" s="45">
        <v>1.0586931236125773E-3</v>
      </c>
      <c r="L721" s="45">
        <v>-5.6839849794596629E-2</v>
      </c>
      <c r="M721" s="22"/>
      <c r="N721" s="22"/>
      <c r="O721" s="22"/>
      <c r="P721" s="22"/>
      <c r="Q721" s="22"/>
      <c r="R721" s="22"/>
    </row>
    <row r="722" spans="1:18" x14ac:dyDescent="0.35">
      <c r="A722" s="30">
        <v>43963</v>
      </c>
      <c r="B722" s="31">
        <v>221.621399</v>
      </c>
      <c r="C722" s="11">
        <f t="shared" si="23"/>
        <v>-1.5471757882604353E-2</v>
      </c>
      <c r="D722" s="11">
        <v>6.0000000000000002E-5</v>
      </c>
      <c r="E722" s="11">
        <v>8.8999999999999999E-3</v>
      </c>
      <c r="F722" s="11">
        <v>-2.3E-3</v>
      </c>
      <c r="G722" s="11">
        <v>2.5000000000000001E-3</v>
      </c>
      <c r="H722" s="11">
        <f t="shared" si="22"/>
        <v>-1.5531757882604353E-2</v>
      </c>
      <c r="J722" s="45">
        <v>685</v>
      </c>
      <c r="K722" s="45">
        <v>6.0801008896478755E-4</v>
      </c>
      <c r="L722" s="45">
        <v>6.6643770076346073E-2</v>
      </c>
      <c r="M722" s="22"/>
      <c r="N722" s="22"/>
      <c r="O722" s="22"/>
      <c r="P722" s="22"/>
      <c r="Q722" s="22"/>
      <c r="R722" s="22"/>
    </row>
    <row r="723" spans="1:18" x14ac:dyDescent="0.35">
      <c r="A723" s="30">
        <v>43964</v>
      </c>
      <c r="B723" s="31">
        <v>218.95701600000001</v>
      </c>
      <c r="C723" s="11">
        <f t="shared" si="23"/>
        <v>-1.2022228052084416E-2</v>
      </c>
      <c r="D723" s="11">
        <v>6.0000000000000002E-5</v>
      </c>
      <c r="E723" s="11">
        <v>8.5000000000000006E-3</v>
      </c>
      <c r="F723" s="11">
        <v>-4.3E-3</v>
      </c>
      <c r="G723" s="11">
        <v>-4.0000000000000002E-4</v>
      </c>
      <c r="H723" s="11">
        <f t="shared" ref="H723:H786" si="24">C723-D723</f>
        <v>-1.2082228052084415E-2</v>
      </c>
      <c r="J723" s="45">
        <v>686</v>
      </c>
      <c r="K723" s="45">
        <v>2.8016892683434275E-4</v>
      </c>
      <c r="L723" s="45">
        <v>0.13717838060694298</v>
      </c>
      <c r="M723" s="22"/>
      <c r="N723" s="22"/>
      <c r="O723" s="22"/>
      <c r="P723" s="22"/>
      <c r="Q723" s="22"/>
      <c r="R723" s="22"/>
    </row>
    <row r="724" spans="1:18" x14ac:dyDescent="0.35">
      <c r="A724" s="30">
        <v>43965</v>
      </c>
      <c r="B724" s="31">
        <v>223.124908</v>
      </c>
      <c r="C724" s="11">
        <f t="shared" si="23"/>
        <v>1.9035206435221053E-2</v>
      </c>
      <c r="D724" s="11">
        <v>6.0000000000000002E-5</v>
      </c>
      <c r="E724" s="11">
        <v>1.9E-3</v>
      </c>
      <c r="F724" s="11">
        <v>1.2999999999999999E-3</v>
      </c>
      <c r="G724" s="11">
        <v>-3.8E-3</v>
      </c>
      <c r="H724" s="11">
        <f t="shared" si="24"/>
        <v>1.8975206435221052E-2</v>
      </c>
      <c r="J724" s="45">
        <v>687</v>
      </c>
      <c r="K724" s="45">
        <v>1.2438614162054195E-3</v>
      </c>
      <c r="L724" s="45">
        <v>-1.7318160761551193E-2</v>
      </c>
      <c r="M724" s="22"/>
      <c r="N724" s="22"/>
      <c r="O724" s="22"/>
      <c r="P724" s="22"/>
      <c r="Q724" s="22"/>
      <c r="R724" s="22"/>
    </row>
    <row r="725" spans="1:18" x14ac:dyDescent="0.35">
      <c r="A725" s="30">
        <v>43966</v>
      </c>
      <c r="B725" s="31">
        <v>227.740036</v>
      </c>
      <c r="C725" s="11">
        <f t="shared" si="23"/>
        <v>2.0684055587375294E-2</v>
      </c>
      <c r="D725" s="11">
        <v>6.0000000000000002E-5</v>
      </c>
      <c r="E725" s="11">
        <v>5.0000000000000001E-4</v>
      </c>
      <c r="F725" s="11">
        <v>-3.5999999999999999E-3</v>
      </c>
      <c r="G725" s="11">
        <v>1.1000000000000001E-3</v>
      </c>
      <c r="H725" s="11">
        <f t="shared" si="24"/>
        <v>2.0624055587375293E-2</v>
      </c>
      <c r="J725" s="45">
        <v>688</v>
      </c>
      <c r="K725" s="45">
        <v>1.307994562836712E-3</v>
      </c>
      <c r="L725" s="45">
        <v>7.2640773472956485E-2</v>
      </c>
      <c r="M725" s="22"/>
      <c r="N725" s="22"/>
      <c r="O725" s="22"/>
      <c r="P725" s="22"/>
      <c r="Q725" s="22"/>
      <c r="R725" s="22"/>
    </row>
    <row r="726" spans="1:18" x14ac:dyDescent="0.35">
      <c r="A726" s="30">
        <v>43969</v>
      </c>
      <c r="B726" s="31">
        <v>233.468491</v>
      </c>
      <c r="C726" s="11">
        <f t="shared" si="23"/>
        <v>2.5153482455759324E-2</v>
      </c>
      <c r="D726" s="11">
        <v>6.0000000000000002E-5</v>
      </c>
      <c r="E726" s="11">
        <v>-5.5000000000000005E-3</v>
      </c>
      <c r="F726" s="11">
        <v>6.7000000000000002E-3</v>
      </c>
      <c r="G726" s="11">
        <v>4.0999999999999995E-3</v>
      </c>
      <c r="H726" s="11">
        <f t="shared" si="24"/>
        <v>2.5093482455759323E-2</v>
      </c>
      <c r="J726" s="45">
        <v>689</v>
      </c>
      <c r="K726" s="45">
        <v>1.0304922145181497E-4</v>
      </c>
      <c r="L726" s="45">
        <v>-2.4024828069798831E-2</v>
      </c>
      <c r="M726" s="22"/>
      <c r="N726" s="22"/>
      <c r="O726" s="22"/>
      <c r="P726" s="22"/>
      <c r="Q726" s="22"/>
      <c r="R726" s="22"/>
    </row>
    <row r="727" spans="1:18" x14ac:dyDescent="0.35">
      <c r="A727" s="30">
        <v>43970</v>
      </c>
      <c r="B727" s="31">
        <v>226.56961100000001</v>
      </c>
      <c r="C727" s="11">
        <f t="shared" si="23"/>
        <v>-2.9549512100971231E-2</v>
      </c>
      <c r="D727" s="11">
        <v>6.0000000000000002E-5</v>
      </c>
      <c r="E727" s="11">
        <v>4.8999999999999998E-3</v>
      </c>
      <c r="F727" s="11">
        <v>6.9999999999999993E-3</v>
      </c>
      <c r="G727" s="11">
        <v>-2.5999999999999999E-3</v>
      </c>
      <c r="H727" s="11">
        <f t="shared" si="24"/>
        <v>-2.9609512100971232E-2</v>
      </c>
      <c r="J727" s="45">
        <v>690</v>
      </c>
      <c r="K727" s="45">
        <v>1.6169849397036334E-3</v>
      </c>
      <c r="L727" s="45">
        <v>2.7459330761122943E-2</v>
      </c>
      <c r="M727" s="22"/>
      <c r="N727" s="22"/>
      <c r="O727" s="22"/>
      <c r="P727" s="22"/>
      <c r="Q727" s="22"/>
      <c r="R727" s="22"/>
    </row>
    <row r="728" spans="1:18" x14ac:dyDescent="0.35">
      <c r="A728" s="30">
        <v>43971</v>
      </c>
      <c r="B728" s="31">
        <v>226.65524300000001</v>
      </c>
      <c r="C728" s="11">
        <f t="shared" si="23"/>
        <v>3.77950068511268E-4</v>
      </c>
      <c r="D728" s="11">
        <v>6.0000000000000002E-5</v>
      </c>
      <c r="E728" s="11">
        <v>2.0000000000000001E-4</v>
      </c>
      <c r="F728" s="11">
        <v>8.8999999999999999E-3</v>
      </c>
      <c r="G728" s="11">
        <v>2.8000000000000004E-3</v>
      </c>
      <c r="H728" s="11">
        <f t="shared" si="24"/>
        <v>3.1795006851126801E-4</v>
      </c>
      <c r="J728" s="45">
        <v>691</v>
      </c>
      <c r="K728" s="45">
        <v>8.4553275744688372E-4</v>
      </c>
      <c r="L728" s="45">
        <v>-4.8779256886975791E-2</v>
      </c>
      <c r="M728" s="22"/>
      <c r="N728" s="22"/>
      <c r="O728" s="22"/>
      <c r="P728" s="22"/>
      <c r="Q728" s="22"/>
      <c r="R728" s="22"/>
    </row>
    <row r="729" spans="1:18" x14ac:dyDescent="0.35">
      <c r="A729" s="30">
        <v>43972</v>
      </c>
      <c r="B729" s="31">
        <v>229.214966</v>
      </c>
      <c r="C729" s="11">
        <f t="shared" si="23"/>
        <v>1.1293464762251126E-2</v>
      </c>
      <c r="D729" s="11">
        <v>6.0000000000000002E-5</v>
      </c>
      <c r="E729" s="11">
        <v>-2.3E-3</v>
      </c>
      <c r="F729" s="11">
        <v>5.7999999999999996E-3</v>
      </c>
      <c r="G729" s="11">
        <v>-6.0999999999999995E-3</v>
      </c>
      <c r="H729" s="11">
        <f t="shared" si="24"/>
        <v>1.1233464762251127E-2</v>
      </c>
      <c r="J729" s="45">
        <v>692</v>
      </c>
      <c r="K729" s="45">
        <v>3.0340628616469777E-4</v>
      </c>
      <c r="L729" s="45">
        <v>-4.3629206045085071E-2</v>
      </c>
      <c r="M729" s="22"/>
      <c r="N729" s="22"/>
      <c r="O729" s="22"/>
      <c r="P729" s="22"/>
      <c r="Q729" s="22"/>
      <c r="R729" s="22"/>
    </row>
    <row r="730" spans="1:18" x14ac:dyDescent="0.35">
      <c r="A730" s="30">
        <v>43973</v>
      </c>
      <c r="B730" s="31">
        <v>230.16653400000001</v>
      </c>
      <c r="C730" s="11">
        <f t="shared" si="23"/>
        <v>4.1514217706011269E-3</v>
      </c>
      <c r="D730" s="11">
        <v>6.0000000000000002E-5</v>
      </c>
      <c r="E730" s="11">
        <v>7.1999999999999998E-3</v>
      </c>
      <c r="F730" s="11">
        <v>-2E-3</v>
      </c>
      <c r="G730" s="11">
        <v>4.1999999999999997E-3</v>
      </c>
      <c r="H730" s="11">
        <f t="shared" si="24"/>
        <v>4.0914217706011268E-3</v>
      </c>
      <c r="J730" s="45">
        <v>693</v>
      </c>
      <c r="K730" s="45">
        <v>1.728279595103843E-3</v>
      </c>
      <c r="L730" s="45">
        <v>1.3204892286958616E-2</v>
      </c>
      <c r="M730" s="22"/>
      <c r="N730" s="22"/>
      <c r="O730" s="22"/>
      <c r="P730" s="22"/>
      <c r="Q730" s="22"/>
      <c r="R730" s="22"/>
    </row>
    <row r="731" spans="1:18" x14ac:dyDescent="0.35">
      <c r="A731" s="30">
        <v>43977</v>
      </c>
      <c r="B731" s="31">
        <v>230.73747299999999</v>
      </c>
      <c r="C731" s="11">
        <f t="shared" si="23"/>
        <v>2.4805474109454995E-3</v>
      </c>
      <c r="D731" s="11">
        <v>6.0000000000000002E-5</v>
      </c>
      <c r="E731" s="11">
        <v>-4.1999999999999997E-3</v>
      </c>
      <c r="F731" s="11">
        <v>-7.6E-3</v>
      </c>
      <c r="G731" s="11">
        <v>6.0999999999999995E-3</v>
      </c>
      <c r="H731" s="11">
        <f t="shared" si="24"/>
        <v>2.4205474109454993E-3</v>
      </c>
      <c r="J731" s="45">
        <v>694</v>
      </c>
      <c r="K731" s="45">
        <v>2.6428133977498798E-4</v>
      </c>
      <c r="L731" s="45">
        <v>-1.4729548985057305E-2</v>
      </c>
      <c r="M731" s="22"/>
      <c r="N731" s="22"/>
      <c r="O731" s="22"/>
      <c r="P731" s="22"/>
      <c r="Q731" s="22"/>
      <c r="R731" s="22"/>
    </row>
    <row r="732" spans="1:18" x14ac:dyDescent="0.35">
      <c r="A732" s="30">
        <v>43978</v>
      </c>
      <c r="B732" s="31">
        <v>235.38118</v>
      </c>
      <c r="C732" s="11">
        <f t="shared" si="23"/>
        <v>2.0125499944259273E-2</v>
      </c>
      <c r="D732" s="11">
        <v>6.0000000000000002E-5</v>
      </c>
      <c r="E732" s="11">
        <v>2.8999999999999998E-3</v>
      </c>
      <c r="F732" s="11">
        <v>5.9999999999999995E-4</v>
      </c>
      <c r="G732" s="11">
        <v>-6.8999999999999999E-3</v>
      </c>
      <c r="H732" s="11">
        <f t="shared" si="24"/>
        <v>2.0065499944259272E-2</v>
      </c>
      <c r="J732" s="45">
        <v>695</v>
      </c>
      <c r="K732" s="45">
        <v>-4.7302181162107731E-5</v>
      </c>
      <c r="L732" s="45">
        <v>7.0654418333099836E-2</v>
      </c>
      <c r="M732" s="22"/>
      <c r="N732" s="22"/>
      <c r="O732" s="22"/>
      <c r="P732" s="22"/>
      <c r="Q732" s="22"/>
      <c r="R732" s="22"/>
    </row>
    <row r="733" spans="1:18" x14ac:dyDescent="0.35">
      <c r="A733" s="30">
        <v>43979</v>
      </c>
      <c r="B733" s="31">
        <v>233.268677</v>
      </c>
      <c r="C733" s="11">
        <f t="shared" si="23"/>
        <v>-8.9748169331125283E-3</v>
      </c>
      <c r="D733" s="11">
        <v>6.0000000000000002E-5</v>
      </c>
      <c r="E733" s="11">
        <v>-1.6000000000000001E-3</v>
      </c>
      <c r="F733" s="11">
        <v>3.7000000000000002E-3</v>
      </c>
      <c r="G733" s="11">
        <v>-3.4999999999999996E-3</v>
      </c>
      <c r="H733" s="11">
        <f t="shared" si="24"/>
        <v>-9.0348169331125276E-3</v>
      </c>
      <c r="J733" s="45">
        <v>696</v>
      </c>
      <c r="K733" s="45">
        <v>4.5098964290810409E-4</v>
      </c>
      <c r="L733" s="45">
        <v>4.4965339806135986E-3</v>
      </c>
      <c r="M733" s="22"/>
      <c r="N733" s="22"/>
      <c r="O733" s="22"/>
      <c r="P733" s="22"/>
      <c r="Q733" s="22"/>
      <c r="R733" s="22"/>
    </row>
    <row r="734" spans="1:18" x14ac:dyDescent="0.35">
      <c r="A734" s="30">
        <v>43980</v>
      </c>
      <c r="B734" s="31">
        <v>236.44693000000001</v>
      </c>
      <c r="C734" s="11">
        <f t="shared" si="23"/>
        <v>1.3624859714877147E-2</v>
      </c>
      <c r="D734" s="11">
        <v>6.0000000000000002E-5</v>
      </c>
      <c r="E734" s="11">
        <v>-2.0999999999999999E-3</v>
      </c>
      <c r="F734" s="11">
        <v>2.5999999999999999E-3</v>
      </c>
      <c r="G734" s="11">
        <v>-3.9000000000000003E-3</v>
      </c>
      <c r="H734" s="11">
        <f t="shared" si="24"/>
        <v>1.3564859714877147E-2</v>
      </c>
      <c r="J734" s="45">
        <v>697</v>
      </c>
      <c r="K734" s="45">
        <v>1.2605921891580872E-3</v>
      </c>
      <c r="L734" s="45">
        <v>1.1826484862503494E-2</v>
      </c>
      <c r="M734" s="22"/>
      <c r="N734" s="22"/>
      <c r="O734" s="22"/>
      <c r="P734" s="22"/>
      <c r="Q734" s="22"/>
      <c r="R734" s="22"/>
    </row>
    <row r="735" spans="1:18" x14ac:dyDescent="0.35">
      <c r="A735" s="30">
        <v>43983</v>
      </c>
      <c r="B735" s="31">
        <v>235.31454500000001</v>
      </c>
      <c r="C735" s="11">
        <f t="shared" si="23"/>
        <v>-4.7891719296164759E-3</v>
      </c>
      <c r="D735" s="11">
        <v>6.0000000000000002E-5</v>
      </c>
      <c r="E735" s="11">
        <v>-1.04E-2</v>
      </c>
      <c r="F735" s="11">
        <v>1.3300000000000001E-2</v>
      </c>
      <c r="G735" s="11">
        <v>-1.0200000000000001E-2</v>
      </c>
      <c r="H735" s="11">
        <f t="shared" si="24"/>
        <v>-4.849171929616476E-3</v>
      </c>
      <c r="J735" s="45">
        <v>698</v>
      </c>
      <c r="K735" s="45">
        <v>5.7077432920460815E-4</v>
      </c>
      <c r="L735" s="45">
        <v>3.3801437092495619E-2</v>
      </c>
      <c r="M735" s="22"/>
      <c r="N735" s="22"/>
      <c r="O735" s="22"/>
      <c r="P735" s="22"/>
      <c r="Q735" s="22"/>
      <c r="R735" s="22"/>
    </row>
    <row r="736" spans="1:18" x14ac:dyDescent="0.35">
      <c r="A736" s="30">
        <v>43984</v>
      </c>
      <c r="B736" s="31">
        <v>240.47204600000001</v>
      </c>
      <c r="C736" s="11">
        <f t="shared" si="23"/>
        <v>2.1917476456884577E-2</v>
      </c>
      <c r="D736" s="11">
        <v>6.0000000000000002E-5</v>
      </c>
      <c r="E736" s="11">
        <v>1.3100000000000001E-2</v>
      </c>
      <c r="F736" s="11">
        <v>5.0000000000000001E-4</v>
      </c>
      <c r="G736" s="11">
        <v>3.7000000000000002E-3</v>
      </c>
      <c r="H736" s="11">
        <f t="shared" si="24"/>
        <v>2.1857476456884576E-2</v>
      </c>
      <c r="J736" s="45">
        <v>699</v>
      </c>
      <c r="K736" s="45">
        <v>-2.944715738650233E-4</v>
      </c>
      <c r="L736" s="45">
        <v>-1.3371540648427542E-2</v>
      </c>
      <c r="M736" s="22"/>
      <c r="N736" s="22"/>
      <c r="O736" s="22"/>
      <c r="P736" s="22"/>
      <c r="Q736" s="22"/>
      <c r="R736" s="22"/>
    </row>
    <row r="737" spans="1:18" x14ac:dyDescent="0.35">
      <c r="A737" s="30">
        <v>43985</v>
      </c>
      <c r="B737" s="31">
        <v>240.27105700000001</v>
      </c>
      <c r="C737" s="11">
        <f t="shared" si="23"/>
        <v>-8.3581024631862455E-4</v>
      </c>
      <c r="D737" s="11">
        <v>6.0000000000000002E-5</v>
      </c>
      <c r="E737" s="11">
        <v>-6.9999999999999993E-3</v>
      </c>
      <c r="F737" s="11">
        <v>8.9999999999999998E-4</v>
      </c>
      <c r="G737" s="11">
        <v>-4.0999999999999995E-3</v>
      </c>
      <c r="H737" s="11">
        <f t="shared" si="24"/>
        <v>-8.958102463186246E-4</v>
      </c>
      <c r="J737" s="45">
        <v>700</v>
      </c>
      <c r="K737" s="45">
        <v>2.0247882345920609E-4</v>
      </c>
      <c r="L737" s="45">
        <v>4.1882547754800104E-2</v>
      </c>
      <c r="M737" s="22"/>
      <c r="N737" s="22"/>
      <c r="O737" s="22"/>
      <c r="P737" s="22"/>
      <c r="Q737" s="22"/>
      <c r="R737" s="22"/>
    </row>
    <row r="738" spans="1:18" x14ac:dyDescent="0.35">
      <c r="A738" s="30">
        <v>43986</v>
      </c>
      <c r="B738" s="31">
        <v>238.308685</v>
      </c>
      <c r="C738" s="11">
        <f t="shared" si="23"/>
        <v>-8.1673257882243222E-3</v>
      </c>
      <c r="D738" s="11">
        <v>6.0000000000000002E-5</v>
      </c>
      <c r="E738" s="11">
        <v>1.06E-2</v>
      </c>
      <c r="F738" s="11">
        <v>-2.3E-3</v>
      </c>
      <c r="G738" s="11">
        <v>-1.1000000000000001E-3</v>
      </c>
      <c r="H738" s="11">
        <f t="shared" si="24"/>
        <v>-8.2273257882243215E-3</v>
      </c>
      <c r="J738" s="45">
        <v>701</v>
      </c>
      <c r="K738" s="45">
        <v>5.3516027863747618E-4</v>
      </c>
      <c r="L738" s="45">
        <v>-4.2551353593234621E-2</v>
      </c>
      <c r="M738" s="22"/>
      <c r="N738" s="22"/>
      <c r="O738" s="22"/>
      <c r="P738" s="22"/>
      <c r="Q738" s="22"/>
      <c r="R738" s="22"/>
    </row>
    <row r="739" spans="1:18" x14ac:dyDescent="0.35">
      <c r="A739" s="30">
        <v>43987</v>
      </c>
      <c r="B739" s="31">
        <v>244.004333</v>
      </c>
      <c r="C739" s="11">
        <f t="shared" si="23"/>
        <v>2.3900295534759808E-2</v>
      </c>
      <c r="D739" s="11">
        <v>6.0000000000000002E-5</v>
      </c>
      <c r="E739" s="11">
        <v>4.7999999999999996E-3</v>
      </c>
      <c r="F739" s="11">
        <v>1.6000000000000001E-3</v>
      </c>
      <c r="G739" s="11">
        <v>-4.5999999999999999E-3</v>
      </c>
      <c r="H739" s="11">
        <f t="shared" si="24"/>
        <v>2.3840295534759807E-2</v>
      </c>
      <c r="J739" s="45">
        <v>702</v>
      </c>
      <c r="K739" s="45">
        <v>7.6197947908870217E-4</v>
      </c>
      <c r="L739" s="45">
        <v>6.0705298365178401E-3</v>
      </c>
      <c r="M739" s="22"/>
      <c r="N739" s="22"/>
      <c r="O739" s="22"/>
      <c r="P739" s="22"/>
      <c r="Q739" s="22"/>
      <c r="R739" s="22"/>
    </row>
    <row r="740" spans="1:18" x14ac:dyDescent="0.35">
      <c r="A740" s="30">
        <v>43990</v>
      </c>
      <c r="B740" s="31">
        <v>245.79441800000001</v>
      </c>
      <c r="C740" s="11">
        <f t="shared" si="23"/>
        <v>7.336283655257958E-3</v>
      </c>
      <c r="D740" s="11">
        <v>6.0000000000000002E-5</v>
      </c>
      <c r="E740" s="11">
        <v>1.7000000000000001E-3</v>
      </c>
      <c r="F740" s="11">
        <v>8.3000000000000001E-3</v>
      </c>
      <c r="G740" s="11">
        <v>-4.4000000000000003E-3</v>
      </c>
      <c r="H740" s="11">
        <f t="shared" si="24"/>
        <v>7.2762836552579578E-3</v>
      </c>
      <c r="J740" s="45">
        <v>703</v>
      </c>
      <c r="K740" s="45">
        <v>3.0421359110307177E-4</v>
      </c>
      <c r="L740" s="45">
        <v>4.7511595385464393E-2</v>
      </c>
      <c r="M740" s="22"/>
      <c r="N740" s="22"/>
      <c r="O740" s="22"/>
      <c r="P740" s="22"/>
      <c r="Q740" s="22"/>
      <c r="R740" s="22"/>
    </row>
    <row r="741" spans="1:18" x14ac:dyDescent="0.35">
      <c r="A741" s="30">
        <v>43991</v>
      </c>
      <c r="B741" s="31">
        <v>245.784851</v>
      </c>
      <c r="C741" s="11">
        <f t="shared" si="23"/>
        <v>-3.8922771631089148E-5</v>
      </c>
      <c r="D741" s="11">
        <v>6.0000000000000002E-5</v>
      </c>
      <c r="E741" s="11">
        <v>8.6E-3</v>
      </c>
      <c r="F741" s="11">
        <v>-3.3E-3</v>
      </c>
      <c r="G741" s="11">
        <v>2E-3</v>
      </c>
      <c r="H741" s="11">
        <f t="shared" si="24"/>
        <v>-9.8922771631089143E-5</v>
      </c>
      <c r="J741" s="45">
        <v>704</v>
      </c>
      <c r="K741" s="45">
        <v>-5.724856713093342E-5</v>
      </c>
      <c r="L741" s="45">
        <v>-1.6104815727239558E-2</v>
      </c>
      <c r="M741" s="22"/>
      <c r="N741" s="22"/>
      <c r="O741" s="22"/>
      <c r="P741" s="22"/>
      <c r="Q741" s="22"/>
      <c r="R741" s="22"/>
    </row>
    <row r="742" spans="1:18" x14ac:dyDescent="0.35">
      <c r="A742" s="30">
        <v>43992</v>
      </c>
      <c r="B742" s="31">
        <v>243.57356300000001</v>
      </c>
      <c r="C742" s="11">
        <f t="shared" si="23"/>
        <v>-8.9968441545650313E-3</v>
      </c>
      <c r="D742" s="11">
        <v>6.0000000000000002E-5</v>
      </c>
      <c r="E742" s="11">
        <v>-1.4000000000000002E-3</v>
      </c>
      <c r="F742" s="11">
        <v>-3.0000000000000001E-3</v>
      </c>
      <c r="G742" s="11">
        <v>9.300000000000001E-3</v>
      </c>
      <c r="H742" s="11">
        <f t="shared" si="24"/>
        <v>-9.0568441545650306E-3</v>
      </c>
      <c r="J742" s="45">
        <v>705</v>
      </c>
      <c r="K742" s="45">
        <v>4.8709924019010138E-4</v>
      </c>
      <c r="L742" s="45">
        <v>-2.6958465503855951E-2</v>
      </c>
      <c r="M742" s="22"/>
      <c r="N742" s="22"/>
      <c r="O742" s="22"/>
      <c r="P742" s="22"/>
      <c r="Q742" s="22"/>
      <c r="R742" s="22"/>
    </row>
    <row r="743" spans="1:18" x14ac:dyDescent="0.35">
      <c r="A743" s="30">
        <v>43993</v>
      </c>
      <c r="B743" s="31">
        <v>229.23391699999999</v>
      </c>
      <c r="C743" s="11">
        <f t="shared" si="23"/>
        <v>-5.8871931023154689E-2</v>
      </c>
      <c r="D743" s="11">
        <v>6.0000000000000002E-5</v>
      </c>
      <c r="E743" s="11">
        <v>3.0999999999999999E-3</v>
      </c>
      <c r="F743" s="11">
        <v>8.0000000000000004E-4</v>
      </c>
      <c r="G743" s="11">
        <v>-4.0999999999999995E-3</v>
      </c>
      <c r="H743" s="11">
        <f t="shared" si="24"/>
        <v>-5.8931931023154686E-2</v>
      </c>
      <c r="J743" s="45">
        <v>706</v>
      </c>
      <c r="K743" s="45">
        <v>1.3723651141293179E-3</v>
      </c>
      <c r="L743" s="45">
        <v>1.6303526764683607E-2</v>
      </c>
      <c r="M743" s="22"/>
      <c r="N743" s="22"/>
      <c r="O743" s="22"/>
      <c r="P743" s="22"/>
      <c r="Q743" s="22"/>
      <c r="R743" s="22"/>
    </row>
    <row r="744" spans="1:18" x14ac:dyDescent="0.35">
      <c r="A744" s="30">
        <v>43994</v>
      </c>
      <c r="B744" s="31">
        <v>232.086533</v>
      </c>
      <c r="C744" s="11">
        <f t="shared" si="23"/>
        <v>1.2444127105327052E-2</v>
      </c>
      <c r="D744" s="11">
        <v>6.0000000000000002E-5</v>
      </c>
      <c r="E744" s="11">
        <v>1.1999999999999999E-3</v>
      </c>
      <c r="F744" s="11">
        <v>1.7000000000000001E-3</v>
      </c>
      <c r="G744" s="11">
        <v>-1.7000000000000001E-3</v>
      </c>
      <c r="H744" s="11">
        <f t="shared" si="24"/>
        <v>1.2384127105327053E-2</v>
      </c>
      <c r="J744" s="45">
        <v>707</v>
      </c>
      <c r="K744" s="45">
        <v>1.0624402333920891E-3</v>
      </c>
      <c r="L744" s="45">
        <v>-1.0193498495831836E-2</v>
      </c>
      <c r="M744" s="22"/>
      <c r="N744" s="22"/>
      <c r="O744" s="22"/>
      <c r="P744" s="22"/>
      <c r="Q744" s="22"/>
      <c r="R744" s="22"/>
    </row>
    <row r="745" spans="1:18" x14ac:dyDescent="0.35">
      <c r="A745" s="30">
        <v>43997</v>
      </c>
      <c r="B745" s="31">
        <v>231.04312100000001</v>
      </c>
      <c r="C745" s="11">
        <f t="shared" si="23"/>
        <v>-4.4957886462114738E-3</v>
      </c>
      <c r="D745" s="11">
        <v>6.0000000000000002E-5</v>
      </c>
      <c r="E745" s="11">
        <v>2.3E-3</v>
      </c>
      <c r="F745" s="11">
        <v>2.3E-3</v>
      </c>
      <c r="G745" s="11">
        <v>-6.3E-3</v>
      </c>
      <c r="H745" s="11">
        <f t="shared" si="24"/>
        <v>-4.5557886462114739E-3</v>
      </c>
      <c r="J745" s="45">
        <v>708</v>
      </c>
      <c r="K745" s="45">
        <v>7.8539031311999821E-4</v>
      </c>
      <c r="L745" s="45">
        <v>4.7879180228180482E-2</v>
      </c>
      <c r="M745" s="22"/>
      <c r="N745" s="22"/>
      <c r="O745" s="22"/>
      <c r="P745" s="22"/>
      <c r="Q745" s="22"/>
      <c r="R745" s="22"/>
    </row>
    <row r="746" spans="1:18" x14ac:dyDescent="0.35">
      <c r="A746" s="30">
        <v>43998</v>
      </c>
      <c r="B746" s="31">
        <v>239.26593</v>
      </c>
      <c r="C746" s="11">
        <f t="shared" si="23"/>
        <v>3.5589932149505454E-2</v>
      </c>
      <c r="D746" s="11">
        <v>6.0000000000000002E-5</v>
      </c>
      <c r="E746" s="11">
        <v>-3.3E-3</v>
      </c>
      <c r="F746" s="11">
        <v>8.0000000000000004E-4</v>
      </c>
      <c r="G746" s="11">
        <v>-1.9E-3</v>
      </c>
      <c r="H746" s="11">
        <f t="shared" si="24"/>
        <v>3.5529932149505457E-2</v>
      </c>
      <c r="J746" s="45">
        <v>709</v>
      </c>
      <c r="K746" s="45">
        <v>1.0121922745943918E-3</v>
      </c>
      <c r="L746" s="45">
        <v>2.5216340499267235E-2</v>
      </c>
      <c r="M746" s="22"/>
      <c r="N746" s="22"/>
      <c r="O746" s="22"/>
      <c r="P746" s="22"/>
      <c r="Q746" s="22"/>
      <c r="R746" s="22"/>
    </row>
    <row r="747" spans="1:18" x14ac:dyDescent="0.35">
      <c r="A747" s="30">
        <v>43999</v>
      </c>
      <c r="B747" s="31">
        <v>240.12745699999999</v>
      </c>
      <c r="C747" s="11">
        <f t="shared" si="23"/>
        <v>3.6007090520575602E-3</v>
      </c>
      <c r="D747" s="11">
        <v>6.0000000000000002E-5</v>
      </c>
      <c r="E747" s="11">
        <v>2.7000000000000001E-3</v>
      </c>
      <c r="F747" s="11">
        <v>3.3E-3</v>
      </c>
      <c r="G747" s="11">
        <v>-9.8999999999999991E-3</v>
      </c>
      <c r="H747" s="11">
        <f t="shared" si="24"/>
        <v>3.54070905205756E-3</v>
      </c>
      <c r="J747" s="45">
        <v>710</v>
      </c>
      <c r="K747" s="45">
        <v>8.9045271312102503E-4</v>
      </c>
      <c r="L747" s="45">
        <v>-1.5573604599688662E-3</v>
      </c>
      <c r="M747" s="22"/>
      <c r="N747" s="22"/>
      <c r="O747" s="22"/>
      <c r="P747" s="22"/>
      <c r="Q747" s="22"/>
      <c r="R747" s="22"/>
    </row>
    <row r="748" spans="1:18" x14ac:dyDescent="0.35">
      <c r="A748" s="30">
        <v>44000</v>
      </c>
      <c r="B748" s="31">
        <v>238.557571</v>
      </c>
      <c r="C748" s="11">
        <f t="shared" si="23"/>
        <v>-6.5377196744310639E-3</v>
      </c>
      <c r="D748" s="11">
        <v>6.0000000000000002E-5</v>
      </c>
      <c r="E748" s="11">
        <v>-8.0000000000000004E-4</v>
      </c>
      <c r="F748" s="11">
        <v>5.0000000000000001E-4</v>
      </c>
      <c r="G748" s="11">
        <v>-2.5000000000000001E-3</v>
      </c>
      <c r="H748" s="11">
        <f t="shared" si="24"/>
        <v>-6.5977196744310641E-3</v>
      </c>
      <c r="J748" s="45">
        <v>711</v>
      </c>
      <c r="K748" s="45">
        <v>4.2494925413612608E-4</v>
      </c>
      <c r="L748" s="45">
        <v>1.8711779624434984E-2</v>
      </c>
      <c r="M748" s="22"/>
      <c r="N748" s="22"/>
      <c r="O748" s="22"/>
      <c r="P748" s="22"/>
      <c r="Q748" s="22"/>
      <c r="R748" s="22"/>
    </row>
    <row r="749" spans="1:18" x14ac:dyDescent="0.35">
      <c r="A749" s="30">
        <v>44001</v>
      </c>
      <c r="B749" s="31">
        <v>236.10699500000001</v>
      </c>
      <c r="C749" s="11">
        <f t="shared" si="23"/>
        <v>-1.0272472132104249E-2</v>
      </c>
      <c r="D749" s="11">
        <v>6.0000000000000002E-5</v>
      </c>
      <c r="E749" s="11">
        <v>-8.9999999999999998E-4</v>
      </c>
      <c r="F749" s="11">
        <v>7.0999999999999995E-3</v>
      </c>
      <c r="G749" s="11">
        <v>7.000000000000001E-4</v>
      </c>
      <c r="H749" s="11">
        <f t="shared" si="24"/>
        <v>-1.0332472132104248E-2</v>
      </c>
      <c r="J749" s="45">
        <v>712</v>
      </c>
      <c r="K749" s="45">
        <v>8.517731240472344E-4</v>
      </c>
      <c r="L749" s="45">
        <v>-9.8482327207967714E-3</v>
      </c>
      <c r="M749" s="22"/>
      <c r="N749" s="22"/>
      <c r="O749" s="22"/>
      <c r="P749" s="22"/>
      <c r="Q749" s="22"/>
      <c r="R749" s="22"/>
    </row>
    <row r="750" spans="1:18" x14ac:dyDescent="0.35">
      <c r="A750" s="30">
        <v>44004</v>
      </c>
      <c r="B750" s="31">
        <v>238.509705</v>
      </c>
      <c r="C750" s="11">
        <f t="shared" si="23"/>
        <v>1.01763609333132E-2</v>
      </c>
      <c r="D750" s="11">
        <v>6.0000000000000002E-5</v>
      </c>
      <c r="E750" s="11">
        <v>-3.8E-3</v>
      </c>
      <c r="F750" s="11">
        <v>5.6000000000000008E-3</v>
      </c>
      <c r="G750" s="11">
        <v>-1.4000000000000002E-3</v>
      </c>
      <c r="H750" s="11">
        <f t="shared" si="24"/>
        <v>1.0116360933313201E-2</v>
      </c>
      <c r="J750" s="45">
        <v>713</v>
      </c>
      <c r="K750" s="45">
        <v>9.5654618546992757E-4</v>
      </c>
      <c r="L750" s="45">
        <v>-6.758212822473901E-3</v>
      </c>
      <c r="M750" s="22"/>
      <c r="N750" s="22"/>
      <c r="O750" s="22"/>
      <c r="P750" s="22"/>
      <c r="Q750" s="22"/>
      <c r="R750" s="22"/>
    </row>
    <row r="751" spans="1:18" x14ac:dyDescent="0.35">
      <c r="A751" s="30">
        <v>44005</v>
      </c>
      <c r="B751" s="31">
        <v>239.61054999999999</v>
      </c>
      <c r="C751" s="11">
        <f t="shared" si="23"/>
        <v>4.6155144923767377E-3</v>
      </c>
      <c r="D751" s="11">
        <v>6.0000000000000002E-5</v>
      </c>
      <c r="E751" s="11">
        <v>2.3E-3</v>
      </c>
      <c r="F751" s="11">
        <v>7.3000000000000001E-3</v>
      </c>
      <c r="G751" s="11">
        <v>-5.0000000000000001E-3</v>
      </c>
      <c r="H751" s="11">
        <f t="shared" si="24"/>
        <v>4.5555144923767376E-3</v>
      </c>
      <c r="J751" s="45">
        <v>714</v>
      </c>
      <c r="K751" s="45">
        <v>3.3798028277454481E-4</v>
      </c>
      <c r="L751" s="45">
        <v>1.456277306478543E-2</v>
      </c>
      <c r="M751" s="22"/>
      <c r="N751" s="22"/>
      <c r="O751" s="22"/>
      <c r="P751" s="22"/>
      <c r="Q751" s="22"/>
      <c r="R751" s="22"/>
    </row>
    <row r="752" spans="1:18" x14ac:dyDescent="0.35">
      <c r="A752" s="30">
        <v>44006</v>
      </c>
      <c r="B752" s="31">
        <v>235.609238</v>
      </c>
      <c r="C752" s="11">
        <f t="shared" si="23"/>
        <v>-1.669923131514861E-2</v>
      </c>
      <c r="D752" s="11">
        <v>6.0000000000000002E-5</v>
      </c>
      <c r="E752" s="11">
        <v>-7.3000000000000001E-3</v>
      </c>
      <c r="F752" s="11">
        <v>-6.3E-3</v>
      </c>
      <c r="G752" s="11">
        <v>3.4000000000000002E-3</v>
      </c>
      <c r="H752" s="11">
        <f t="shared" si="24"/>
        <v>-1.6759231315148612E-2</v>
      </c>
      <c r="J752" s="45">
        <v>715</v>
      </c>
      <c r="K752" s="45">
        <v>2.2831992369004068E-6</v>
      </c>
      <c r="L752" s="45">
        <v>1.6932027473108013E-2</v>
      </c>
      <c r="M752" s="22"/>
      <c r="N752" s="22"/>
      <c r="O752" s="22"/>
      <c r="P752" s="22"/>
      <c r="Q752" s="22"/>
      <c r="R752" s="22"/>
    </row>
    <row r="753" spans="1:18" x14ac:dyDescent="0.35">
      <c r="A753" s="30">
        <v>44007</v>
      </c>
      <c r="B753" s="31">
        <v>234.89129600000001</v>
      </c>
      <c r="C753" s="11">
        <f t="shared" si="23"/>
        <v>-3.0471725391344462E-3</v>
      </c>
      <c r="D753" s="11">
        <v>6.0000000000000002E-5</v>
      </c>
      <c r="E753" s="11">
        <v>1.1000000000000001E-3</v>
      </c>
      <c r="F753" s="11">
        <v>-1E-4</v>
      </c>
      <c r="G753" s="11">
        <v>4.5999999999999999E-3</v>
      </c>
      <c r="H753" s="11">
        <f t="shared" si="24"/>
        <v>-3.1071725391344463E-3</v>
      </c>
      <c r="J753" s="45">
        <v>716</v>
      </c>
      <c r="K753" s="45">
        <v>1.1024930377173513E-3</v>
      </c>
      <c r="L753" s="45">
        <v>-8.6532731803013255E-3</v>
      </c>
      <c r="M753" s="22"/>
      <c r="N753" s="22"/>
      <c r="O753" s="22"/>
      <c r="P753" s="22"/>
      <c r="Q753" s="22"/>
      <c r="R753" s="22"/>
    </row>
    <row r="754" spans="1:18" x14ac:dyDescent="0.35">
      <c r="A754" s="30">
        <v>44008</v>
      </c>
      <c r="B754" s="31">
        <v>230.708054</v>
      </c>
      <c r="C754" s="11">
        <f t="shared" si="23"/>
        <v>-1.7809267824040687E-2</v>
      </c>
      <c r="D754" s="11">
        <v>6.0000000000000002E-5</v>
      </c>
      <c r="E754" s="11">
        <v>-1.4800000000000001E-2</v>
      </c>
      <c r="F754" s="11">
        <v>-5.5000000000000005E-3</v>
      </c>
      <c r="G754" s="11">
        <v>5.6000000000000008E-3</v>
      </c>
      <c r="H754" s="11">
        <f t="shared" si="24"/>
        <v>-1.7869267824040688E-2</v>
      </c>
      <c r="J754" s="45">
        <v>717</v>
      </c>
      <c r="K754" s="45">
        <v>1.2369767245023629E-4</v>
      </c>
      <c r="L754" s="45">
        <v>2.4512437693974105E-2</v>
      </c>
      <c r="M754" s="22"/>
      <c r="N754" s="22"/>
      <c r="O754" s="22"/>
      <c r="P754" s="22"/>
      <c r="Q754" s="22"/>
      <c r="R754" s="22"/>
    </row>
    <row r="755" spans="1:18" x14ac:dyDescent="0.35">
      <c r="A755" s="30">
        <v>44011</v>
      </c>
      <c r="B755" s="31">
        <v>235.59965500000001</v>
      </c>
      <c r="C755" s="11">
        <f t="shared" si="23"/>
        <v>2.1202558450776898E-2</v>
      </c>
      <c r="D755" s="11">
        <v>6.0000000000000002E-5</v>
      </c>
      <c r="E755" s="11">
        <v>2.7000000000000001E-3</v>
      </c>
      <c r="F755" s="11">
        <v>6.3E-3</v>
      </c>
      <c r="G755" s="11">
        <v>-2.3999999999999998E-3</v>
      </c>
      <c r="H755" s="11">
        <f t="shared" si="24"/>
        <v>2.1142558450776897E-2</v>
      </c>
      <c r="J755" s="45">
        <v>718</v>
      </c>
      <c r="K755" s="45">
        <v>1.869950117561773E-4</v>
      </c>
      <c r="L755" s="45">
        <v>2.145713402039251E-2</v>
      </c>
      <c r="M755" s="22"/>
      <c r="N755" s="22"/>
      <c r="O755" s="22"/>
      <c r="P755" s="22"/>
      <c r="Q755" s="22"/>
      <c r="R755" s="22"/>
    </row>
    <row r="756" spans="1:18" x14ac:dyDescent="0.35">
      <c r="A756" s="30">
        <v>44012</v>
      </c>
      <c r="B756" s="31">
        <v>239.801987</v>
      </c>
      <c r="C756" s="11">
        <f t="shared" si="23"/>
        <v>1.7836749378941086E-2</v>
      </c>
      <c r="D756" s="11">
        <v>6.0000000000000002E-5</v>
      </c>
      <c r="E756" s="11">
        <v>-1.0200000000000001E-2</v>
      </c>
      <c r="F756" s="11">
        <v>-0.01</v>
      </c>
      <c r="G756" s="11">
        <v>3.7000000000000002E-3</v>
      </c>
      <c r="H756" s="11">
        <f t="shared" si="24"/>
        <v>1.7776749378941085E-2</v>
      </c>
      <c r="J756" s="45">
        <v>719</v>
      </c>
      <c r="K756" s="45">
        <v>3.6258275084483202E-4</v>
      </c>
      <c r="L756" s="45">
        <v>8.6633035805483462E-3</v>
      </c>
      <c r="M756" s="22"/>
      <c r="N756" s="22"/>
      <c r="O756" s="22"/>
      <c r="P756" s="22"/>
      <c r="Q756" s="22"/>
      <c r="R756" s="22"/>
    </row>
    <row r="757" spans="1:18" x14ac:dyDescent="0.35">
      <c r="A757" s="30">
        <v>44013</v>
      </c>
      <c r="B757" s="31">
        <v>237.542877</v>
      </c>
      <c r="C757" s="11">
        <f t="shared" si="23"/>
        <v>-9.4207309466538547E-3</v>
      </c>
      <c r="D757" s="11">
        <v>6.0000000000000002E-5</v>
      </c>
      <c r="E757" s="11">
        <v>5.7999999999999996E-3</v>
      </c>
      <c r="F757" s="11">
        <v>-1.8E-3</v>
      </c>
      <c r="G757" s="11">
        <v>-5.0000000000000001E-3</v>
      </c>
      <c r="H757" s="11">
        <f t="shared" si="24"/>
        <v>-9.480730946653854E-3</v>
      </c>
      <c r="J757" s="45">
        <v>720</v>
      </c>
      <c r="K757" s="45">
        <v>5.3276889935832553E-4</v>
      </c>
      <c r="L757" s="45">
        <v>-1.6064526781962678E-2</v>
      </c>
      <c r="M757" s="22"/>
      <c r="N757" s="22"/>
      <c r="O757" s="22"/>
      <c r="P757" s="22"/>
      <c r="Q757" s="22"/>
      <c r="R757" s="22"/>
    </row>
    <row r="758" spans="1:18" x14ac:dyDescent="0.35">
      <c r="A758" s="30">
        <v>44014</v>
      </c>
      <c r="B758" s="31">
        <v>237.87792999999999</v>
      </c>
      <c r="C758" s="11">
        <f t="shared" si="23"/>
        <v>1.4104948303710341E-3</v>
      </c>
      <c r="D758" s="11">
        <v>6.0000000000000002E-5</v>
      </c>
      <c r="E758" s="11">
        <v>7.000000000000001E-4</v>
      </c>
      <c r="F758" s="11">
        <v>-2E-3</v>
      </c>
      <c r="G758" s="11">
        <v>-2.3E-3</v>
      </c>
      <c r="H758" s="11">
        <f t="shared" si="24"/>
        <v>1.3504948303710341E-3</v>
      </c>
      <c r="J758" s="45">
        <v>721</v>
      </c>
      <c r="K758" s="45">
        <v>6.3223780909166661E-4</v>
      </c>
      <c r="L758" s="45">
        <v>-1.2714465861176081E-2</v>
      </c>
      <c r="M758" s="22"/>
      <c r="N758" s="22"/>
      <c r="O758" s="22"/>
      <c r="P758" s="22"/>
      <c r="Q758" s="22"/>
      <c r="R758" s="22"/>
    </row>
    <row r="759" spans="1:18" x14ac:dyDescent="0.35">
      <c r="A759" s="30">
        <v>44018</v>
      </c>
      <c r="B759" s="31">
        <v>238.88304099999999</v>
      </c>
      <c r="C759" s="11">
        <f t="shared" si="23"/>
        <v>4.2253226266093513E-3</v>
      </c>
      <c r="D759" s="11">
        <v>8.0000000000000007E-5</v>
      </c>
      <c r="E759" s="11">
        <v>3.5999999999999999E-3</v>
      </c>
      <c r="F759" s="11">
        <v>4.3E-3</v>
      </c>
      <c r="G759" s="11">
        <v>-2.5000000000000001E-3</v>
      </c>
      <c r="H759" s="11">
        <f t="shared" si="24"/>
        <v>4.1453226266093511E-3</v>
      </c>
      <c r="J759" s="45">
        <v>722</v>
      </c>
      <c r="K759" s="45">
        <v>4.5514794008928678E-4</v>
      </c>
      <c r="L759" s="45">
        <v>1.8520058495131764E-2</v>
      </c>
      <c r="M759" s="22"/>
      <c r="N759" s="22"/>
      <c r="O759" s="22"/>
      <c r="P759" s="22"/>
      <c r="Q759" s="22"/>
      <c r="R759" s="22"/>
    </row>
    <row r="760" spans="1:18" x14ac:dyDescent="0.35">
      <c r="A760" s="30">
        <v>44019</v>
      </c>
      <c r="B760" s="31">
        <v>236.77705399999999</v>
      </c>
      <c r="C760" s="11">
        <f t="shared" si="23"/>
        <v>-8.8159753458597612E-3</v>
      </c>
      <c r="D760" s="11">
        <v>8.0000000000000007E-5</v>
      </c>
      <c r="E760" s="11">
        <v>-4.4000000000000003E-3</v>
      </c>
      <c r="F760" s="11">
        <v>8.1000000000000013E-3</v>
      </c>
      <c r="G760" s="11">
        <v>-2.0000000000000001E-4</v>
      </c>
      <c r="H760" s="11">
        <f t="shared" si="24"/>
        <v>-8.8959753458597614E-3</v>
      </c>
      <c r="J760" s="45">
        <v>723</v>
      </c>
      <c r="K760" s="45">
        <v>9.2192889117016785E-4</v>
      </c>
      <c r="L760" s="45">
        <v>1.9702126696205125E-2</v>
      </c>
      <c r="M760" s="22"/>
      <c r="N760" s="22"/>
      <c r="O760" s="22"/>
      <c r="P760" s="22"/>
      <c r="Q760" s="22"/>
      <c r="R760" s="22"/>
    </row>
    <row r="761" spans="1:18" x14ac:dyDescent="0.35">
      <c r="A761" s="30">
        <v>44020</v>
      </c>
      <c r="B761" s="31">
        <v>238.519272</v>
      </c>
      <c r="C761" s="11">
        <f t="shared" si="23"/>
        <v>7.3580525248024831E-3</v>
      </c>
      <c r="D761" s="11">
        <v>8.0000000000000007E-5</v>
      </c>
      <c r="E761" s="11">
        <v>8.6999999999999994E-3</v>
      </c>
      <c r="F761" s="11">
        <v>4.4000000000000003E-3</v>
      </c>
      <c r="G761" s="11">
        <v>-4.1999999999999997E-3</v>
      </c>
      <c r="H761" s="11">
        <f t="shared" si="24"/>
        <v>7.2780525248024829E-3</v>
      </c>
      <c r="J761" s="45">
        <v>724</v>
      </c>
      <c r="K761" s="45">
        <v>5.1714463502086487E-4</v>
      </c>
      <c r="L761" s="45">
        <v>2.4576337820738457E-2</v>
      </c>
      <c r="M761" s="22"/>
      <c r="N761" s="22"/>
      <c r="O761" s="22"/>
      <c r="P761" s="22"/>
      <c r="Q761" s="22"/>
      <c r="R761" s="22"/>
    </row>
    <row r="762" spans="1:18" x14ac:dyDescent="0.35">
      <c r="A762" s="30">
        <v>44021</v>
      </c>
      <c r="B762" s="31">
        <v>237.36099200000001</v>
      </c>
      <c r="C762" s="11">
        <f t="shared" si="23"/>
        <v>-4.8561275166058016E-3</v>
      </c>
      <c r="D762" s="11">
        <v>8.0000000000000007E-5</v>
      </c>
      <c r="E762" s="11">
        <v>8.8000000000000005E-3</v>
      </c>
      <c r="F762" s="11">
        <v>5.0000000000000001E-4</v>
      </c>
      <c r="G762" s="11">
        <v>-3.0999999999999999E-3</v>
      </c>
      <c r="H762" s="11">
        <f t="shared" si="24"/>
        <v>-4.9361275166058018E-3</v>
      </c>
      <c r="J762" s="45">
        <v>725</v>
      </c>
      <c r="K762" s="45">
        <v>-2.2264428481667033E-5</v>
      </c>
      <c r="L762" s="45">
        <v>-2.9587247672489565E-2</v>
      </c>
      <c r="M762" s="22"/>
      <c r="N762" s="22"/>
      <c r="O762" s="22"/>
      <c r="P762" s="22"/>
      <c r="Q762" s="22"/>
      <c r="R762" s="22"/>
    </row>
    <row r="763" spans="1:18" x14ac:dyDescent="0.35">
      <c r="A763" s="30">
        <v>44022</v>
      </c>
      <c r="B763" s="31">
        <v>239.419083</v>
      </c>
      <c r="C763" s="11">
        <f t="shared" si="23"/>
        <v>8.6707212615626528E-3</v>
      </c>
      <c r="D763" s="11">
        <v>8.0000000000000007E-5</v>
      </c>
      <c r="E763" s="11">
        <v>9.300000000000001E-3</v>
      </c>
      <c r="F763" s="11">
        <v>-4.0999999999999995E-3</v>
      </c>
      <c r="G763" s="11">
        <v>8.6E-3</v>
      </c>
      <c r="H763" s="11">
        <f t="shared" si="24"/>
        <v>8.5907212615626526E-3</v>
      </c>
      <c r="J763" s="45">
        <v>726</v>
      </c>
      <c r="K763" s="45">
        <v>1.2610014100964933E-4</v>
      </c>
      <c r="L763" s="45">
        <v>1.9184992750161868E-4</v>
      </c>
      <c r="M763" s="22"/>
      <c r="N763" s="22"/>
      <c r="O763" s="22"/>
      <c r="P763" s="22"/>
      <c r="Q763" s="22"/>
      <c r="R763" s="22"/>
    </row>
    <row r="764" spans="1:18" x14ac:dyDescent="0.35">
      <c r="A764" s="30">
        <v>44025</v>
      </c>
      <c r="B764" s="31">
        <v>238.95004299999999</v>
      </c>
      <c r="C764" s="11">
        <f t="shared" si="23"/>
        <v>-1.9590752504887732E-3</v>
      </c>
      <c r="D764" s="11">
        <v>8.0000000000000007E-5</v>
      </c>
      <c r="E764" s="11">
        <v>2.0999999999999999E-3</v>
      </c>
      <c r="F764" s="11">
        <v>-7.8000000000000005E-3</v>
      </c>
      <c r="G764" s="11">
        <v>-1.7000000000000001E-3</v>
      </c>
      <c r="H764" s="11">
        <f t="shared" si="24"/>
        <v>-2.0390752504887734E-3</v>
      </c>
      <c r="J764" s="45">
        <v>727</v>
      </c>
      <c r="K764" s="45">
        <v>2.7742472770840213E-4</v>
      </c>
      <c r="L764" s="45">
        <v>1.0956040034542725E-2</v>
      </c>
      <c r="M764" s="22"/>
      <c r="N764" s="22"/>
      <c r="O764" s="22"/>
      <c r="P764" s="22"/>
      <c r="Q764" s="22"/>
      <c r="R764" s="22"/>
    </row>
    <row r="765" spans="1:18" x14ac:dyDescent="0.35">
      <c r="A765" s="30">
        <v>44026</v>
      </c>
      <c r="B765" s="31">
        <v>246.770813</v>
      </c>
      <c r="C765" s="11">
        <f t="shared" si="23"/>
        <v>3.2729728364183641E-2</v>
      </c>
      <c r="D765" s="11">
        <v>8.0000000000000007E-5</v>
      </c>
      <c r="E765" s="11">
        <v>-6.8999999999999999E-3</v>
      </c>
      <c r="F765" s="11">
        <v>-2.9999999999999997E-4</v>
      </c>
      <c r="G765" s="11">
        <v>-4.5999999999999999E-3</v>
      </c>
      <c r="H765" s="11">
        <f t="shared" si="24"/>
        <v>3.2649728364183644E-2</v>
      </c>
      <c r="J765" s="45">
        <v>728</v>
      </c>
      <c r="K765" s="45">
        <v>6.0799358262116163E-4</v>
      </c>
      <c r="L765" s="45">
        <v>3.4834281879799651E-3</v>
      </c>
      <c r="M765" s="22"/>
      <c r="N765" s="22"/>
      <c r="O765" s="22"/>
      <c r="P765" s="22"/>
      <c r="Q765" s="22"/>
      <c r="R765" s="22"/>
    </row>
    <row r="766" spans="1:18" x14ac:dyDescent="0.35">
      <c r="A766" s="30">
        <v>44027</v>
      </c>
      <c r="B766" s="31">
        <v>246.78038000000001</v>
      </c>
      <c r="C766" s="11">
        <f t="shared" si="23"/>
        <v>3.8768766385643971E-5</v>
      </c>
      <c r="D766" s="11">
        <v>8.0000000000000007E-5</v>
      </c>
      <c r="E766" s="11">
        <v>8.6E-3</v>
      </c>
      <c r="F766" s="11">
        <v>-3.4999999999999996E-3</v>
      </c>
      <c r="G766" s="11">
        <v>-1.1399999999999999E-2</v>
      </c>
      <c r="H766" s="11">
        <f t="shared" si="24"/>
        <v>-4.1231233614356035E-5</v>
      </c>
      <c r="J766" s="45">
        <v>729</v>
      </c>
      <c r="K766" s="45">
        <v>1.4583550597489156E-3</v>
      </c>
      <c r="L766" s="45">
        <v>9.621923511965837E-4</v>
      </c>
      <c r="M766" s="22"/>
      <c r="N766" s="22"/>
      <c r="O766" s="22"/>
      <c r="P766" s="22"/>
      <c r="Q766" s="22"/>
      <c r="R766" s="22"/>
    </row>
    <row r="767" spans="1:18" x14ac:dyDescent="0.35">
      <c r="A767" s="30">
        <v>44028</v>
      </c>
      <c r="B767" s="31">
        <v>247.048416</v>
      </c>
      <c r="C767" s="11">
        <f t="shared" si="23"/>
        <v>1.0861317257069292E-3</v>
      </c>
      <c r="D767" s="11">
        <v>8.0000000000000007E-5</v>
      </c>
      <c r="E767" s="11">
        <v>8.0000000000000004E-4</v>
      </c>
      <c r="F767" s="11">
        <v>-1.1999999999999999E-3</v>
      </c>
      <c r="G767" s="11">
        <v>-3.0000000000000001E-3</v>
      </c>
      <c r="H767" s="11">
        <f t="shared" si="24"/>
        <v>1.0061317257069292E-3</v>
      </c>
      <c r="J767" s="45">
        <v>730</v>
      </c>
      <c r="K767" s="45">
        <v>4.097740196598734E-4</v>
      </c>
      <c r="L767" s="45">
        <v>1.9655725924599399E-2</v>
      </c>
      <c r="M767" s="22"/>
      <c r="N767" s="22"/>
      <c r="O767" s="22"/>
      <c r="P767" s="22"/>
      <c r="Q767" s="22"/>
      <c r="R767" s="22"/>
    </row>
    <row r="768" spans="1:18" x14ac:dyDescent="0.35">
      <c r="A768" s="30">
        <v>44029</v>
      </c>
      <c r="B768" s="31">
        <v>249.250092</v>
      </c>
      <c r="C768" s="11">
        <f t="shared" si="23"/>
        <v>8.9119211353292371E-3</v>
      </c>
      <c r="D768" s="11">
        <v>8.0000000000000007E-5</v>
      </c>
      <c r="E768" s="11">
        <v>-1.6000000000000001E-3</v>
      </c>
      <c r="F768" s="11">
        <v>-7.8000000000000005E-3</v>
      </c>
      <c r="G768" s="11">
        <v>9.7000000000000003E-3</v>
      </c>
      <c r="H768" s="11">
        <f t="shared" si="24"/>
        <v>8.8319211353292369E-3</v>
      </c>
      <c r="J768" s="45">
        <v>731</v>
      </c>
      <c r="K768" s="45">
        <v>4.3559445504426554E-4</v>
      </c>
      <c r="L768" s="45">
        <v>-9.4704113881567929E-3</v>
      </c>
      <c r="M768" s="22"/>
      <c r="N768" s="22"/>
      <c r="O768" s="22"/>
      <c r="P768" s="22"/>
      <c r="Q768" s="22"/>
      <c r="R768" s="22"/>
    </row>
    <row r="769" spans="1:18" x14ac:dyDescent="0.35">
      <c r="A769" s="30">
        <v>44032</v>
      </c>
      <c r="B769" s="31">
        <v>249.04908800000001</v>
      </c>
      <c r="C769" s="11">
        <f t="shared" si="23"/>
        <v>-8.0643500825661185E-4</v>
      </c>
      <c r="D769" s="11">
        <v>8.0000000000000007E-5</v>
      </c>
      <c r="E769" s="11">
        <v>4.7999999999999996E-3</v>
      </c>
      <c r="F769" s="11">
        <v>2.5999999999999999E-3</v>
      </c>
      <c r="G769" s="11">
        <v>-7.4999999999999997E-3</v>
      </c>
      <c r="H769" s="11">
        <f t="shared" si="24"/>
        <v>-8.8643500825661184E-4</v>
      </c>
      <c r="J769" s="45">
        <v>732</v>
      </c>
      <c r="K769" s="45">
        <v>5.2175958640549545E-4</v>
      </c>
      <c r="L769" s="45">
        <v>1.3043100128471652E-2</v>
      </c>
      <c r="M769" s="22"/>
      <c r="N769" s="22"/>
      <c r="O769" s="22"/>
      <c r="P769" s="22"/>
      <c r="Q769" s="22"/>
      <c r="R769" s="22"/>
    </row>
    <row r="770" spans="1:18" x14ac:dyDescent="0.35">
      <c r="A770" s="30">
        <v>44033</v>
      </c>
      <c r="B770" s="31">
        <v>251.202957</v>
      </c>
      <c r="C770" s="11">
        <f t="shared" si="23"/>
        <v>8.6483713604283974E-3</v>
      </c>
      <c r="D770" s="11">
        <v>8.0000000000000007E-5</v>
      </c>
      <c r="E770" s="11">
        <v>2.7000000000000001E-3</v>
      </c>
      <c r="F770" s="11">
        <v>-2.8000000000000004E-3</v>
      </c>
      <c r="G770" s="11">
        <v>6.7000000000000002E-3</v>
      </c>
      <c r="H770" s="11">
        <f t="shared" si="24"/>
        <v>8.5683713604283972E-3</v>
      </c>
      <c r="J770" s="45">
        <v>733</v>
      </c>
      <c r="K770" s="45">
        <v>1.9349615324664452E-5</v>
      </c>
      <c r="L770" s="45">
        <v>-4.8685215449411406E-3</v>
      </c>
      <c r="M770" s="22"/>
      <c r="N770" s="22"/>
      <c r="O770" s="22"/>
      <c r="P770" s="22"/>
      <c r="Q770" s="22"/>
      <c r="R770" s="22"/>
    </row>
    <row r="771" spans="1:18" x14ac:dyDescent="0.35">
      <c r="A771" s="30">
        <v>44034</v>
      </c>
      <c r="B771" s="31">
        <v>253.83538799999999</v>
      </c>
      <c r="C771" s="11">
        <f t="shared" ref="C771:C834" si="25">(B771/B770)-1</f>
        <v>1.0479299413660881E-2</v>
      </c>
      <c r="D771" s="11">
        <v>8.0000000000000007E-5</v>
      </c>
      <c r="E771" s="11">
        <v>-3.4000000000000002E-3</v>
      </c>
      <c r="F771" s="11">
        <v>9.5999999999999992E-3</v>
      </c>
      <c r="G771" s="11">
        <v>-3.5999999999999999E-3</v>
      </c>
      <c r="H771" s="11">
        <f t="shared" si="24"/>
        <v>1.0399299413660881E-2</v>
      </c>
      <c r="J771" s="45">
        <v>734</v>
      </c>
      <c r="K771" s="45">
        <v>2.0287787621836296E-4</v>
      </c>
      <c r="L771" s="45">
        <v>2.1654598580666214E-2</v>
      </c>
      <c r="M771" s="22"/>
      <c r="N771" s="22"/>
      <c r="O771" s="22"/>
      <c r="P771" s="22"/>
      <c r="Q771" s="22"/>
      <c r="R771" s="22"/>
    </row>
    <row r="772" spans="1:18" x14ac:dyDescent="0.35">
      <c r="A772" s="30">
        <v>44035</v>
      </c>
      <c r="B772" s="31">
        <v>252.533524</v>
      </c>
      <c r="C772" s="11">
        <f t="shared" si="25"/>
        <v>-5.1287726674265066E-3</v>
      </c>
      <c r="D772" s="11">
        <v>8.0000000000000007E-5</v>
      </c>
      <c r="E772" s="11">
        <v>-1E-3</v>
      </c>
      <c r="F772" s="11">
        <v>-1.9E-3</v>
      </c>
      <c r="G772" s="11">
        <v>1.1999999999999999E-3</v>
      </c>
      <c r="H772" s="11">
        <f t="shared" si="24"/>
        <v>-5.2087726674265068E-3</v>
      </c>
      <c r="J772" s="45">
        <v>735</v>
      </c>
      <c r="K772" s="45">
        <v>8.2242678993006322E-4</v>
      </c>
      <c r="L772" s="45">
        <v>-1.7182370362486877E-3</v>
      </c>
      <c r="M772" s="22"/>
      <c r="N772" s="22"/>
      <c r="O772" s="22"/>
      <c r="P772" s="22"/>
      <c r="Q772" s="22"/>
      <c r="R772" s="22"/>
    </row>
    <row r="773" spans="1:18" x14ac:dyDescent="0.35">
      <c r="A773" s="30">
        <v>44036</v>
      </c>
      <c r="B773" s="31">
        <v>253.969345</v>
      </c>
      <c r="C773" s="11">
        <f t="shared" si="25"/>
        <v>5.6856649258179015E-3</v>
      </c>
      <c r="D773" s="11">
        <v>8.0000000000000007E-5</v>
      </c>
      <c r="E773" s="11">
        <v>1.5E-3</v>
      </c>
      <c r="F773" s="11">
        <v>-3.0000000000000001E-3</v>
      </c>
      <c r="G773" s="11">
        <v>5.4000000000000003E-3</v>
      </c>
      <c r="H773" s="11">
        <f t="shared" si="24"/>
        <v>5.6056649258179013E-3</v>
      </c>
      <c r="J773" s="45">
        <v>736</v>
      </c>
      <c r="K773" s="45">
        <v>4.0473707084497101E-4</v>
      </c>
      <c r="L773" s="45">
        <v>-8.6320628590692925E-3</v>
      </c>
      <c r="M773" s="22"/>
      <c r="N773" s="22"/>
      <c r="O773" s="22"/>
      <c r="P773" s="22"/>
      <c r="Q773" s="22"/>
      <c r="R773" s="22"/>
    </row>
    <row r="774" spans="1:18" x14ac:dyDescent="0.35">
      <c r="A774" s="30">
        <v>44039</v>
      </c>
      <c r="B774" s="31">
        <v>255.98919699999999</v>
      </c>
      <c r="C774" s="11">
        <f t="shared" si="25"/>
        <v>7.9531330838373826E-3</v>
      </c>
      <c r="D774" s="11">
        <v>8.0000000000000007E-5</v>
      </c>
      <c r="E774" s="11">
        <v>2.2000000000000001E-3</v>
      </c>
      <c r="F774" s="11">
        <v>-1.3600000000000001E-2</v>
      </c>
      <c r="G774" s="11">
        <v>3.8E-3</v>
      </c>
      <c r="H774" s="11">
        <f t="shared" si="24"/>
        <v>7.8731330838373824E-3</v>
      </c>
      <c r="J774" s="45">
        <v>737</v>
      </c>
      <c r="K774" s="45">
        <v>3.0865286988714222E-4</v>
      </c>
      <c r="L774" s="45">
        <v>2.3531642664872666E-2</v>
      </c>
      <c r="M774" s="22"/>
      <c r="N774" s="22"/>
      <c r="O774" s="22"/>
      <c r="P774" s="22"/>
      <c r="Q774" s="22"/>
      <c r="R774" s="22"/>
    </row>
    <row r="775" spans="1:18" x14ac:dyDescent="0.35">
      <c r="A775" s="30">
        <v>44040</v>
      </c>
      <c r="B775" s="31">
        <v>253.94065900000001</v>
      </c>
      <c r="C775" s="11">
        <f t="shared" si="25"/>
        <v>-8.0024392591847571E-3</v>
      </c>
      <c r="D775" s="11">
        <v>8.0000000000000007E-5</v>
      </c>
      <c r="E775" s="11">
        <v>8.3000000000000001E-3</v>
      </c>
      <c r="F775" s="11">
        <v>-4.3E-3</v>
      </c>
      <c r="G775" s="11">
        <v>-1.06E-2</v>
      </c>
      <c r="H775" s="11">
        <f t="shared" si="24"/>
        <v>-8.0824392591847573E-3</v>
      </c>
      <c r="J775" s="45">
        <v>738</v>
      </c>
      <c r="K775" s="45">
        <v>-1.6004369851329553E-5</v>
      </c>
      <c r="L775" s="45">
        <v>7.2922880251092871E-3</v>
      </c>
      <c r="M775" s="22"/>
      <c r="N775" s="22"/>
      <c r="O775" s="22"/>
      <c r="P775" s="22"/>
      <c r="Q775" s="22"/>
      <c r="R775" s="22"/>
    </row>
    <row r="776" spans="1:18" x14ac:dyDescent="0.35">
      <c r="A776" s="30">
        <v>44041</v>
      </c>
      <c r="B776" s="31">
        <v>253.347183</v>
      </c>
      <c r="C776" s="11">
        <f t="shared" si="25"/>
        <v>-2.3370656843101356E-3</v>
      </c>
      <c r="D776" s="11">
        <v>8.0000000000000007E-5</v>
      </c>
      <c r="E776" s="11">
        <v>-2E-3</v>
      </c>
      <c r="F776" s="11">
        <v>6.3E-3</v>
      </c>
      <c r="G776" s="11">
        <v>5.6000000000000008E-3</v>
      </c>
      <c r="H776" s="11">
        <f t="shared" si="24"/>
        <v>-2.4170656843101358E-3</v>
      </c>
      <c r="J776" s="45">
        <v>739</v>
      </c>
      <c r="K776" s="45">
        <v>6.0274972651390511E-4</v>
      </c>
      <c r="L776" s="45">
        <v>-7.0167249814499419E-4</v>
      </c>
      <c r="M776" s="22"/>
      <c r="N776" s="22"/>
      <c r="O776" s="22"/>
      <c r="P776" s="22"/>
      <c r="Q776" s="22"/>
      <c r="R776" s="22"/>
    </row>
    <row r="777" spans="1:18" x14ac:dyDescent="0.35">
      <c r="A777" s="30">
        <v>44042</v>
      </c>
      <c r="B777" s="31">
        <v>254.926636</v>
      </c>
      <c r="C777" s="11">
        <f t="shared" si="25"/>
        <v>6.234342064896703E-3</v>
      </c>
      <c r="D777" s="11">
        <v>8.0000000000000007E-5</v>
      </c>
      <c r="E777" s="11">
        <v>-8.199999999999999E-3</v>
      </c>
      <c r="F777" s="11">
        <v>-1.38E-2</v>
      </c>
      <c r="G777" s="11">
        <v>1.06E-2</v>
      </c>
      <c r="H777" s="11">
        <f t="shared" si="24"/>
        <v>6.1543420648967027E-3</v>
      </c>
      <c r="J777" s="45">
        <v>740</v>
      </c>
      <c r="K777" s="45">
        <v>1.0967927397035416E-3</v>
      </c>
      <c r="L777" s="45">
        <v>-1.0153636894268573E-2</v>
      </c>
      <c r="M777" s="22"/>
      <c r="N777" s="22"/>
      <c r="O777" s="22"/>
      <c r="P777" s="22"/>
      <c r="Q777" s="22"/>
      <c r="R777" s="22"/>
    </row>
    <row r="778" spans="1:18" x14ac:dyDescent="0.35">
      <c r="A778" s="30">
        <v>44043</v>
      </c>
      <c r="B778" s="31">
        <v>254.14170799999999</v>
      </c>
      <c r="C778" s="11">
        <f t="shared" si="25"/>
        <v>-3.0790348639755383E-3</v>
      </c>
      <c r="D778" s="11">
        <v>8.0000000000000007E-5</v>
      </c>
      <c r="E778" s="11">
        <v>-6.9999999999999993E-3</v>
      </c>
      <c r="F778" s="11">
        <v>-2.0999999999999999E-3</v>
      </c>
      <c r="G778" s="11">
        <v>1.5700000000000002E-2</v>
      </c>
      <c r="H778" s="11">
        <f t="shared" si="24"/>
        <v>-3.1590348639755385E-3</v>
      </c>
      <c r="J778" s="45">
        <v>741</v>
      </c>
      <c r="K778" s="45">
        <v>4.3684414390909252E-4</v>
      </c>
      <c r="L778" s="45">
        <v>-5.9368775167063778E-2</v>
      </c>
      <c r="M778" s="22"/>
      <c r="N778" s="22"/>
      <c r="O778" s="22"/>
      <c r="P778" s="22"/>
      <c r="Q778" s="22"/>
      <c r="R778" s="22"/>
    </row>
    <row r="779" spans="1:18" x14ac:dyDescent="0.35">
      <c r="A779" s="30">
        <v>44046</v>
      </c>
      <c r="B779" s="31">
        <v>254.80221599999999</v>
      </c>
      <c r="C779" s="11">
        <f t="shared" si="25"/>
        <v>2.5989752142532296E-3</v>
      </c>
      <c r="D779" s="11">
        <v>8.0000000000000007E-5</v>
      </c>
      <c r="E779" s="11">
        <v>5.1000000000000004E-3</v>
      </c>
      <c r="F779" s="11">
        <v>8.5000000000000006E-3</v>
      </c>
      <c r="G779" s="11">
        <v>-1.11E-2</v>
      </c>
      <c r="H779" s="11">
        <f t="shared" si="24"/>
        <v>2.5189752142532294E-3</v>
      </c>
      <c r="J779" s="45">
        <v>742</v>
      </c>
      <c r="K779" s="45">
        <v>4.9172870762600508E-4</v>
      </c>
      <c r="L779" s="45">
        <v>1.1892398397701048E-2</v>
      </c>
      <c r="M779" s="22"/>
      <c r="N779" s="22"/>
      <c r="O779" s="22"/>
      <c r="P779" s="22"/>
      <c r="Q779" s="22"/>
      <c r="R779" s="22"/>
    </row>
    <row r="780" spans="1:18" x14ac:dyDescent="0.35">
      <c r="A780" s="30">
        <v>44047</v>
      </c>
      <c r="B780" s="31">
        <v>256.41995200000002</v>
      </c>
      <c r="C780" s="11">
        <f t="shared" si="25"/>
        <v>6.3489871689343946E-3</v>
      </c>
      <c r="D780" s="11">
        <v>7.0000000000000007E-5</v>
      </c>
      <c r="E780" s="11">
        <v>-1.2999999999999999E-3</v>
      </c>
      <c r="F780" s="11">
        <v>4.0000000000000002E-4</v>
      </c>
      <c r="G780" s="11">
        <v>-1.9E-3</v>
      </c>
      <c r="H780" s="11">
        <f t="shared" si="24"/>
        <v>6.2789871689343949E-3</v>
      </c>
      <c r="J780" s="45">
        <v>743</v>
      </c>
      <c r="K780" s="45">
        <v>3.2961230830885394E-4</v>
      </c>
      <c r="L780" s="45">
        <v>-4.885400954520328E-3</v>
      </c>
      <c r="M780" s="22"/>
      <c r="N780" s="22"/>
      <c r="O780" s="22"/>
      <c r="P780" s="22"/>
      <c r="Q780" s="22"/>
      <c r="R780" s="22"/>
    </row>
    <row r="781" spans="1:18" x14ac:dyDescent="0.35">
      <c r="A781" s="30">
        <v>44048</v>
      </c>
      <c r="B781" s="31">
        <v>256.04656999999997</v>
      </c>
      <c r="C781" s="11">
        <f t="shared" si="25"/>
        <v>-1.4561347394684843E-3</v>
      </c>
      <c r="D781" s="11">
        <v>7.0000000000000007E-5</v>
      </c>
      <c r="E781" s="11">
        <v>6.7000000000000002E-3</v>
      </c>
      <c r="F781" s="11">
        <v>3.0999999999999999E-3</v>
      </c>
      <c r="G781" s="11">
        <v>-6.7000000000000002E-3</v>
      </c>
      <c r="H781" s="11">
        <f t="shared" si="24"/>
        <v>-1.5261347394684842E-3</v>
      </c>
      <c r="J781" s="45">
        <v>744</v>
      </c>
      <c r="K781" s="45">
        <v>7.2330751435715135E-4</v>
      </c>
      <c r="L781" s="45">
        <v>3.4806624635148303E-2</v>
      </c>
      <c r="M781" s="22"/>
      <c r="N781" s="22"/>
      <c r="O781" s="22"/>
      <c r="P781" s="22"/>
      <c r="Q781" s="22"/>
      <c r="R781" s="22"/>
    </row>
    <row r="782" spans="1:18" x14ac:dyDescent="0.35">
      <c r="A782" s="30">
        <v>44049</v>
      </c>
      <c r="B782" s="31">
        <v>257.85580399999998</v>
      </c>
      <c r="C782" s="11">
        <f t="shared" si="25"/>
        <v>7.0660349013853541E-3</v>
      </c>
      <c r="D782" s="11">
        <v>7.0000000000000007E-5</v>
      </c>
      <c r="E782" s="11">
        <v>3.0999999999999999E-3</v>
      </c>
      <c r="F782" s="11">
        <v>-1.0700000000000001E-2</v>
      </c>
      <c r="G782" s="11">
        <v>5.1000000000000004E-3</v>
      </c>
      <c r="H782" s="11">
        <f t="shared" si="24"/>
        <v>6.9960349013853543E-3</v>
      </c>
      <c r="J782" s="45">
        <v>745</v>
      </c>
      <c r="K782" s="45">
        <v>1.8513068844571931E-4</v>
      </c>
      <c r="L782" s="45">
        <v>3.3555783636118408E-3</v>
      </c>
      <c r="M782" s="22"/>
      <c r="N782" s="22"/>
      <c r="O782" s="22"/>
      <c r="P782" s="22"/>
      <c r="Q782" s="22"/>
      <c r="R782" s="22"/>
    </row>
    <row r="783" spans="1:18" x14ac:dyDescent="0.35">
      <c r="A783" s="30">
        <v>44050</v>
      </c>
      <c r="B783" s="31">
        <v>260.02880900000002</v>
      </c>
      <c r="C783" s="11">
        <f t="shared" si="25"/>
        <v>8.4272099611146789E-3</v>
      </c>
      <c r="D783" s="11">
        <v>7.0000000000000007E-5</v>
      </c>
      <c r="E783" s="11">
        <v>4.5999999999999999E-3</v>
      </c>
      <c r="F783" s="11">
        <v>2.5999999999999999E-3</v>
      </c>
      <c r="G783" s="11">
        <v>-3.3E-3</v>
      </c>
      <c r="H783" s="11">
        <f t="shared" si="24"/>
        <v>8.3572099611146783E-3</v>
      </c>
      <c r="J783" s="45">
        <v>746</v>
      </c>
      <c r="K783" s="45">
        <v>6.3595739489168525E-4</v>
      </c>
      <c r="L783" s="45">
        <v>-7.2336770693227498E-3</v>
      </c>
      <c r="M783" s="22"/>
      <c r="N783" s="22"/>
      <c r="O783" s="22"/>
      <c r="P783" s="22"/>
      <c r="Q783" s="22"/>
      <c r="R783" s="22"/>
    </row>
    <row r="784" spans="1:18" x14ac:dyDescent="0.35">
      <c r="A784" s="30">
        <v>44053</v>
      </c>
      <c r="B784" s="31">
        <v>262.98672499999998</v>
      </c>
      <c r="C784" s="11">
        <f t="shared" si="25"/>
        <v>1.1375339568624243E-2</v>
      </c>
      <c r="D784" s="11">
        <v>7.0000000000000007E-5</v>
      </c>
      <c r="E784" s="11">
        <v>2.8999999999999998E-3</v>
      </c>
      <c r="F784" s="11">
        <v>2.9999999999999997E-4</v>
      </c>
      <c r="G784" s="11">
        <v>-1.6000000000000001E-3</v>
      </c>
      <c r="H784" s="11">
        <f t="shared" si="24"/>
        <v>1.1305339568624242E-2</v>
      </c>
      <c r="J784" s="45">
        <v>747</v>
      </c>
      <c r="K784" s="45">
        <v>2.5314727625375019E-4</v>
      </c>
      <c r="L784" s="45">
        <v>-1.0585619408357998E-2</v>
      </c>
      <c r="M784" s="22"/>
      <c r="N784" s="22"/>
      <c r="O784" s="22"/>
      <c r="P784" s="22"/>
      <c r="Q784" s="22"/>
      <c r="R784" s="22"/>
    </row>
    <row r="785" spans="1:18" x14ac:dyDescent="0.35">
      <c r="A785" s="30">
        <v>44054</v>
      </c>
      <c r="B785" s="31">
        <v>263.16857900000002</v>
      </c>
      <c r="C785" s="11">
        <f t="shared" si="25"/>
        <v>6.9149497945208971E-4</v>
      </c>
      <c r="D785" s="11">
        <v>7.0000000000000007E-5</v>
      </c>
      <c r="E785" s="11">
        <v>-4.0000000000000002E-4</v>
      </c>
      <c r="F785" s="11">
        <v>-1.2999999999999999E-3</v>
      </c>
      <c r="G785" s="11">
        <v>2.5999999999999999E-3</v>
      </c>
      <c r="H785" s="11">
        <f t="shared" si="24"/>
        <v>6.2149497945208974E-4</v>
      </c>
      <c r="J785" s="45">
        <v>748</v>
      </c>
      <c r="K785" s="45">
        <v>4.3002285939581434E-4</v>
      </c>
      <c r="L785" s="45">
        <v>9.686338073917387E-3</v>
      </c>
      <c r="M785" s="22"/>
      <c r="N785" s="22"/>
      <c r="O785" s="22"/>
      <c r="P785" s="22"/>
      <c r="Q785" s="22"/>
      <c r="R785" s="22"/>
    </row>
    <row r="786" spans="1:18" x14ac:dyDescent="0.35">
      <c r="A786" s="30">
        <v>44055</v>
      </c>
      <c r="B786" s="31">
        <v>269.54391500000003</v>
      </c>
      <c r="C786" s="11">
        <f t="shared" si="25"/>
        <v>2.422529324824918E-2</v>
      </c>
      <c r="D786" s="11">
        <v>7.0000000000000007E-5</v>
      </c>
      <c r="E786" s="11">
        <v>-5.0000000000000001E-4</v>
      </c>
      <c r="F786" s="11">
        <v>3.7000000000000002E-3</v>
      </c>
      <c r="G786" s="11">
        <v>-3.5999999999999999E-3</v>
      </c>
      <c r="H786" s="11">
        <f t="shared" si="24"/>
        <v>2.4155293248249179E-2</v>
      </c>
      <c r="J786" s="45">
        <v>749</v>
      </c>
      <c r="K786" s="45">
        <v>1.7298742430278777E-5</v>
      </c>
      <c r="L786" s="45">
        <v>4.5382157499464591E-3</v>
      </c>
      <c r="M786" s="22"/>
      <c r="N786" s="22"/>
      <c r="O786" s="22"/>
      <c r="P786" s="22"/>
      <c r="Q786" s="22"/>
      <c r="R786" s="22"/>
    </row>
    <row r="787" spans="1:18" x14ac:dyDescent="0.35">
      <c r="A787" s="30">
        <v>44056</v>
      </c>
      <c r="B787" s="31">
        <v>269.62051400000001</v>
      </c>
      <c r="C787" s="11">
        <f t="shared" si="25"/>
        <v>2.841800379727033E-4</v>
      </c>
      <c r="D787" s="11">
        <v>7.0000000000000007E-5</v>
      </c>
      <c r="E787" s="11">
        <v>-6.0000000000000001E-3</v>
      </c>
      <c r="F787" s="11">
        <v>3.9000000000000003E-3</v>
      </c>
      <c r="G787" s="11">
        <v>-2.0999999999999999E-3</v>
      </c>
      <c r="H787" s="11">
        <f t="shared" ref="H787:H850" si="26">C787-D787</f>
        <v>2.1418003797270328E-4</v>
      </c>
      <c r="J787" s="45">
        <v>750</v>
      </c>
      <c r="K787" s="45">
        <v>1.4452299273668306E-3</v>
      </c>
      <c r="L787" s="45">
        <v>-1.8204461242515443E-2</v>
      </c>
      <c r="M787" s="22"/>
      <c r="N787" s="22"/>
      <c r="O787" s="22"/>
      <c r="P787" s="22"/>
      <c r="Q787" s="22"/>
      <c r="R787" s="22"/>
    </row>
    <row r="788" spans="1:18" x14ac:dyDescent="0.35">
      <c r="A788" s="30">
        <v>44057</v>
      </c>
      <c r="B788" s="31">
        <v>268.557953</v>
      </c>
      <c r="C788" s="11">
        <f t="shared" si="25"/>
        <v>-3.9409501311166162E-3</v>
      </c>
      <c r="D788" s="11">
        <v>7.0000000000000007E-5</v>
      </c>
      <c r="E788" s="11">
        <v>-4.5999999999999999E-3</v>
      </c>
      <c r="F788" s="11">
        <v>-1.5E-3</v>
      </c>
      <c r="G788" s="11">
        <v>-3.0000000000000001E-3</v>
      </c>
      <c r="H788" s="11">
        <f t="shared" si="26"/>
        <v>-4.0109501311166159E-3</v>
      </c>
      <c r="J788" s="45">
        <v>751</v>
      </c>
      <c r="K788" s="45">
        <v>7.2461501696316423E-4</v>
      </c>
      <c r="L788" s="45">
        <v>-3.8317875560976104E-3</v>
      </c>
      <c r="M788" s="22"/>
      <c r="N788" s="22"/>
      <c r="O788" s="22"/>
      <c r="P788" s="22"/>
      <c r="Q788" s="22"/>
      <c r="R788" s="22"/>
    </row>
    <row r="789" spans="1:18" x14ac:dyDescent="0.35">
      <c r="A789" s="30">
        <v>44060</v>
      </c>
      <c r="B789" s="31">
        <v>275.91922</v>
      </c>
      <c r="C789" s="11">
        <f t="shared" si="25"/>
        <v>2.7410348186560629E-2</v>
      </c>
      <c r="D789" s="11">
        <v>7.0000000000000007E-5</v>
      </c>
      <c r="E789" s="11">
        <v>6.8999999999999999E-3</v>
      </c>
      <c r="F789" s="11">
        <v>3.0000000000000001E-3</v>
      </c>
      <c r="G789" s="11">
        <v>2.0999999999999999E-3</v>
      </c>
      <c r="H789" s="11">
        <f t="shared" si="26"/>
        <v>2.7340348186560628E-2</v>
      </c>
      <c r="J789" s="45">
        <v>752</v>
      </c>
      <c r="K789" s="45">
        <v>1.7208638215564652E-3</v>
      </c>
      <c r="L789" s="45">
        <v>-1.9590131645597152E-2</v>
      </c>
      <c r="M789" s="22"/>
      <c r="N789" s="22"/>
      <c r="O789" s="22"/>
      <c r="P789" s="22"/>
      <c r="Q789" s="22"/>
      <c r="R789" s="22"/>
    </row>
    <row r="790" spans="1:18" x14ac:dyDescent="0.35">
      <c r="A790" s="30">
        <v>44061</v>
      </c>
      <c r="B790" s="31">
        <v>272.81771900000001</v>
      </c>
      <c r="C790" s="11">
        <f t="shared" si="25"/>
        <v>-1.1240612379231796E-2</v>
      </c>
      <c r="D790" s="11">
        <v>7.0000000000000007E-5</v>
      </c>
      <c r="E790" s="11">
        <v>-9.1000000000000004E-3</v>
      </c>
      <c r="F790" s="11">
        <v>-5.4000000000000003E-3</v>
      </c>
      <c r="G790" s="11">
        <v>-1.1999999999999999E-3</v>
      </c>
      <c r="H790" s="11">
        <f t="shared" si="26"/>
        <v>-1.1310612379231796E-2</v>
      </c>
      <c r="J790" s="45">
        <v>753</v>
      </c>
      <c r="K790" s="45">
        <v>1.1348531247835266E-4</v>
      </c>
      <c r="L790" s="45">
        <v>2.1029073138298545E-2</v>
      </c>
      <c r="M790" s="22"/>
      <c r="N790" s="22"/>
      <c r="O790" s="22"/>
      <c r="P790" s="22"/>
      <c r="Q790" s="22"/>
      <c r="R790" s="22"/>
    </row>
    <row r="791" spans="1:18" x14ac:dyDescent="0.35">
      <c r="A791" s="30">
        <v>44062</v>
      </c>
      <c r="B791" s="31">
        <v>270.769226</v>
      </c>
      <c r="C791" s="11">
        <f t="shared" si="25"/>
        <v>-7.5086508585610057E-3</v>
      </c>
      <c r="D791" s="11">
        <v>7.0000000000000007E-5</v>
      </c>
      <c r="E791" s="11">
        <v>8.6E-3</v>
      </c>
      <c r="F791" s="11">
        <v>-5.9999999999999995E-4</v>
      </c>
      <c r="G791" s="11">
        <v>2.5999999999999999E-3</v>
      </c>
      <c r="H791" s="11">
        <f t="shared" si="26"/>
        <v>-7.5786508585610054E-3</v>
      </c>
      <c r="J791" s="45">
        <v>754</v>
      </c>
      <c r="K791" s="45">
        <v>1.8107120945698224E-3</v>
      </c>
      <c r="L791" s="45">
        <v>1.5966037284371262E-2</v>
      </c>
      <c r="M791" s="22"/>
      <c r="N791" s="22"/>
      <c r="O791" s="22"/>
      <c r="P791" s="22"/>
      <c r="Q791" s="22"/>
      <c r="R791" s="22"/>
    </row>
    <row r="792" spans="1:18" x14ac:dyDescent="0.35">
      <c r="A792" s="30">
        <v>44063</v>
      </c>
      <c r="B792" s="31">
        <v>268.68240400000002</v>
      </c>
      <c r="C792" s="11">
        <f t="shared" si="25"/>
        <v>-7.7070132039303019E-3</v>
      </c>
      <c r="D792" s="11">
        <v>7.0000000000000007E-5</v>
      </c>
      <c r="E792" s="11">
        <v>3.0000000000000001E-3</v>
      </c>
      <c r="F792" s="11">
        <v>8.9999999999999998E-4</v>
      </c>
      <c r="G792" s="11">
        <v>2.0000000000000001E-4</v>
      </c>
      <c r="H792" s="11">
        <f t="shared" si="26"/>
        <v>-7.7770132039303016E-3</v>
      </c>
      <c r="J792" s="45">
        <v>755</v>
      </c>
      <c r="K792" s="45">
        <v>4.9052304908429726E-4</v>
      </c>
      <c r="L792" s="45">
        <v>-9.971253995738151E-3</v>
      </c>
      <c r="M792" s="22"/>
      <c r="N792" s="22"/>
      <c r="O792" s="22"/>
      <c r="P792" s="22"/>
      <c r="Q792" s="22"/>
      <c r="R792" s="22"/>
    </row>
    <row r="793" spans="1:18" x14ac:dyDescent="0.35">
      <c r="A793" s="30">
        <v>44064</v>
      </c>
      <c r="B793" s="31">
        <v>271.12344400000001</v>
      </c>
      <c r="C793" s="11">
        <f t="shared" si="25"/>
        <v>9.0852246505876977E-3</v>
      </c>
      <c r="D793" s="11">
        <v>7.0000000000000007E-5</v>
      </c>
      <c r="E793" s="11">
        <v>2.5000000000000001E-3</v>
      </c>
      <c r="F793" s="11">
        <v>1.1999999999999999E-3</v>
      </c>
      <c r="G793" s="11">
        <v>1.4000000000000002E-3</v>
      </c>
      <c r="H793" s="11">
        <f t="shared" si="26"/>
        <v>9.0152246505876971E-3</v>
      </c>
      <c r="J793" s="45">
        <v>756</v>
      </c>
      <c r="K793" s="45">
        <v>7.4849533899624509E-4</v>
      </c>
      <c r="L793" s="45">
        <v>6.0199949137478904E-4</v>
      </c>
      <c r="M793" s="22"/>
      <c r="N793" s="22"/>
      <c r="O793" s="22"/>
      <c r="P793" s="22"/>
      <c r="Q793" s="22"/>
      <c r="R793" s="22"/>
    </row>
    <row r="794" spans="1:18" x14ac:dyDescent="0.35">
      <c r="A794" s="30">
        <v>44067</v>
      </c>
      <c r="B794" s="31">
        <v>274.49292000000003</v>
      </c>
      <c r="C794" s="11">
        <f t="shared" si="25"/>
        <v>1.2427829737955198E-2</v>
      </c>
      <c r="D794" s="11">
        <v>7.0000000000000007E-5</v>
      </c>
      <c r="E794" s="11">
        <v>3.3E-3</v>
      </c>
      <c r="F794" s="11">
        <v>9.1000000000000004E-3</v>
      </c>
      <c r="G794" s="11">
        <v>1.1999999999999999E-3</v>
      </c>
      <c r="H794" s="11">
        <f t="shared" si="26"/>
        <v>1.2357829737955198E-2</v>
      </c>
      <c r="J794" s="45">
        <v>757</v>
      </c>
      <c r="K794" s="45">
        <v>2.1068930923127041E-4</v>
      </c>
      <c r="L794" s="45">
        <v>3.9346333173780803E-3</v>
      </c>
      <c r="M794" s="22"/>
      <c r="N794" s="22"/>
      <c r="O794" s="22"/>
      <c r="P794" s="22"/>
      <c r="Q794" s="22"/>
      <c r="R794" s="22"/>
    </row>
    <row r="795" spans="1:18" x14ac:dyDescent="0.35">
      <c r="A795" s="30">
        <v>44068</v>
      </c>
      <c r="B795" s="31">
        <v>273.89941399999998</v>
      </c>
      <c r="C795" s="11">
        <f t="shared" si="25"/>
        <v>-2.1621905585034185E-3</v>
      </c>
      <c r="D795" s="11">
        <v>7.0000000000000007E-5</v>
      </c>
      <c r="E795" s="11">
        <v>5.0000000000000001E-4</v>
      </c>
      <c r="F795" s="11">
        <v>3.7000000000000002E-3</v>
      </c>
      <c r="G795" s="11">
        <v>-3.4999999999999996E-3</v>
      </c>
      <c r="H795" s="11">
        <f t="shared" si="26"/>
        <v>-2.2321905585034186E-3</v>
      </c>
      <c r="J795" s="45">
        <v>758</v>
      </c>
      <c r="K795" s="45">
        <v>3.0664263871187645E-4</v>
      </c>
      <c r="L795" s="45">
        <v>-9.2026179845716375E-3</v>
      </c>
      <c r="M795" s="22"/>
      <c r="N795" s="22"/>
      <c r="O795" s="22"/>
      <c r="P795" s="22"/>
      <c r="Q795" s="22"/>
      <c r="R795" s="22"/>
    </row>
    <row r="796" spans="1:18" x14ac:dyDescent="0.35">
      <c r="A796" s="30">
        <v>44069</v>
      </c>
      <c r="B796" s="31">
        <v>279.45150799999999</v>
      </c>
      <c r="C796" s="11">
        <f t="shared" si="25"/>
        <v>2.0270558154607876E-2</v>
      </c>
      <c r="D796" s="11">
        <v>7.0000000000000007E-5</v>
      </c>
      <c r="E796" s="11">
        <v>-1.9E-3</v>
      </c>
      <c r="F796" s="11">
        <v>-5.9999999999999995E-4</v>
      </c>
      <c r="G796" s="11">
        <v>-3.3E-3</v>
      </c>
      <c r="H796" s="11">
        <f t="shared" si="26"/>
        <v>2.0200558154607876E-2</v>
      </c>
      <c r="J796" s="45">
        <v>759</v>
      </c>
      <c r="K796" s="45">
        <v>-2.3365269569604016E-5</v>
      </c>
      <c r="L796" s="45">
        <v>7.3014177943720865E-3</v>
      </c>
      <c r="M796" s="22"/>
      <c r="N796" s="22"/>
      <c r="O796" s="22"/>
      <c r="P796" s="22"/>
      <c r="Q796" s="22"/>
      <c r="R796" s="22"/>
    </row>
    <row r="797" spans="1:18" x14ac:dyDescent="0.35">
      <c r="A797" s="30">
        <v>44070</v>
      </c>
      <c r="B797" s="31">
        <v>276.29257200000001</v>
      </c>
      <c r="C797" s="11">
        <f t="shared" si="25"/>
        <v>-1.1304057804547574E-2</v>
      </c>
      <c r="D797" s="11">
        <v>7.0000000000000007E-5</v>
      </c>
      <c r="E797" s="11">
        <v>6.1999999999999998E-3</v>
      </c>
      <c r="F797" s="11">
        <v>-2.0000000000000001E-4</v>
      </c>
      <c r="G797" s="11">
        <v>-5.6999999999999993E-3</v>
      </c>
      <c r="H797" s="11">
        <f t="shared" si="26"/>
        <v>-1.1374057804547574E-2</v>
      </c>
      <c r="J797" s="45">
        <v>760</v>
      </c>
      <c r="K797" s="45">
        <v>2.5276612814986515E-4</v>
      </c>
      <c r="L797" s="45">
        <v>-5.1888936447556672E-3</v>
      </c>
      <c r="M797" s="22"/>
      <c r="N797" s="22"/>
      <c r="O797" s="22"/>
      <c r="P797" s="22"/>
      <c r="Q797" s="22"/>
      <c r="R797" s="22"/>
    </row>
    <row r="798" spans="1:18" x14ac:dyDescent="0.35">
      <c r="A798" s="30">
        <v>44071</v>
      </c>
      <c r="B798" s="31">
        <v>274.05264299999999</v>
      </c>
      <c r="C798" s="11">
        <f t="shared" si="25"/>
        <v>-8.1070909137579417E-3</v>
      </c>
      <c r="D798" s="11">
        <v>7.0000000000000007E-5</v>
      </c>
      <c r="E798" s="11">
        <v>7.4000000000000003E-3</v>
      </c>
      <c r="F798" s="11">
        <v>-6.8000000000000005E-3</v>
      </c>
      <c r="G798" s="11">
        <v>-1.7000000000000001E-3</v>
      </c>
      <c r="H798" s="11">
        <f t="shared" si="26"/>
        <v>-8.1770909137579423E-3</v>
      </c>
      <c r="J798" s="45">
        <v>761</v>
      </c>
      <c r="K798" s="45">
        <v>7.4279084341120623E-4</v>
      </c>
      <c r="L798" s="45">
        <v>7.847930418151447E-3</v>
      </c>
      <c r="M798" s="22"/>
      <c r="N798" s="22"/>
      <c r="O798" s="22"/>
      <c r="P798" s="22"/>
      <c r="Q798" s="22"/>
      <c r="R798" s="22"/>
    </row>
    <row r="799" spans="1:18" x14ac:dyDescent="0.35">
      <c r="A799" s="30">
        <v>44074</v>
      </c>
      <c r="B799" s="31">
        <v>272.85601800000001</v>
      </c>
      <c r="C799" s="11">
        <f t="shared" si="25"/>
        <v>-4.3664056179162358E-3</v>
      </c>
      <c r="D799" s="11">
        <v>7.0000000000000007E-5</v>
      </c>
      <c r="E799" s="11">
        <v>-1E-4</v>
      </c>
      <c r="F799" s="11">
        <v>-1.1999999999999999E-3</v>
      </c>
      <c r="G799" s="11">
        <v>-2.8000000000000004E-3</v>
      </c>
      <c r="H799" s="11">
        <f t="shared" si="26"/>
        <v>-4.4364056179162356E-3</v>
      </c>
      <c r="J799" s="45">
        <v>762</v>
      </c>
      <c r="K799" s="45">
        <v>1.0927114855327302E-3</v>
      </c>
      <c r="L799" s="45">
        <v>-3.1317867360215034E-3</v>
      </c>
      <c r="M799" s="22"/>
      <c r="N799" s="22"/>
      <c r="O799" s="22"/>
      <c r="P799" s="22"/>
      <c r="Q799" s="22"/>
      <c r="R799" s="22"/>
    </row>
    <row r="800" spans="1:18" x14ac:dyDescent="0.35">
      <c r="A800" s="30">
        <v>44075</v>
      </c>
      <c r="B800" s="31">
        <v>273.71755999999999</v>
      </c>
      <c r="C800" s="11">
        <f t="shared" si="25"/>
        <v>3.1574967864553827E-3</v>
      </c>
      <c r="D800" s="11">
        <v>7.0000000000000007E-5</v>
      </c>
      <c r="E800" s="11">
        <v>5.6000000000000008E-3</v>
      </c>
      <c r="F800" s="11">
        <v>-4.0000000000000002E-4</v>
      </c>
      <c r="G800" s="11">
        <v>-5.6999999999999993E-3</v>
      </c>
      <c r="H800" s="11">
        <f t="shared" si="26"/>
        <v>3.0874967864553825E-3</v>
      </c>
      <c r="J800" s="45">
        <v>763</v>
      </c>
      <c r="K800" s="45">
        <v>8.9026007610566575E-4</v>
      </c>
      <c r="L800" s="45">
        <v>3.1759468288077977E-2</v>
      </c>
      <c r="M800" s="22"/>
      <c r="N800" s="22"/>
      <c r="O800" s="22"/>
      <c r="P800" s="22"/>
      <c r="Q800" s="22"/>
      <c r="R800" s="22"/>
    </row>
    <row r="801" spans="1:18" x14ac:dyDescent="0.35">
      <c r="A801" s="30">
        <v>44076</v>
      </c>
      <c r="B801" s="31">
        <v>276.373535</v>
      </c>
      <c r="C801" s="11">
        <f t="shared" si="25"/>
        <v>9.703341648961139E-3</v>
      </c>
      <c r="D801" s="11">
        <v>7.0000000000000007E-5</v>
      </c>
      <c r="E801" s="11">
        <v>-4.0999999999999995E-3</v>
      </c>
      <c r="F801" s="11">
        <v>2.8999999999999998E-3</v>
      </c>
      <c r="G801" s="11">
        <v>-4.1999999999999997E-3</v>
      </c>
      <c r="H801" s="11">
        <f t="shared" si="26"/>
        <v>9.6333416489611384E-3</v>
      </c>
      <c r="J801" s="45">
        <v>764</v>
      </c>
      <c r="K801" s="45">
        <v>3.8534131557822619E-4</v>
      </c>
      <c r="L801" s="45">
        <v>-4.2657254919258221E-4</v>
      </c>
      <c r="M801" s="22"/>
      <c r="N801" s="22"/>
      <c r="O801" s="22"/>
      <c r="P801" s="22"/>
      <c r="Q801" s="22"/>
      <c r="R801" s="22"/>
    </row>
    <row r="802" spans="1:18" x14ac:dyDescent="0.35">
      <c r="A802" s="30">
        <v>44077</v>
      </c>
      <c r="B802" s="31">
        <v>264.27737400000001</v>
      </c>
      <c r="C802" s="11">
        <f t="shared" si="25"/>
        <v>-4.3767435981162173E-2</v>
      </c>
      <c r="D802" s="11">
        <v>7.0000000000000007E-5</v>
      </c>
      <c r="E802" s="11">
        <v>8.0000000000000004E-4</v>
      </c>
      <c r="F802" s="11">
        <v>5.0000000000000001E-3</v>
      </c>
      <c r="G802" s="11">
        <v>-3.9000000000000003E-3</v>
      </c>
      <c r="H802" s="11">
        <f t="shared" si="26"/>
        <v>-4.3837435981162173E-2</v>
      </c>
      <c r="J802" s="45">
        <v>765</v>
      </c>
      <c r="K802" s="45">
        <v>6.7900218843901261E-4</v>
      </c>
      <c r="L802" s="45">
        <v>3.2712953726791658E-4</v>
      </c>
      <c r="M802" s="22"/>
      <c r="N802" s="22"/>
      <c r="O802" s="22"/>
      <c r="P802" s="22"/>
      <c r="Q802" s="22"/>
      <c r="R802" s="22"/>
    </row>
    <row r="803" spans="1:18" x14ac:dyDescent="0.35">
      <c r="A803" s="30">
        <v>44078</v>
      </c>
      <c r="B803" s="31">
        <v>259.49471999999997</v>
      </c>
      <c r="C803" s="11">
        <f t="shared" si="25"/>
        <v>-1.8097099753988211E-2</v>
      </c>
      <c r="D803" s="11">
        <v>8.0000000000000007E-5</v>
      </c>
      <c r="E803" s="11">
        <v>-1.1000000000000001E-3</v>
      </c>
      <c r="F803" s="11">
        <v>-3.7000000000000002E-3</v>
      </c>
      <c r="G803" s="11">
        <v>0</v>
      </c>
      <c r="H803" s="11">
        <f t="shared" si="26"/>
        <v>-1.8177099753988211E-2</v>
      </c>
      <c r="J803" s="45">
        <v>766</v>
      </c>
      <c r="K803" s="45">
        <v>1.4327661538913001E-3</v>
      </c>
      <c r="L803" s="45">
        <v>7.3991549814379368E-3</v>
      </c>
      <c r="M803" s="22"/>
      <c r="N803" s="22"/>
      <c r="O803" s="22"/>
      <c r="P803" s="22"/>
      <c r="Q803" s="22"/>
      <c r="R803" s="22"/>
    </row>
    <row r="804" spans="1:18" x14ac:dyDescent="0.35">
      <c r="A804" s="30">
        <v>44082</v>
      </c>
      <c r="B804" s="31">
        <v>259.10977200000002</v>
      </c>
      <c r="C804" s="11">
        <f t="shared" si="25"/>
        <v>-1.4834521488528152E-3</v>
      </c>
      <c r="D804" s="11">
        <v>8.0000000000000007E-5</v>
      </c>
      <c r="E804" s="11">
        <v>-4.0999999999999995E-3</v>
      </c>
      <c r="F804" s="11">
        <v>-1.8E-3</v>
      </c>
      <c r="G804" s="11">
        <v>6.6E-3</v>
      </c>
      <c r="H804" s="11">
        <f t="shared" si="26"/>
        <v>-1.5634521488528152E-3</v>
      </c>
      <c r="J804" s="45">
        <v>767</v>
      </c>
      <c r="K804" s="45">
        <v>1.9176350003748374E-4</v>
      </c>
      <c r="L804" s="45">
        <v>-1.0781985082940957E-3</v>
      </c>
      <c r="M804" s="22"/>
      <c r="N804" s="22"/>
      <c r="O804" s="22"/>
      <c r="P804" s="22"/>
      <c r="Q804" s="22"/>
      <c r="R804" s="22"/>
    </row>
    <row r="805" spans="1:18" x14ac:dyDescent="0.35">
      <c r="A805" s="30">
        <v>44083</v>
      </c>
      <c r="B805" s="31">
        <v>266.59655800000002</v>
      </c>
      <c r="C805" s="11">
        <f t="shared" si="25"/>
        <v>2.8894263393508757E-2</v>
      </c>
      <c r="D805" s="11">
        <v>8.0000000000000007E-5</v>
      </c>
      <c r="E805" s="11">
        <v>-4.4000000000000003E-3</v>
      </c>
      <c r="F805" s="11">
        <v>-3.4999999999999996E-3</v>
      </c>
      <c r="G805" s="11">
        <v>-2.3999999999999998E-3</v>
      </c>
      <c r="H805" s="11">
        <f t="shared" si="26"/>
        <v>2.8814263393508757E-2</v>
      </c>
      <c r="J805" s="45">
        <v>768</v>
      </c>
      <c r="K805" s="45">
        <v>8.7938209270123152E-4</v>
      </c>
      <c r="L805" s="45">
        <v>7.6889892677271653E-3</v>
      </c>
      <c r="M805" s="22"/>
      <c r="N805" s="22"/>
      <c r="O805" s="22"/>
      <c r="P805" s="22"/>
      <c r="Q805" s="22"/>
      <c r="R805" s="22"/>
    </row>
    <row r="806" spans="1:18" x14ac:dyDescent="0.35">
      <c r="A806" s="30">
        <v>44084</v>
      </c>
      <c r="B806" s="31">
        <v>262.42016599999999</v>
      </c>
      <c r="C806" s="11">
        <f t="shared" si="25"/>
        <v>-1.5665588600735081E-2</v>
      </c>
      <c r="D806" s="11">
        <v>8.0000000000000007E-5</v>
      </c>
      <c r="E806" s="11">
        <v>-1.8E-3</v>
      </c>
      <c r="F806" s="11">
        <v>1E-3</v>
      </c>
      <c r="G806" s="11">
        <v>-2.0999999999999999E-3</v>
      </c>
      <c r="H806" s="11">
        <f t="shared" si="26"/>
        <v>-1.5745588600735081E-2</v>
      </c>
      <c r="J806" s="45">
        <v>769</v>
      </c>
      <c r="K806" s="45">
        <v>1.0883174783396644E-4</v>
      </c>
      <c r="L806" s="45">
        <v>1.0290467665826914E-2</v>
      </c>
      <c r="M806" s="22"/>
      <c r="N806" s="22"/>
      <c r="O806" s="22"/>
      <c r="P806" s="22"/>
      <c r="Q806" s="22"/>
      <c r="R806" s="22"/>
    </row>
    <row r="807" spans="1:18" x14ac:dyDescent="0.35">
      <c r="A807" s="30">
        <v>44085</v>
      </c>
      <c r="B807" s="31">
        <v>265.91326900000001</v>
      </c>
      <c r="C807" s="11">
        <f t="shared" si="25"/>
        <v>1.3311107348358275E-2</v>
      </c>
      <c r="D807" s="11">
        <v>8.0000000000000007E-5</v>
      </c>
      <c r="E807" s="11">
        <v>2.3E-3</v>
      </c>
      <c r="F807" s="11">
        <v>1.1999999999999999E-3</v>
      </c>
      <c r="G807" s="11">
        <v>-3.7000000000000002E-3</v>
      </c>
      <c r="H807" s="11">
        <f t="shared" si="26"/>
        <v>1.3231107348358275E-2</v>
      </c>
      <c r="J807" s="45">
        <v>770</v>
      </c>
      <c r="K807" s="45">
        <v>8.6811071937528228E-4</v>
      </c>
      <c r="L807" s="45">
        <v>-6.0768833868017893E-3</v>
      </c>
      <c r="M807" s="22"/>
      <c r="N807" s="22"/>
      <c r="O807" s="22"/>
      <c r="P807" s="22"/>
      <c r="Q807" s="22"/>
      <c r="R807" s="22"/>
    </row>
    <row r="808" spans="1:18" x14ac:dyDescent="0.35">
      <c r="A808" s="30">
        <v>44088</v>
      </c>
      <c r="B808" s="31">
        <v>270.07037400000002</v>
      </c>
      <c r="C808" s="11">
        <f t="shared" si="25"/>
        <v>1.5633311626882307E-2</v>
      </c>
      <c r="D808" s="11">
        <v>8.0000000000000007E-5</v>
      </c>
      <c r="E808" s="11">
        <v>3.7000000000000002E-3</v>
      </c>
      <c r="F808" s="11">
        <v>-2.8999999999999998E-3</v>
      </c>
      <c r="G808" s="11">
        <v>-2.3999999999999998E-3</v>
      </c>
      <c r="H808" s="11">
        <f t="shared" si="26"/>
        <v>1.5553311626882307E-2</v>
      </c>
      <c r="J808" s="45">
        <v>771</v>
      </c>
      <c r="K808" s="45">
        <v>9.1698668710327061E-4</v>
      </c>
      <c r="L808" s="45">
        <v>4.6886782387146305E-3</v>
      </c>
      <c r="M808" s="22"/>
      <c r="N808" s="22"/>
      <c r="O808" s="22"/>
      <c r="P808" s="22"/>
      <c r="Q808" s="22"/>
      <c r="R808" s="22"/>
    </row>
    <row r="809" spans="1:18" x14ac:dyDescent="0.35">
      <c r="A809" s="30">
        <v>44089</v>
      </c>
      <c r="B809" s="31">
        <v>274.81457499999999</v>
      </c>
      <c r="C809" s="11">
        <f t="shared" si="25"/>
        <v>1.7566536194747462E-2</v>
      </c>
      <c r="D809" s="11">
        <v>8.0000000000000007E-5</v>
      </c>
      <c r="E809" s="11">
        <v>2.9999999999999997E-4</v>
      </c>
      <c r="F809" s="11">
        <v>-5.9999999999999995E-4</v>
      </c>
      <c r="G809" s="11">
        <v>-2.2000000000000001E-3</v>
      </c>
      <c r="H809" s="11">
        <f t="shared" si="26"/>
        <v>1.7486536194747462E-2</v>
      </c>
      <c r="J809" s="45">
        <v>772</v>
      </c>
      <c r="K809" s="45">
        <v>1.5718144616285513E-3</v>
      </c>
      <c r="L809" s="45">
        <v>6.3013186222088315E-3</v>
      </c>
      <c r="M809" s="22"/>
      <c r="N809" s="22"/>
      <c r="O809" s="22"/>
      <c r="P809" s="22"/>
      <c r="Q809" s="22"/>
      <c r="R809" s="22"/>
    </row>
    <row r="810" spans="1:18" x14ac:dyDescent="0.35">
      <c r="A810" s="30">
        <v>44090</v>
      </c>
      <c r="B810" s="31">
        <v>271.01348899999999</v>
      </c>
      <c r="C810" s="11">
        <f t="shared" si="25"/>
        <v>-1.3831457083380627E-2</v>
      </c>
      <c r="D810" s="11">
        <v>8.0000000000000007E-5</v>
      </c>
      <c r="E810" s="11">
        <v>4.5000000000000005E-3</v>
      </c>
      <c r="F810" s="11">
        <v>-4.4000000000000003E-3</v>
      </c>
      <c r="G810" s="11">
        <v>-4.0999999999999995E-3</v>
      </c>
      <c r="H810" s="11">
        <f t="shared" si="26"/>
        <v>-1.3911457083380627E-2</v>
      </c>
      <c r="J810" s="45">
        <v>773</v>
      </c>
      <c r="K810" s="45">
        <v>4.6432468475976452E-4</v>
      </c>
      <c r="L810" s="45">
        <v>-8.5467639439445221E-3</v>
      </c>
      <c r="M810" s="22"/>
      <c r="N810" s="22"/>
      <c r="O810" s="22"/>
      <c r="P810" s="22"/>
      <c r="Q810" s="22"/>
      <c r="R810" s="22"/>
    </row>
    <row r="811" spans="1:18" x14ac:dyDescent="0.35">
      <c r="A811" s="30">
        <v>44091</v>
      </c>
      <c r="B811" s="31">
        <v>269.40643299999999</v>
      </c>
      <c r="C811" s="11">
        <f t="shared" si="25"/>
        <v>-5.9298007856722901E-3</v>
      </c>
      <c r="D811" s="11">
        <v>8.0000000000000007E-5</v>
      </c>
      <c r="E811" s="11">
        <v>1.1999999999999999E-3</v>
      </c>
      <c r="F811" s="11">
        <v>2.5999999999999999E-3</v>
      </c>
      <c r="G811" s="11">
        <v>2.5000000000000001E-3</v>
      </c>
      <c r="H811" s="11">
        <f t="shared" si="26"/>
        <v>-6.0098007856722903E-3</v>
      </c>
      <c r="J811" s="45">
        <v>774</v>
      </c>
      <c r="K811" s="45">
        <v>4.3381893439250894E-4</v>
      </c>
      <c r="L811" s="45">
        <v>-2.8508846187026448E-3</v>
      </c>
      <c r="M811" s="22"/>
      <c r="N811" s="22"/>
      <c r="O811" s="22"/>
      <c r="P811" s="22"/>
      <c r="Q811" s="22"/>
      <c r="R811" s="22"/>
    </row>
    <row r="812" spans="1:18" x14ac:dyDescent="0.35">
      <c r="A812" s="30">
        <v>44092</v>
      </c>
      <c r="B812" s="31">
        <v>264.81622299999998</v>
      </c>
      <c r="C812" s="11">
        <f t="shared" si="25"/>
        <v>-1.7038234569551003E-2</v>
      </c>
      <c r="D812" s="11">
        <v>8.0000000000000007E-5</v>
      </c>
      <c r="E812" s="11">
        <v>-7.0999999999999995E-3</v>
      </c>
      <c r="F812" s="11">
        <v>-4.5000000000000005E-3</v>
      </c>
      <c r="G812" s="11">
        <v>8.5000000000000006E-3</v>
      </c>
      <c r="H812" s="11">
        <f t="shared" si="26"/>
        <v>-1.7118234569551003E-2</v>
      </c>
      <c r="J812" s="45">
        <v>775</v>
      </c>
      <c r="K812" s="45">
        <v>2.1062518021027119E-3</v>
      </c>
      <c r="L812" s="45">
        <v>4.0480902627939904E-3</v>
      </c>
      <c r="M812" s="22"/>
      <c r="N812" s="22"/>
      <c r="O812" s="22"/>
      <c r="P812" s="22"/>
      <c r="Q812" s="22"/>
      <c r="R812" s="22"/>
    </row>
    <row r="813" spans="1:18" x14ac:dyDescent="0.35">
      <c r="A813" s="30">
        <v>44095</v>
      </c>
      <c r="B813" s="31">
        <v>262.08334400000001</v>
      </c>
      <c r="C813" s="11">
        <f t="shared" si="25"/>
        <v>-1.0319907779969939E-2</v>
      </c>
      <c r="D813" s="11">
        <v>8.0000000000000007E-5</v>
      </c>
      <c r="E813" s="11">
        <v>5.6999999999999993E-3</v>
      </c>
      <c r="F813" s="11">
        <v>5.0000000000000001E-4</v>
      </c>
      <c r="G813" s="11">
        <v>-4.7999999999999996E-3</v>
      </c>
      <c r="H813" s="11">
        <f t="shared" si="26"/>
        <v>-1.0399907779969939E-2</v>
      </c>
      <c r="J813" s="45">
        <v>776</v>
      </c>
      <c r="K813" s="45">
        <v>1.3642771428590298E-3</v>
      </c>
      <c r="L813" s="45">
        <v>-4.5233120068345683E-3</v>
      </c>
      <c r="M813" s="22"/>
      <c r="N813" s="22"/>
      <c r="O813" s="22"/>
      <c r="P813" s="22"/>
      <c r="Q813" s="22"/>
      <c r="R813" s="22"/>
    </row>
    <row r="814" spans="1:18" x14ac:dyDescent="0.35">
      <c r="A814" s="30">
        <v>44096</v>
      </c>
      <c r="B814" s="31">
        <v>263.00707999999997</v>
      </c>
      <c r="C814" s="11">
        <f t="shared" si="25"/>
        <v>3.5245887277748356E-3</v>
      </c>
      <c r="D814" s="11">
        <v>8.0000000000000007E-5</v>
      </c>
      <c r="E814" s="11">
        <v>5.9999999999999995E-4</v>
      </c>
      <c r="F814" s="11">
        <v>-6.6E-3</v>
      </c>
      <c r="G814" s="11">
        <v>1.2800000000000001E-2</v>
      </c>
      <c r="H814" s="11">
        <f t="shared" si="26"/>
        <v>3.4445887277748354E-3</v>
      </c>
      <c r="J814" s="45">
        <v>777</v>
      </c>
      <c r="K814" s="45">
        <v>-2.7684438527586291E-4</v>
      </c>
      <c r="L814" s="45">
        <v>2.7958195995290923E-3</v>
      </c>
      <c r="M814" s="22"/>
      <c r="N814" s="22"/>
      <c r="O814" s="22"/>
      <c r="P814" s="22"/>
      <c r="Q814" s="22"/>
      <c r="R814" s="22"/>
    </row>
    <row r="815" spans="1:18" x14ac:dyDescent="0.35">
      <c r="A815" s="30">
        <v>44097</v>
      </c>
      <c r="B815" s="31">
        <v>256.50195300000001</v>
      </c>
      <c r="C815" s="11">
        <f t="shared" si="25"/>
        <v>-2.4733657360098249E-2</v>
      </c>
      <c r="D815" s="11">
        <v>8.0000000000000007E-5</v>
      </c>
      <c r="E815" s="11">
        <v>7.7000000000000002E-3</v>
      </c>
      <c r="F815" s="11">
        <v>3.0000000000000001E-3</v>
      </c>
      <c r="G815" s="11">
        <v>-2.2000000000000001E-3</v>
      </c>
      <c r="H815" s="11">
        <f t="shared" si="26"/>
        <v>-2.4813657360098249E-2</v>
      </c>
      <c r="J815" s="45">
        <v>778</v>
      </c>
      <c r="K815" s="45">
        <v>6.724052959691994E-4</v>
      </c>
      <c r="L815" s="45">
        <v>5.6065818729651952E-3</v>
      </c>
      <c r="M815" s="22"/>
      <c r="N815" s="22"/>
      <c r="O815" s="22"/>
      <c r="P815" s="22"/>
      <c r="Q815" s="22"/>
      <c r="R815" s="22"/>
    </row>
    <row r="816" spans="1:18" x14ac:dyDescent="0.35">
      <c r="A816" s="30">
        <v>44098</v>
      </c>
      <c r="B816" s="31">
        <v>255.68405200000001</v>
      </c>
      <c r="C816" s="11">
        <f t="shared" si="25"/>
        <v>-3.1886735770779717E-3</v>
      </c>
      <c r="D816" s="11">
        <v>8.0000000000000007E-5</v>
      </c>
      <c r="E816" s="11">
        <v>-1.2999999999999999E-3</v>
      </c>
      <c r="F816" s="11">
        <v>-4.1999999999999997E-3</v>
      </c>
      <c r="G816" s="11">
        <v>3.0000000000000001E-3</v>
      </c>
      <c r="H816" s="11">
        <f t="shared" si="26"/>
        <v>-3.2686735770779719E-3</v>
      </c>
      <c r="J816" s="45">
        <v>779</v>
      </c>
      <c r="K816" s="45">
        <v>9.8277339876881286E-5</v>
      </c>
      <c r="L816" s="45">
        <v>-1.6244120793453656E-3</v>
      </c>
      <c r="M816" s="22"/>
      <c r="N816" s="22"/>
      <c r="O816" s="22"/>
      <c r="P816" s="22"/>
      <c r="Q816" s="22"/>
      <c r="R816" s="22"/>
    </row>
    <row r="817" spans="1:18" x14ac:dyDescent="0.35">
      <c r="A817" s="30">
        <v>44099</v>
      </c>
      <c r="B817" s="31">
        <v>258.426514</v>
      </c>
      <c r="C817" s="11">
        <f t="shared" si="25"/>
        <v>1.0725979890212178E-2</v>
      </c>
      <c r="D817" s="11">
        <v>8.0000000000000007E-5</v>
      </c>
      <c r="E817" s="11">
        <v>-3.0999999999999999E-3</v>
      </c>
      <c r="F817" s="11">
        <v>5.9999999999999995E-4</v>
      </c>
      <c r="G817" s="11">
        <v>-9.1000000000000004E-3</v>
      </c>
      <c r="H817" s="11">
        <f t="shared" si="26"/>
        <v>1.0645979890212178E-2</v>
      </c>
      <c r="J817" s="45">
        <v>780</v>
      </c>
      <c r="K817" s="45">
        <v>1.3651213406372115E-3</v>
      </c>
      <c r="L817" s="45">
        <v>5.6309135607481428E-3</v>
      </c>
      <c r="M817" s="22"/>
      <c r="N817" s="22"/>
      <c r="O817" s="22"/>
      <c r="P817" s="22"/>
      <c r="Q817" s="22"/>
      <c r="R817" s="22"/>
    </row>
    <row r="818" spans="1:18" x14ac:dyDescent="0.35">
      <c r="A818" s="30">
        <v>44102</v>
      </c>
      <c r="B818" s="31">
        <v>262.06408699999997</v>
      </c>
      <c r="C818" s="11">
        <f t="shared" si="25"/>
        <v>1.4075850591708239E-2</v>
      </c>
      <c r="D818" s="11">
        <v>8.0000000000000007E-5</v>
      </c>
      <c r="E818" s="11">
        <v>-5.0000000000000001E-4</v>
      </c>
      <c r="F818" s="11">
        <v>2.8000000000000004E-3</v>
      </c>
      <c r="G818" s="11">
        <v>-3.8E-3</v>
      </c>
      <c r="H818" s="11">
        <f t="shared" si="26"/>
        <v>1.3995850591708239E-2</v>
      </c>
      <c r="J818" s="45">
        <v>781</v>
      </c>
      <c r="K818" s="45">
        <v>2.7187058333367825E-4</v>
      </c>
      <c r="L818" s="45">
        <v>8.0853393777809996E-3</v>
      </c>
      <c r="M818" s="22"/>
      <c r="N818" s="22"/>
      <c r="O818" s="22"/>
      <c r="P818" s="22"/>
      <c r="Q818" s="22"/>
      <c r="R818" s="22"/>
    </row>
    <row r="819" spans="1:18" x14ac:dyDescent="0.35">
      <c r="A819" s="30">
        <v>44103</v>
      </c>
      <c r="B819" s="31">
        <v>261.85235599999999</v>
      </c>
      <c r="C819" s="11">
        <f t="shared" si="25"/>
        <v>-8.0793596109940413E-4</v>
      </c>
      <c r="D819" s="11">
        <v>8.0000000000000007E-5</v>
      </c>
      <c r="E819" s="11">
        <v>-4.0000000000000001E-3</v>
      </c>
      <c r="F819" s="11">
        <v>-3.8E-3</v>
      </c>
      <c r="G819" s="11">
        <v>-6.3E-3</v>
      </c>
      <c r="H819" s="11">
        <f t="shared" si="26"/>
        <v>-8.8793596109940412E-4</v>
      </c>
      <c r="J819" s="45">
        <v>782</v>
      </c>
      <c r="K819" s="45">
        <v>5.2114149171147007E-4</v>
      </c>
      <c r="L819" s="45">
        <v>1.0784198076912773E-2</v>
      </c>
      <c r="M819" s="22"/>
      <c r="N819" s="22"/>
      <c r="O819" s="22"/>
      <c r="P819" s="22"/>
      <c r="Q819" s="22"/>
      <c r="R819" s="22"/>
    </row>
    <row r="820" spans="1:18" x14ac:dyDescent="0.35">
      <c r="A820" s="30">
        <v>44104</v>
      </c>
      <c r="B820" s="31">
        <v>267.241241</v>
      </c>
      <c r="C820" s="11">
        <f t="shared" si="25"/>
        <v>2.0579860660104199E-2</v>
      </c>
      <c r="D820" s="11">
        <v>8.0000000000000007E-5</v>
      </c>
      <c r="E820" s="11">
        <v>2.7000000000000001E-3</v>
      </c>
      <c r="F820" s="11">
        <v>-2.5999999999999999E-3</v>
      </c>
      <c r="G820" s="11">
        <v>-5.6000000000000008E-3</v>
      </c>
      <c r="H820" s="11">
        <f t="shared" si="26"/>
        <v>2.0499860660104199E-2</v>
      </c>
      <c r="J820" s="45">
        <v>783</v>
      </c>
      <c r="K820" s="45">
        <v>8.2875571341483711E-4</v>
      </c>
      <c r="L820" s="45">
        <v>-2.0726073396274737E-4</v>
      </c>
      <c r="M820" s="22"/>
      <c r="N820" s="22"/>
      <c r="O820" s="22"/>
      <c r="P820" s="22"/>
      <c r="Q820" s="22"/>
      <c r="R820" s="22"/>
    </row>
    <row r="821" spans="1:18" x14ac:dyDescent="0.35">
      <c r="A821" s="30">
        <v>44105</v>
      </c>
      <c r="B821" s="31">
        <v>267.15466300000003</v>
      </c>
      <c r="C821" s="11">
        <f t="shared" si="25"/>
        <v>-3.2396945799240129E-4</v>
      </c>
      <c r="D821" s="11">
        <v>8.0000000000000007E-5</v>
      </c>
      <c r="E821" s="11">
        <v>-2.9999999999999997E-4</v>
      </c>
      <c r="F821" s="11">
        <v>4.0000000000000001E-3</v>
      </c>
      <c r="G821" s="11">
        <v>-2E-3</v>
      </c>
      <c r="H821" s="11">
        <f t="shared" si="26"/>
        <v>-4.0396945799240128E-4</v>
      </c>
      <c r="J821" s="45">
        <v>784</v>
      </c>
      <c r="K821" s="45">
        <v>3.9114888409896132E-4</v>
      </c>
      <c r="L821" s="45">
        <v>2.3764144364150218E-2</v>
      </c>
      <c r="M821" s="22"/>
      <c r="N821" s="22"/>
      <c r="O821" s="22"/>
      <c r="P821" s="22"/>
      <c r="Q821" s="22"/>
      <c r="R821" s="22"/>
    </row>
    <row r="822" spans="1:18" x14ac:dyDescent="0.35">
      <c r="A822" s="30">
        <v>44106</v>
      </c>
      <c r="B822" s="31">
        <v>268.78094499999997</v>
      </c>
      <c r="C822" s="11">
        <f t="shared" si="25"/>
        <v>6.0874176094765087E-3</v>
      </c>
      <c r="D822" s="11">
        <v>8.0000000000000007E-5</v>
      </c>
      <c r="E822" s="11">
        <v>1.6000000000000001E-3</v>
      </c>
      <c r="F822" s="11">
        <v>-1.6200000000000003E-2</v>
      </c>
      <c r="G822" s="11">
        <v>3.4000000000000002E-3</v>
      </c>
      <c r="H822" s="11">
        <f t="shared" si="26"/>
        <v>6.0074176094765085E-3</v>
      </c>
      <c r="J822" s="45">
        <v>785</v>
      </c>
      <c r="K822" s="45">
        <v>6.1721219319252254E-4</v>
      </c>
      <c r="L822" s="45">
        <v>-4.0303215521981926E-4</v>
      </c>
      <c r="M822" s="22"/>
      <c r="N822" s="22"/>
      <c r="O822" s="22"/>
      <c r="P822" s="22"/>
      <c r="Q822" s="22"/>
      <c r="R822" s="22"/>
    </row>
    <row r="823" spans="1:18" x14ac:dyDescent="0.35">
      <c r="A823" s="30">
        <v>44109</v>
      </c>
      <c r="B823" s="31">
        <v>271.46575899999999</v>
      </c>
      <c r="C823" s="11">
        <f t="shared" si="25"/>
        <v>9.9888554227682835E-3</v>
      </c>
      <c r="D823" s="11">
        <v>8.0000000000000007E-5</v>
      </c>
      <c r="E823" s="11">
        <v>-2.0999999999999999E-3</v>
      </c>
      <c r="F823" s="11">
        <v>-9.7999999999999997E-3</v>
      </c>
      <c r="G823" s="11">
        <v>6.0000000000000001E-3</v>
      </c>
      <c r="H823" s="11">
        <f t="shared" si="26"/>
        <v>9.9088554227682833E-3</v>
      </c>
      <c r="J823" s="45">
        <v>786</v>
      </c>
      <c r="K823" s="45">
        <v>9.0881655910903631E-4</v>
      </c>
      <c r="L823" s="45">
        <v>-4.9197666902256526E-3</v>
      </c>
      <c r="M823" s="22"/>
      <c r="N823" s="22"/>
      <c r="O823" s="22"/>
      <c r="P823" s="22"/>
      <c r="Q823" s="22"/>
      <c r="R823" s="22"/>
    </row>
    <row r="824" spans="1:18" x14ac:dyDescent="0.35">
      <c r="A824" s="30">
        <v>44110</v>
      </c>
      <c r="B824" s="31">
        <v>266.04800399999999</v>
      </c>
      <c r="C824" s="11">
        <f t="shared" si="25"/>
        <v>-1.9957415697498648E-2</v>
      </c>
      <c r="D824" s="11">
        <v>8.0000000000000007E-5</v>
      </c>
      <c r="E824" s="11">
        <v>2E-3</v>
      </c>
      <c r="F824" s="11">
        <v>8.3999999999999995E-3</v>
      </c>
      <c r="G824" s="11">
        <v>5.0000000000000001E-3</v>
      </c>
      <c r="H824" s="11">
        <f t="shared" si="26"/>
        <v>-2.0037415697498649E-2</v>
      </c>
      <c r="J824" s="45">
        <v>787</v>
      </c>
      <c r="K824" s="45">
        <v>2.4877147404850743E-4</v>
      </c>
      <c r="L824" s="45">
        <v>2.7091576712512121E-2</v>
      </c>
      <c r="M824" s="22"/>
      <c r="N824" s="22"/>
      <c r="O824" s="22"/>
      <c r="P824" s="22"/>
      <c r="Q824" s="22"/>
      <c r="R824" s="22"/>
    </row>
    <row r="825" spans="1:18" x14ac:dyDescent="0.35">
      <c r="A825" s="30">
        <v>44111</v>
      </c>
      <c r="B825" s="31">
        <v>272.12976099999997</v>
      </c>
      <c r="C825" s="11">
        <f t="shared" si="25"/>
        <v>2.2859622731843388E-2</v>
      </c>
      <c r="D825" s="11">
        <v>8.0000000000000007E-5</v>
      </c>
      <c r="E825" s="11">
        <v>-9.300000000000001E-3</v>
      </c>
      <c r="F825" s="11">
        <v>-1.06E-2</v>
      </c>
      <c r="G825" s="11">
        <v>1.5700000000000002E-2</v>
      </c>
      <c r="H825" s="11">
        <f t="shared" si="26"/>
        <v>2.2779622731843387E-2</v>
      </c>
      <c r="J825" s="45">
        <v>788</v>
      </c>
      <c r="K825" s="45">
        <v>1.3756651843399744E-3</v>
      </c>
      <c r="L825" s="45">
        <v>-1.268627756357177E-2</v>
      </c>
      <c r="M825" s="22"/>
      <c r="N825" s="22"/>
      <c r="O825" s="22"/>
      <c r="P825" s="22"/>
      <c r="Q825" s="22"/>
      <c r="R825" s="22"/>
    </row>
    <row r="826" spans="1:18" x14ac:dyDescent="0.35">
      <c r="A826" s="30">
        <v>44112</v>
      </c>
      <c r="B826" s="31">
        <v>273.79452500000002</v>
      </c>
      <c r="C826" s="11">
        <f t="shared" si="25"/>
        <v>6.1175374346507105E-3</v>
      </c>
      <c r="D826" s="11">
        <v>8.0000000000000007E-5</v>
      </c>
      <c r="E826" s="11">
        <v>-6.4000000000000003E-3</v>
      </c>
      <c r="F826" s="11">
        <v>-4.1999999999999997E-3</v>
      </c>
      <c r="G826" s="11">
        <v>3.9000000000000003E-3</v>
      </c>
      <c r="H826" s="11">
        <f t="shared" si="26"/>
        <v>6.0375374346507103E-3</v>
      </c>
      <c r="J826" s="45">
        <v>789</v>
      </c>
      <c r="K826" s="45">
        <v>4.323435911354421E-4</v>
      </c>
      <c r="L826" s="45">
        <v>-8.0109944496964472E-3</v>
      </c>
      <c r="M826" s="22"/>
      <c r="N826" s="22"/>
      <c r="O826" s="22"/>
      <c r="P826" s="22"/>
      <c r="Q826" s="22"/>
      <c r="R826" s="22"/>
    </row>
    <row r="827" spans="1:18" x14ac:dyDescent="0.35">
      <c r="A827" s="30">
        <v>44113</v>
      </c>
      <c r="B827" s="31">
        <v>275.14181500000001</v>
      </c>
      <c r="C827" s="11">
        <f t="shared" si="25"/>
        <v>4.9208069445507707E-3</v>
      </c>
      <c r="D827" s="11">
        <v>8.0000000000000007E-5</v>
      </c>
      <c r="E827" s="11">
        <v>-1.7000000000000001E-3</v>
      </c>
      <c r="F827" s="11">
        <v>-4.0000000000000001E-3</v>
      </c>
      <c r="G827" s="11">
        <v>1.2199999999999999E-2</v>
      </c>
      <c r="H827" s="11">
        <f t="shared" si="26"/>
        <v>4.8408069445507705E-3</v>
      </c>
      <c r="J827" s="45">
        <v>790</v>
      </c>
      <c r="K827" s="45">
        <v>5.0809557614124904E-4</v>
      </c>
      <c r="L827" s="45">
        <v>-8.2851087800715501E-3</v>
      </c>
      <c r="M827" s="22"/>
      <c r="N827" s="22"/>
      <c r="O827" s="22"/>
      <c r="P827" s="22"/>
      <c r="Q827" s="22"/>
      <c r="R827" s="22"/>
    </row>
    <row r="828" spans="1:18" x14ac:dyDescent="0.35">
      <c r="A828" s="30">
        <v>44116</v>
      </c>
      <c r="B828" s="31">
        <v>276.09448200000003</v>
      </c>
      <c r="C828" s="11">
        <f t="shared" si="25"/>
        <v>3.4624580782096626E-3</v>
      </c>
      <c r="D828" s="11">
        <v>8.0000000000000007E-5</v>
      </c>
      <c r="E828" s="11">
        <v>-1.8E-3</v>
      </c>
      <c r="F828" s="11">
        <v>-2.8999999999999998E-3</v>
      </c>
      <c r="G828" s="11">
        <v>2.8000000000000004E-3</v>
      </c>
      <c r="H828" s="11">
        <f t="shared" si="26"/>
        <v>3.3824580782096623E-3</v>
      </c>
      <c r="J828" s="45">
        <v>791</v>
      </c>
      <c r="K828" s="45">
        <v>5.2810131021122282E-4</v>
      </c>
      <c r="L828" s="45">
        <v>8.4871233403764745E-3</v>
      </c>
      <c r="M828" s="22"/>
      <c r="N828" s="22"/>
      <c r="O828" s="22"/>
      <c r="P828" s="22"/>
      <c r="Q828" s="22"/>
      <c r="R828" s="22"/>
    </row>
    <row r="829" spans="1:18" x14ac:dyDescent="0.35">
      <c r="A829" s="30">
        <v>44117</v>
      </c>
      <c r="B829" s="31">
        <v>279.41439800000001</v>
      </c>
      <c r="C829" s="11">
        <f t="shared" si="25"/>
        <v>1.2024564837192164E-2</v>
      </c>
      <c r="D829" s="11">
        <v>8.0000000000000007E-5</v>
      </c>
      <c r="E829" s="11">
        <v>-3.3300000000000003E-2</v>
      </c>
      <c r="F829" s="11">
        <v>2.8999999999999998E-3</v>
      </c>
      <c r="G829" s="11">
        <v>1.1200000000000002E-2</v>
      </c>
      <c r="H829" s="11">
        <f t="shared" si="26"/>
        <v>1.1944564837192164E-2</v>
      </c>
      <c r="J829" s="45">
        <v>792</v>
      </c>
      <c r="K829" s="45">
        <v>-3.5247600106266962E-5</v>
      </c>
      <c r="L829" s="45">
        <v>1.2393077338061465E-2</v>
      </c>
      <c r="M829" s="22"/>
      <c r="N829" s="22"/>
      <c r="O829" s="22"/>
      <c r="P829" s="22"/>
      <c r="Q829" s="22"/>
      <c r="R829" s="22"/>
    </row>
    <row r="830" spans="1:18" x14ac:dyDescent="0.35">
      <c r="A830" s="30">
        <v>44118</v>
      </c>
      <c r="B830" s="31">
        <v>276.26769999999999</v>
      </c>
      <c r="C830" s="11">
        <f t="shared" si="25"/>
        <v>-1.1261760390744113E-2</v>
      </c>
      <c r="D830" s="11">
        <v>8.0000000000000007E-5</v>
      </c>
      <c r="E830" s="11">
        <v>-1.9599999999999999E-2</v>
      </c>
      <c r="F830" s="11">
        <v>4.5999999999999999E-3</v>
      </c>
      <c r="G830" s="11">
        <v>-9.1000000000000004E-3</v>
      </c>
      <c r="H830" s="11">
        <f t="shared" si="26"/>
        <v>-1.1341760390744113E-2</v>
      </c>
      <c r="J830" s="45">
        <v>793</v>
      </c>
      <c r="K830" s="45">
        <v>3.5403196629526932E-4</v>
      </c>
      <c r="L830" s="45">
        <v>-2.586222524798688E-3</v>
      </c>
      <c r="M830" s="22"/>
      <c r="N830" s="22"/>
      <c r="O830" s="22"/>
      <c r="P830" s="22"/>
      <c r="Q830" s="22"/>
      <c r="R830" s="22"/>
    </row>
    <row r="831" spans="1:18" x14ac:dyDescent="0.35">
      <c r="A831" s="30">
        <v>44119</v>
      </c>
      <c r="B831" s="31">
        <v>276.70068400000002</v>
      </c>
      <c r="C831" s="11">
        <f t="shared" si="25"/>
        <v>1.5672624776621458E-3</v>
      </c>
      <c r="D831" s="11">
        <v>8.0000000000000007E-5</v>
      </c>
      <c r="E831" s="11">
        <v>1.38E-2</v>
      </c>
      <c r="F831" s="11">
        <v>-8.6999999999999994E-3</v>
      </c>
      <c r="G831" s="11">
        <v>-1.7399999999999999E-2</v>
      </c>
      <c r="H831" s="11">
        <f t="shared" si="26"/>
        <v>1.4872624776621458E-3</v>
      </c>
      <c r="J831" s="45">
        <v>794</v>
      </c>
      <c r="K831" s="45">
        <v>7.3853664425502241E-4</v>
      </c>
      <c r="L831" s="45">
        <v>1.9462021510352853E-2</v>
      </c>
      <c r="M831" s="22"/>
      <c r="N831" s="22"/>
      <c r="O831" s="22"/>
      <c r="P831" s="22"/>
      <c r="Q831" s="22"/>
      <c r="R831" s="22"/>
    </row>
    <row r="832" spans="1:18" x14ac:dyDescent="0.35">
      <c r="A832" s="30">
        <v>44120</v>
      </c>
      <c r="B832" s="31">
        <v>276.81613199999998</v>
      </c>
      <c r="C832" s="11">
        <f t="shared" si="25"/>
        <v>4.1723062744569717E-4</v>
      </c>
      <c r="D832" s="11">
        <v>8.0000000000000007E-5</v>
      </c>
      <c r="E832" s="11">
        <v>-4.7999999999999996E-3</v>
      </c>
      <c r="F832" s="11">
        <v>9.1999999999999998E-3</v>
      </c>
      <c r="G832" s="11">
        <v>5.1999999999999998E-3</v>
      </c>
      <c r="H832" s="11">
        <f t="shared" si="26"/>
        <v>3.3723062744569717E-4</v>
      </c>
      <c r="J832" s="45">
        <v>795</v>
      </c>
      <c r="K832" s="45">
        <v>3.5582542976930976E-4</v>
      </c>
      <c r="L832" s="45">
        <v>-1.1729883234316884E-2</v>
      </c>
      <c r="M832" s="22"/>
      <c r="N832" s="22"/>
      <c r="O832" s="22"/>
      <c r="P832" s="22"/>
      <c r="Q832" s="22"/>
      <c r="R832" s="22"/>
    </row>
    <row r="833" spans="1:18" x14ac:dyDescent="0.35">
      <c r="A833" s="30">
        <v>44123</v>
      </c>
      <c r="B833" s="31">
        <v>273.03436299999998</v>
      </c>
      <c r="C833" s="11">
        <f t="shared" si="25"/>
        <v>-1.3661664053596367E-2</v>
      </c>
      <c r="D833" s="11">
        <v>8.0000000000000007E-5</v>
      </c>
      <c r="E833" s="11">
        <v>2.2400000000000003E-2</v>
      </c>
      <c r="F833" s="11">
        <v>6.7000000000000002E-3</v>
      </c>
      <c r="G833" s="11">
        <v>-1.44E-2</v>
      </c>
      <c r="H833" s="11">
        <f t="shared" si="26"/>
        <v>-1.3741664053596368E-2</v>
      </c>
      <c r="J833" s="45">
        <v>796</v>
      </c>
      <c r="K833" s="45">
        <v>8.1992244382896181E-4</v>
      </c>
      <c r="L833" s="45">
        <v>-8.9970133575869044E-3</v>
      </c>
      <c r="M833" s="22"/>
      <c r="N833" s="22"/>
      <c r="O833" s="22"/>
      <c r="P833" s="22"/>
      <c r="Q833" s="22"/>
      <c r="R833" s="22"/>
    </row>
    <row r="834" spans="1:18" x14ac:dyDescent="0.35">
      <c r="A834" s="30">
        <v>44124</v>
      </c>
      <c r="B834" s="31">
        <v>275.25726300000002</v>
      </c>
      <c r="C834" s="11">
        <f t="shared" si="25"/>
        <v>8.1414660615448664E-3</v>
      </c>
      <c r="D834" s="11">
        <v>8.0000000000000007E-5</v>
      </c>
      <c r="E834" s="11">
        <v>-8.0000000000000004E-4</v>
      </c>
      <c r="F834" s="11">
        <v>-6.8000000000000005E-3</v>
      </c>
      <c r="G834" s="11">
        <v>2.5000000000000001E-3</v>
      </c>
      <c r="H834" s="11">
        <f t="shared" si="26"/>
        <v>8.0614660615448662E-3</v>
      </c>
      <c r="J834" s="45">
        <v>797</v>
      </c>
      <c r="K834" s="45">
        <v>7.1740226586595687E-4</v>
      </c>
      <c r="L834" s="45">
        <v>-5.1538078837821922E-3</v>
      </c>
      <c r="M834" s="22"/>
      <c r="N834" s="22"/>
      <c r="O834" s="22"/>
      <c r="P834" s="22"/>
      <c r="Q834" s="22"/>
      <c r="R834" s="22"/>
    </row>
    <row r="835" spans="1:18" x14ac:dyDescent="0.35">
      <c r="A835" s="30">
        <v>44125</v>
      </c>
      <c r="B835" s="31">
        <v>273.78491200000002</v>
      </c>
      <c r="C835" s="11">
        <f t="shared" ref="C835:C898" si="27">(B835/B834)-1</f>
        <v>-5.3489996374773696E-3</v>
      </c>
      <c r="D835" s="11">
        <v>8.0000000000000007E-5</v>
      </c>
      <c r="E835" s="11">
        <v>-1.54E-2</v>
      </c>
      <c r="F835" s="11">
        <v>-5.4000000000000003E-3</v>
      </c>
      <c r="G835" s="11">
        <v>4.3E-3</v>
      </c>
      <c r="H835" s="11">
        <f t="shared" si="26"/>
        <v>-5.4289996374773698E-3</v>
      </c>
      <c r="J835" s="45">
        <v>798</v>
      </c>
      <c r="K835" s="45">
        <v>3.9251716914599761E-4</v>
      </c>
      <c r="L835" s="45">
        <v>2.6949796173093847E-3</v>
      </c>
      <c r="M835" s="22"/>
      <c r="N835" s="22"/>
      <c r="O835" s="22"/>
      <c r="P835" s="22"/>
      <c r="Q835" s="22"/>
      <c r="R835" s="22"/>
    </row>
    <row r="836" spans="1:18" x14ac:dyDescent="0.35">
      <c r="A836" s="30">
        <v>44126</v>
      </c>
      <c r="B836" s="31">
        <v>270.56124899999998</v>
      </c>
      <c r="C836" s="11">
        <f t="shared" si="27"/>
        <v>-1.1774436277189881E-2</v>
      </c>
      <c r="D836" s="11">
        <v>8.0000000000000007E-5</v>
      </c>
      <c r="E836" s="11">
        <v>-2.5000000000000001E-3</v>
      </c>
      <c r="F836" s="11">
        <v>-1.3300000000000001E-2</v>
      </c>
      <c r="G836" s="11">
        <v>7.1999999999999998E-3</v>
      </c>
      <c r="H836" s="11">
        <f t="shared" si="26"/>
        <v>-1.1854436277189882E-2</v>
      </c>
      <c r="J836" s="45">
        <v>799</v>
      </c>
      <c r="K836" s="45">
        <v>5.7418880271587315E-4</v>
      </c>
      <c r="L836" s="45">
        <v>9.0591528462452657E-3</v>
      </c>
      <c r="M836" s="22"/>
      <c r="N836" s="22"/>
      <c r="O836" s="22"/>
      <c r="P836" s="22"/>
      <c r="Q836" s="22"/>
      <c r="R836" s="22"/>
    </row>
    <row r="837" spans="1:18" x14ac:dyDescent="0.35">
      <c r="A837" s="30">
        <v>44127</v>
      </c>
      <c r="B837" s="31">
        <v>272.33184799999998</v>
      </c>
      <c r="C837" s="11">
        <f t="shared" si="27"/>
        <v>6.5441707064266552E-3</v>
      </c>
      <c r="D837" s="11">
        <v>8.0000000000000007E-5</v>
      </c>
      <c r="E837" s="11">
        <v>-3.8E-3</v>
      </c>
      <c r="F837" s="11">
        <v>4.7999999999999996E-3</v>
      </c>
      <c r="G837" s="11">
        <v>-1.2500000000000001E-2</v>
      </c>
      <c r="H837" s="11">
        <f t="shared" si="26"/>
        <v>6.464170706426655E-3</v>
      </c>
      <c r="J837" s="45">
        <v>800</v>
      </c>
      <c r="K837" s="45">
        <v>2.4846761941890033E-4</v>
      </c>
      <c r="L837" s="45">
        <v>-4.4085903600581074E-2</v>
      </c>
      <c r="M837" s="22"/>
      <c r="N837" s="22"/>
      <c r="O837" s="22"/>
      <c r="P837" s="22"/>
      <c r="Q837" s="22"/>
      <c r="R837" s="22"/>
    </row>
    <row r="838" spans="1:18" x14ac:dyDescent="0.35">
      <c r="A838" s="30">
        <v>44130</v>
      </c>
      <c r="B838" s="31">
        <v>265.63421599999998</v>
      </c>
      <c r="C838" s="11">
        <f t="shared" si="27"/>
        <v>-2.4593642092128665E-2</v>
      </c>
      <c r="D838" s="11">
        <v>8.0000000000000007E-5</v>
      </c>
      <c r="E838" s="11">
        <v>-6.1999999999999998E-3</v>
      </c>
      <c r="F838" s="11">
        <v>-8.9999999999999998E-4</v>
      </c>
      <c r="G838" s="11">
        <v>-4.0999999999999995E-3</v>
      </c>
      <c r="H838" s="11">
        <f t="shared" si="26"/>
        <v>-2.4673642092128665E-2</v>
      </c>
      <c r="J838" s="45">
        <v>801</v>
      </c>
      <c r="K838" s="45">
        <v>9.7181983723947422E-4</v>
      </c>
      <c r="L838" s="45">
        <v>-1.9148919591227685E-2</v>
      </c>
      <c r="M838" s="22"/>
      <c r="N838" s="22"/>
      <c r="O838" s="22"/>
      <c r="P838" s="22"/>
      <c r="Q838" s="22"/>
      <c r="R838" s="22"/>
    </row>
    <row r="839" spans="1:18" x14ac:dyDescent="0.35">
      <c r="A839" s="30">
        <v>44131</v>
      </c>
      <c r="B839" s="31">
        <v>266.40405299999998</v>
      </c>
      <c r="C839" s="11">
        <f t="shared" si="27"/>
        <v>2.8981093309154993E-3</v>
      </c>
      <c r="D839" s="11">
        <v>8.0000000000000007E-5</v>
      </c>
      <c r="E839" s="11">
        <v>-3.3300000000000003E-2</v>
      </c>
      <c r="F839" s="11">
        <v>-9.300000000000001E-3</v>
      </c>
      <c r="G839" s="11">
        <v>7.7000000000000002E-3</v>
      </c>
      <c r="H839" s="11">
        <f t="shared" si="26"/>
        <v>2.8181093309154991E-3</v>
      </c>
      <c r="J839" s="45">
        <v>802</v>
      </c>
      <c r="K839" s="45">
        <v>1.0748259807601352E-3</v>
      </c>
      <c r="L839" s="45">
        <v>-2.6382781296129506E-3</v>
      </c>
      <c r="M839" s="22"/>
      <c r="N839" s="22"/>
      <c r="O839" s="22"/>
      <c r="P839" s="22"/>
      <c r="Q839" s="22"/>
      <c r="R839" s="22"/>
    </row>
    <row r="840" spans="1:18" x14ac:dyDescent="0.35">
      <c r="A840" s="30">
        <v>44132</v>
      </c>
      <c r="B840" s="31">
        <v>259.55242900000002</v>
      </c>
      <c r="C840" s="11">
        <f t="shared" si="27"/>
        <v>-2.5718918022617165E-2</v>
      </c>
      <c r="D840" s="11">
        <v>8.0000000000000007E-5</v>
      </c>
      <c r="E840" s="11">
        <v>1.9299999999999998E-2</v>
      </c>
      <c r="F840" s="11">
        <v>4.0999999999999995E-3</v>
      </c>
      <c r="G840" s="11">
        <v>-5.8999999999999999E-3</v>
      </c>
      <c r="H840" s="11">
        <f t="shared" si="26"/>
        <v>-2.5798918022617166E-2</v>
      </c>
      <c r="J840" s="45">
        <v>803</v>
      </c>
      <c r="K840" s="45">
        <v>1.0452645899824298E-3</v>
      </c>
      <c r="L840" s="45">
        <v>2.7768998803526325E-2</v>
      </c>
      <c r="M840" s="22"/>
      <c r="N840" s="22"/>
      <c r="O840" s="22"/>
      <c r="P840" s="22"/>
      <c r="Q840" s="22"/>
      <c r="R840" s="22"/>
    </row>
    <row r="841" spans="1:18" x14ac:dyDescent="0.35">
      <c r="A841" s="30">
        <v>44133</v>
      </c>
      <c r="B841" s="31">
        <v>259.46582000000001</v>
      </c>
      <c r="C841" s="11">
        <f t="shared" si="27"/>
        <v>-3.3368595444738247E-4</v>
      </c>
      <c r="D841" s="11">
        <v>8.0000000000000007E-5</v>
      </c>
      <c r="E841" s="11">
        <v>-1.6500000000000001E-2</v>
      </c>
      <c r="F841" s="11">
        <v>5.6999999999999993E-3</v>
      </c>
      <c r="G841" s="11">
        <v>3.4999999999999996E-3</v>
      </c>
      <c r="H841" s="11">
        <f t="shared" si="26"/>
        <v>-4.1368595444738246E-4</v>
      </c>
      <c r="J841" s="45">
        <v>804</v>
      </c>
      <c r="K841" s="45">
        <v>6.4821569755351934E-4</v>
      </c>
      <c r="L841" s="45">
        <v>-1.63938042982886E-2</v>
      </c>
      <c r="M841" s="22"/>
      <c r="N841" s="22"/>
      <c r="O841" s="22"/>
      <c r="P841" s="22"/>
      <c r="Q841" s="22"/>
      <c r="R841" s="22"/>
    </row>
    <row r="842" spans="1:18" x14ac:dyDescent="0.35">
      <c r="A842" s="30">
        <v>44134</v>
      </c>
      <c r="B842" s="31">
        <v>256.65588400000001</v>
      </c>
      <c r="C842" s="11">
        <f t="shared" si="27"/>
        <v>-1.0829696181177129E-2</v>
      </c>
      <c r="D842" s="11">
        <v>8.0000000000000007E-5</v>
      </c>
      <c r="E842" s="11">
        <v>-7.7000000000000002E-3</v>
      </c>
      <c r="F842" s="11">
        <v>-3.2000000000000002E-3</v>
      </c>
      <c r="G842" s="11">
        <v>1.61E-2</v>
      </c>
      <c r="H842" s="11">
        <f t="shared" si="26"/>
        <v>-1.0909696181177129E-2</v>
      </c>
      <c r="J842" s="45">
        <v>805</v>
      </c>
      <c r="K842" s="45">
        <v>4.480286760809383E-4</v>
      </c>
      <c r="L842" s="45">
        <v>1.2783078672277336E-2</v>
      </c>
      <c r="M842" s="22"/>
      <c r="N842" s="22"/>
      <c r="O842" s="22"/>
      <c r="P842" s="22"/>
      <c r="Q842" s="22"/>
      <c r="R842" s="22"/>
    </row>
    <row r="843" spans="1:18" x14ac:dyDescent="0.35">
      <c r="A843" s="30">
        <v>44137</v>
      </c>
      <c r="B843" s="31">
        <v>260.53393599999998</v>
      </c>
      <c r="C843" s="11">
        <f t="shared" si="27"/>
        <v>1.5109928280467422E-2</v>
      </c>
      <c r="D843" s="11">
        <v>8.0000000000000007E-5</v>
      </c>
      <c r="E843" s="11">
        <v>1.66E-2</v>
      </c>
      <c r="F843" s="11">
        <v>4.1999999999999997E-3</v>
      </c>
      <c r="G843" s="11">
        <v>7.000000000000001E-4</v>
      </c>
      <c r="H843" s="11">
        <f t="shared" si="26"/>
        <v>1.5029928280467422E-2</v>
      </c>
      <c r="J843" s="45">
        <v>806</v>
      </c>
      <c r="K843" s="45">
        <v>6.9050190560537774E-4</v>
      </c>
      <c r="L843" s="45">
        <v>1.4862809721276928E-2</v>
      </c>
      <c r="M843" s="22"/>
      <c r="N843" s="22"/>
      <c r="O843" s="22"/>
      <c r="P843" s="22"/>
      <c r="Q843" s="22"/>
      <c r="R843" s="22"/>
    </row>
    <row r="844" spans="1:18" x14ac:dyDescent="0.35">
      <c r="A844" s="30">
        <v>44138</v>
      </c>
      <c r="B844" s="31">
        <v>266.91403200000002</v>
      </c>
      <c r="C844" s="11">
        <f t="shared" si="27"/>
        <v>2.4488541101225447E-2</v>
      </c>
      <c r="D844" s="11">
        <v>8.0000000000000007E-5</v>
      </c>
      <c r="E844" s="11">
        <v>1.2199999999999999E-2</v>
      </c>
      <c r="F844" s="11">
        <v>-6.6E-3</v>
      </c>
      <c r="G844" s="11">
        <v>-7.3000000000000001E-3</v>
      </c>
      <c r="H844" s="11">
        <f t="shared" si="26"/>
        <v>2.4408541101225447E-2</v>
      </c>
      <c r="J844" s="45">
        <v>807</v>
      </c>
      <c r="K844" s="45">
        <v>6.720362155530615E-4</v>
      </c>
      <c r="L844" s="45">
        <v>1.6814499979194399E-2</v>
      </c>
      <c r="M844" s="22"/>
      <c r="N844" s="22"/>
      <c r="O844" s="22"/>
      <c r="P844" s="22"/>
      <c r="Q844" s="22"/>
      <c r="R844" s="22"/>
    </row>
    <row r="845" spans="1:18" x14ac:dyDescent="0.35">
      <c r="A845" s="30">
        <v>44139</v>
      </c>
      <c r="B845" s="31">
        <v>272.06237800000002</v>
      </c>
      <c r="C845" s="11">
        <f t="shared" si="27"/>
        <v>1.9288405189578084E-2</v>
      </c>
      <c r="D845" s="11">
        <v>8.0000000000000007E-5</v>
      </c>
      <c r="E845" s="11">
        <v>1.29E-2</v>
      </c>
      <c r="F845" s="11">
        <v>1.3500000000000002E-2</v>
      </c>
      <c r="G845" s="11">
        <v>-1.1399999999999999E-2</v>
      </c>
      <c r="H845" s="11">
        <f t="shared" si="26"/>
        <v>1.9208405189578084E-2</v>
      </c>
      <c r="J845" s="45">
        <v>808</v>
      </c>
      <c r="K845" s="45">
        <v>7.3056160163967343E-4</v>
      </c>
      <c r="L845" s="45">
        <v>-1.4642018685020301E-2</v>
      </c>
      <c r="M845" s="22"/>
      <c r="N845" s="22"/>
      <c r="O845" s="22"/>
      <c r="P845" s="22"/>
      <c r="Q845" s="22"/>
      <c r="R845" s="22"/>
    </row>
    <row r="846" spans="1:18" x14ac:dyDescent="0.35">
      <c r="A846" s="30">
        <v>44140</v>
      </c>
      <c r="B846" s="31">
        <v>275.07437099999999</v>
      </c>
      <c r="C846" s="11">
        <f t="shared" si="27"/>
        <v>1.1070964762353031E-2</v>
      </c>
      <c r="D846" s="11">
        <v>8.0000000000000007E-5</v>
      </c>
      <c r="E846" s="11">
        <v>-5.3E-3</v>
      </c>
      <c r="F846" s="11">
        <v>8.0000000000000002E-3</v>
      </c>
      <c r="G846" s="11">
        <v>6.7000000000000002E-3</v>
      </c>
      <c r="H846" s="11">
        <f t="shared" si="26"/>
        <v>1.099096476235303E-2</v>
      </c>
      <c r="J846" s="45">
        <v>809</v>
      </c>
      <c r="K846" s="45">
        <v>5.0382116461876653E-4</v>
      </c>
      <c r="L846" s="45">
        <v>-6.5136219502910566E-3</v>
      </c>
      <c r="M846" s="22"/>
      <c r="N846" s="22"/>
      <c r="O846" s="22"/>
      <c r="P846" s="22"/>
      <c r="Q846" s="22"/>
      <c r="R846" s="22"/>
    </row>
    <row r="847" spans="1:18" x14ac:dyDescent="0.35">
      <c r="A847" s="30">
        <v>44141</v>
      </c>
      <c r="B847" s="31">
        <v>273.52508499999999</v>
      </c>
      <c r="C847" s="11">
        <f t="shared" si="27"/>
        <v>-5.6322440886359404E-3</v>
      </c>
      <c r="D847" s="11">
        <v>8.0000000000000007E-5</v>
      </c>
      <c r="E847" s="11">
        <v>4.0000000000000001E-3</v>
      </c>
      <c r="F847" s="11">
        <v>-1.01E-2</v>
      </c>
      <c r="G847" s="11">
        <v>1.5600000000000001E-2</v>
      </c>
      <c r="H847" s="11">
        <f t="shared" si="26"/>
        <v>-5.7122440886359406E-3</v>
      </c>
      <c r="J847" s="45">
        <v>810</v>
      </c>
      <c r="K847" s="45">
        <v>1.4048090210329153E-3</v>
      </c>
      <c r="L847" s="45">
        <v>-1.8523043590583918E-2</v>
      </c>
      <c r="M847" s="22"/>
      <c r="N847" s="22"/>
      <c r="O847" s="22"/>
      <c r="P847" s="22"/>
      <c r="Q847" s="22"/>
      <c r="R847" s="22"/>
    </row>
    <row r="848" spans="1:18" x14ac:dyDescent="0.35">
      <c r="A848" s="30">
        <v>44144</v>
      </c>
      <c r="B848" s="31">
        <v>259.79299900000001</v>
      </c>
      <c r="C848" s="11">
        <f t="shared" si="27"/>
        <v>-5.0204119304084971E-2</v>
      </c>
      <c r="D848" s="11">
        <v>8.0000000000000007E-5</v>
      </c>
      <c r="E848" s="11">
        <v>5.7999999999999996E-3</v>
      </c>
      <c r="F848" s="11">
        <v>-1.6000000000000001E-3</v>
      </c>
      <c r="G848" s="11">
        <v>2.0000000000000001E-4</v>
      </c>
      <c r="H848" s="11">
        <f t="shared" si="26"/>
        <v>-5.0284119304084968E-2</v>
      </c>
      <c r="J848" s="45">
        <v>811</v>
      </c>
      <c r="K848" s="45">
        <v>3.4388773385498706E-4</v>
      </c>
      <c r="L848" s="45">
        <v>-1.0743795513824926E-2</v>
      </c>
      <c r="M848" s="22"/>
      <c r="N848" s="22"/>
      <c r="O848" s="22"/>
      <c r="P848" s="22"/>
      <c r="Q848" s="22"/>
      <c r="R848" s="22"/>
    </row>
    <row r="849" spans="1:18" x14ac:dyDescent="0.35">
      <c r="A849" s="30">
        <v>44145</v>
      </c>
      <c r="B849" s="31">
        <v>265.18197600000002</v>
      </c>
      <c r="C849" s="11">
        <f t="shared" si="27"/>
        <v>2.0743349592727167E-2</v>
      </c>
      <c r="D849" s="11">
        <v>8.0000000000000007E-5</v>
      </c>
      <c r="E849" s="11">
        <v>2.1099999999999997E-2</v>
      </c>
      <c r="F849" s="11">
        <v>-3.3E-3</v>
      </c>
      <c r="G849" s="11">
        <v>-1.06E-2</v>
      </c>
      <c r="H849" s="11">
        <f t="shared" si="26"/>
        <v>2.0663349592727167E-2</v>
      </c>
      <c r="J849" s="45">
        <v>812</v>
      </c>
      <c r="K849" s="45">
        <v>1.3203839492726636E-3</v>
      </c>
      <c r="L849" s="45">
        <v>2.1242047785021718E-3</v>
      </c>
      <c r="M849" s="22"/>
      <c r="N849" s="22"/>
      <c r="O849" s="22"/>
      <c r="P849" s="22"/>
      <c r="Q849" s="22"/>
      <c r="R849" s="22"/>
    </row>
    <row r="850" spans="1:18" x14ac:dyDescent="0.35">
      <c r="A850" s="30">
        <v>44146</v>
      </c>
      <c r="B850" s="31">
        <v>267.27969400000001</v>
      </c>
      <c r="C850" s="11">
        <f t="shared" si="27"/>
        <v>7.910484836269438E-3</v>
      </c>
      <c r="D850" s="11">
        <v>8.0000000000000007E-5</v>
      </c>
      <c r="E850" s="11">
        <v>-2.8000000000000004E-3</v>
      </c>
      <c r="F850" s="11">
        <v>-2.5000000000000001E-3</v>
      </c>
      <c r="G850" s="11">
        <v>2.5000000000000001E-3</v>
      </c>
      <c r="H850" s="11">
        <f t="shared" si="26"/>
        <v>7.8304848362694378E-3</v>
      </c>
      <c r="J850" s="45">
        <v>813</v>
      </c>
      <c r="K850" s="45">
        <v>1.4363845998534113E-4</v>
      </c>
      <c r="L850" s="45">
        <v>-2.4957295820083589E-2</v>
      </c>
      <c r="M850" s="22"/>
      <c r="N850" s="22"/>
      <c r="O850" s="22"/>
      <c r="P850" s="22"/>
      <c r="Q850" s="22"/>
      <c r="R850" s="22"/>
    </row>
    <row r="851" spans="1:18" x14ac:dyDescent="0.35">
      <c r="A851" s="30">
        <v>44147</v>
      </c>
      <c r="B851" s="31">
        <v>265.82663000000002</v>
      </c>
      <c r="C851" s="11">
        <f t="shared" si="27"/>
        <v>-5.4364923060709058E-3</v>
      </c>
      <c r="D851" s="11">
        <v>8.0000000000000007E-5</v>
      </c>
      <c r="E851" s="11">
        <v>-1.04E-2</v>
      </c>
      <c r="F851" s="11">
        <v>-8.6E-3</v>
      </c>
      <c r="G851" s="11">
        <v>4.1999999999999997E-3</v>
      </c>
      <c r="H851" s="11">
        <f t="shared" ref="H851:H914" si="28">C851-D851</f>
        <v>-5.516492306070906E-3</v>
      </c>
      <c r="J851" s="45">
        <v>814</v>
      </c>
      <c r="K851" s="45">
        <v>1.0647289978067162E-3</v>
      </c>
      <c r="L851" s="45">
        <v>-4.3334025748846886E-3</v>
      </c>
      <c r="M851" s="22"/>
      <c r="N851" s="22"/>
      <c r="O851" s="22"/>
      <c r="P851" s="22"/>
      <c r="Q851" s="22"/>
      <c r="R851" s="22"/>
    </row>
    <row r="852" spans="1:18" x14ac:dyDescent="0.35">
      <c r="A852" s="30">
        <v>44148</v>
      </c>
      <c r="B852" s="31">
        <v>266.72164900000001</v>
      </c>
      <c r="C852" s="11">
        <f t="shared" si="27"/>
        <v>3.3669275346868144E-3</v>
      </c>
      <c r="D852" s="11">
        <v>8.0000000000000007E-5</v>
      </c>
      <c r="E852" s="11">
        <v>-2.06E-2</v>
      </c>
      <c r="F852" s="11">
        <v>1E-4</v>
      </c>
      <c r="G852" s="11">
        <v>8.5000000000000006E-3</v>
      </c>
      <c r="H852" s="11">
        <f t="shared" si="28"/>
        <v>3.2869275346868142E-3</v>
      </c>
      <c r="J852" s="45">
        <v>815</v>
      </c>
      <c r="K852" s="45">
        <v>6.0491772563445905E-4</v>
      </c>
      <c r="L852" s="45">
        <v>1.0041062164577719E-2</v>
      </c>
      <c r="M852" s="22"/>
      <c r="N852" s="22"/>
      <c r="O852" s="22"/>
      <c r="P852" s="22"/>
      <c r="Q852" s="22"/>
      <c r="R852" s="22"/>
    </row>
    <row r="853" spans="1:18" x14ac:dyDescent="0.35">
      <c r="A853" s="30">
        <v>44151</v>
      </c>
      <c r="B853" s="31">
        <v>269.03112800000002</v>
      </c>
      <c r="C853" s="11">
        <f t="shared" si="27"/>
        <v>8.6587609541961541E-3</v>
      </c>
      <c r="D853" s="11">
        <v>8.0000000000000007E-5</v>
      </c>
      <c r="E853" s="11">
        <v>-1.2999999999999999E-3</v>
      </c>
      <c r="F853" s="11">
        <v>-1.1000000000000001E-3</v>
      </c>
      <c r="G853" s="11">
        <v>1.6000000000000001E-3</v>
      </c>
      <c r="H853" s="11">
        <f t="shared" si="28"/>
        <v>8.5787609541961539E-3</v>
      </c>
      <c r="J853" s="45">
        <v>816</v>
      </c>
      <c r="K853" s="45">
        <v>4.4795092922511566E-4</v>
      </c>
      <c r="L853" s="45">
        <v>1.3547899662483123E-2</v>
      </c>
      <c r="M853" s="22"/>
      <c r="N853" s="22"/>
      <c r="O853" s="22"/>
      <c r="P853" s="22"/>
      <c r="Q853" s="22"/>
      <c r="R853" s="22"/>
    </row>
    <row r="854" spans="1:18" x14ac:dyDescent="0.35">
      <c r="A854" s="30">
        <v>44152</v>
      </c>
      <c r="B854" s="31">
        <v>262.19879200000003</v>
      </c>
      <c r="C854" s="11">
        <f t="shared" si="27"/>
        <v>-2.5396079817202377E-2</v>
      </c>
      <c r="D854" s="11">
        <v>8.0000000000000007E-5</v>
      </c>
      <c r="E854" s="11">
        <v>-7.7000000000000002E-3</v>
      </c>
      <c r="F854" s="11">
        <v>2.9999999999999997E-4</v>
      </c>
      <c r="G854" s="11">
        <v>-2.8999999999999998E-3</v>
      </c>
      <c r="H854" s="11">
        <f t="shared" si="28"/>
        <v>-2.5476079817202377E-2</v>
      </c>
      <c r="J854" s="45">
        <v>817</v>
      </c>
      <c r="K854" s="45">
        <v>9.8263899501785444E-4</v>
      </c>
      <c r="L854" s="45">
        <v>-1.8705749561172586E-3</v>
      </c>
      <c r="M854" s="22"/>
      <c r="N854" s="22"/>
      <c r="O854" s="22"/>
      <c r="P854" s="22"/>
      <c r="Q854" s="22"/>
      <c r="R854" s="22"/>
    </row>
    <row r="855" spans="1:18" x14ac:dyDescent="0.35">
      <c r="A855" s="30">
        <v>44153</v>
      </c>
      <c r="B855" s="31">
        <v>259.65829500000001</v>
      </c>
      <c r="C855" s="11">
        <f t="shared" si="27"/>
        <v>-9.6892017717611356E-3</v>
      </c>
      <c r="D855" s="11">
        <v>8.0000000000000007E-5</v>
      </c>
      <c r="E855" s="11">
        <v>1.18E-2</v>
      </c>
      <c r="F855" s="11">
        <v>3.5999999999999999E-3</v>
      </c>
      <c r="G855" s="11">
        <v>-4.0000000000000001E-3</v>
      </c>
      <c r="H855" s="11">
        <f t="shared" si="28"/>
        <v>-9.7692017717611358E-3</v>
      </c>
      <c r="J855" s="45">
        <v>818</v>
      </c>
      <c r="K855" s="45">
        <v>6.541433275228767E-4</v>
      </c>
      <c r="L855" s="45">
        <v>1.9845717332581322E-2</v>
      </c>
      <c r="M855" s="22"/>
      <c r="N855" s="22"/>
      <c r="O855" s="22"/>
      <c r="P855" s="22"/>
      <c r="Q855" s="22"/>
      <c r="R855" s="22"/>
    </row>
    <row r="856" spans="1:18" x14ac:dyDescent="0.35">
      <c r="A856" s="30">
        <v>44154</v>
      </c>
      <c r="B856" s="31">
        <v>260.71679699999999</v>
      </c>
      <c r="C856" s="11">
        <f t="shared" si="27"/>
        <v>4.0765191036935544E-3</v>
      </c>
      <c r="D856" s="11">
        <v>8.0000000000000007E-5</v>
      </c>
      <c r="E856" s="11">
        <v>1.5E-3</v>
      </c>
      <c r="F856" s="11">
        <v>1E-4</v>
      </c>
      <c r="G856" s="11">
        <v>-7.000000000000001E-4</v>
      </c>
      <c r="H856" s="11">
        <f t="shared" si="28"/>
        <v>3.9965191036935542E-3</v>
      </c>
      <c r="J856" s="45">
        <v>819</v>
      </c>
      <c r="K856" s="45">
        <v>3.9085657213116127E-4</v>
      </c>
      <c r="L856" s="45">
        <v>-7.9482603012356249E-4</v>
      </c>
      <c r="M856" s="22"/>
      <c r="N856" s="22"/>
      <c r="O856" s="22"/>
      <c r="P856" s="22"/>
      <c r="Q856" s="22"/>
      <c r="R856" s="22"/>
    </row>
    <row r="857" spans="1:18" x14ac:dyDescent="0.35">
      <c r="A857" s="30">
        <v>44155</v>
      </c>
      <c r="B857" s="31">
        <v>259.63903800000003</v>
      </c>
      <c r="C857" s="11">
        <f t="shared" si="27"/>
        <v>-4.1338303185733949E-3</v>
      </c>
      <c r="D857" s="11">
        <v>8.0000000000000007E-5</v>
      </c>
      <c r="E857" s="11">
        <v>-1.8799999999999997E-2</v>
      </c>
      <c r="F857" s="11">
        <v>-7.3000000000000001E-3</v>
      </c>
      <c r="G857" s="11">
        <v>2.3E-2</v>
      </c>
      <c r="H857" s="11">
        <f t="shared" si="28"/>
        <v>-4.2138303185733951E-3</v>
      </c>
      <c r="J857" s="45">
        <v>820</v>
      </c>
      <c r="K857" s="45">
        <v>1.7622748047456149E-3</v>
      </c>
      <c r="L857" s="45">
        <v>4.2451428047308934E-3</v>
      </c>
      <c r="M857" s="22"/>
      <c r="N857" s="22"/>
      <c r="O857" s="22"/>
      <c r="P857" s="22"/>
      <c r="Q857" s="22"/>
      <c r="R857" s="22"/>
    </row>
    <row r="858" spans="1:18" x14ac:dyDescent="0.35">
      <c r="A858" s="30">
        <v>44158</v>
      </c>
      <c r="B858" s="31">
        <v>261.16915899999998</v>
      </c>
      <c r="C858" s="11">
        <f t="shared" si="27"/>
        <v>5.8932624761918184E-3</v>
      </c>
      <c r="D858" s="11">
        <v>8.0000000000000007E-5</v>
      </c>
      <c r="E858" s="11">
        <v>-1.8500000000000003E-2</v>
      </c>
      <c r="F858" s="11">
        <v>1.4000000000000002E-3</v>
      </c>
      <c r="G858" s="11">
        <v>-5.4000000000000003E-3</v>
      </c>
      <c r="H858" s="11">
        <f t="shared" si="28"/>
        <v>5.8132624761918182E-3</v>
      </c>
      <c r="J858" s="45">
        <v>821</v>
      </c>
      <c r="K858" s="45">
        <v>1.5223400912365245E-3</v>
      </c>
      <c r="L858" s="45">
        <v>8.3865153315317593E-3</v>
      </c>
      <c r="M858" s="22"/>
      <c r="N858" s="22"/>
      <c r="O858" s="22"/>
      <c r="P858" s="22"/>
      <c r="Q858" s="22"/>
      <c r="R858" s="22"/>
    </row>
    <row r="859" spans="1:18" x14ac:dyDescent="0.35">
      <c r="A859" s="30">
        <v>44159</v>
      </c>
      <c r="B859" s="31">
        <v>263.00707999999997</v>
      </c>
      <c r="C859" s="11">
        <f t="shared" si="27"/>
        <v>7.0372819173492029E-3</v>
      </c>
      <c r="D859" s="11">
        <v>8.0000000000000007E-5</v>
      </c>
      <c r="E859" s="11">
        <v>5.1000000000000004E-3</v>
      </c>
      <c r="F859" s="11">
        <v>9.8999999999999991E-3</v>
      </c>
      <c r="G859" s="11">
        <v>-3.3E-3</v>
      </c>
      <c r="H859" s="11">
        <f t="shared" si="28"/>
        <v>6.9572819173492027E-3</v>
      </c>
      <c r="J859" s="45">
        <v>822</v>
      </c>
      <c r="K859" s="45">
        <v>1.2755184043977864E-4</v>
      </c>
      <c r="L859" s="45">
        <v>-2.0164967537938429E-2</v>
      </c>
      <c r="M859" s="22"/>
      <c r="N859" s="22"/>
      <c r="O859" s="22"/>
      <c r="P859" s="22"/>
      <c r="Q859" s="22"/>
      <c r="R859" s="22"/>
    </row>
    <row r="860" spans="1:18" x14ac:dyDescent="0.35">
      <c r="A860" s="30">
        <v>44160</v>
      </c>
      <c r="B860" s="31">
        <v>263.63259900000003</v>
      </c>
      <c r="C860" s="11">
        <f t="shared" si="27"/>
        <v>2.3783352143982306E-3</v>
      </c>
      <c r="D860" s="11">
        <v>8.0000000000000007E-5</v>
      </c>
      <c r="E860" s="11">
        <v>-5.5000000000000005E-3</v>
      </c>
      <c r="F860" s="11">
        <v>8.3000000000000001E-3</v>
      </c>
      <c r="G860" s="11">
        <v>-6.0000000000000001E-3</v>
      </c>
      <c r="H860" s="11">
        <f t="shared" si="28"/>
        <v>2.2983352143982304E-3</v>
      </c>
      <c r="J860" s="45">
        <v>823</v>
      </c>
      <c r="K860" s="45">
        <v>2.0226047620936381E-3</v>
      </c>
      <c r="L860" s="45">
        <v>2.0757017969749748E-2</v>
      </c>
      <c r="M860" s="22"/>
      <c r="N860" s="22"/>
      <c r="O860" s="22"/>
      <c r="P860" s="22"/>
      <c r="Q860" s="22"/>
      <c r="R860" s="22"/>
    </row>
    <row r="861" spans="1:18" x14ac:dyDescent="0.35">
      <c r="A861" s="30">
        <v>44162</v>
      </c>
      <c r="B861" s="31">
        <v>265.58609000000001</v>
      </c>
      <c r="C861" s="11">
        <f t="shared" si="27"/>
        <v>7.4098992590820867E-3</v>
      </c>
      <c r="D861" s="11">
        <v>8.0000000000000007E-5</v>
      </c>
      <c r="E861" s="11">
        <v>1.6200000000000003E-2</v>
      </c>
      <c r="F861" s="11">
        <v>-6.6E-3</v>
      </c>
      <c r="G861" s="11">
        <v>-2E-3</v>
      </c>
      <c r="H861" s="11">
        <f t="shared" si="28"/>
        <v>7.3298992590820865E-3</v>
      </c>
      <c r="J861" s="45">
        <v>824</v>
      </c>
      <c r="K861" s="45">
        <v>1.2783105906024632E-3</v>
      </c>
      <c r="L861" s="45">
        <v>4.7592268440482472E-3</v>
      </c>
      <c r="M861" s="22"/>
      <c r="N861" s="22"/>
      <c r="O861" s="22"/>
      <c r="P861" s="22"/>
      <c r="Q861" s="22"/>
      <c r="R861" s="22"/>
    </row>
    <row r="862" spans="1:18" x14ac:dyDescent="0.35">
      <c r="A862" s="30">
        <v>44165</v>
      </c>
      <c r="B862" s="31">
        <v>266.95257600000002</v>
      </c>
      <c r="C862" s="11">
        <f t="shared" si="27"/>
        <v>5.1451715712973467E-3</v>
      </c>
      <c r="D862" s="11">
        <v>8.0000000000000007E-5</v>
      </c>
      <c r="E862" s="11">
        <v>1.1000000000000001E-3</v>
      </c>
      <c r="F862" s="11">
        <v>-1.09E-2</v>
      </c>
      <c r="G862" s="11">
        <v>2.5999999999999999E-3</v>
      </c>
      <c r="H862" s="11">
        <f t="shared" si="28"/>
        <v>5.0651715712973465E-3</v>
      </c>
      <c r="J862" s="45">
        <v>825</v>
      </c>
      <c r="K862" s="45">
        <v>1.2253338936601996E-3</v>
      </c>
      <c r="L862" s="45">
        <v>3.615473050890571E-3</v>
      </c>
      <c r="M862" s="22"/>
      <c r="N862" s="22"/>
      <c r="O862" s="22"/>
      <c r="P862" s="22"/>
      <c r="Q862" s="22"/>
      <c r="R862" s="22"/>
    </row>
    <row r="863" spans="1:18" x14ac:dyDescent="0.35">
      <c r="A863" s="30">
        <v>44166</v>
      </c>
      <c r="B863" s="31">
        <v>266.17306500000001</v>
      </c>
      <c r="C863" s="11">
        <f t="shared" si="27"/>
        <v>-2.9200355047332982E-3</v>
      </c>
      <c r="D863" s="11">
        <v>8.0000000000000007E-5</v>
      </c>
      <c r="E863" s="11">
        <v>2.4199999999999999E-2</v>
      </c>
      <c r="F863" s="11">
        <v>4.5000000000000005E-3</v>
      </c>
      <c r="G863" s="11">
        <v>-1.1699999999999999E-2</v>
      </c>
      <c r="H863" s="11">
        <f t="shared" si="28"/>
        <v>-3.0000355047332984E-3</v>
      </c>
      <c r="J863" s="45">
        <v>826</v>
      </c>
      <c r="K863" s="45">
        <v>9.9368080032162498E-4</v>
      </c>
      <c r="L863" s="45">
        <v>2.3887772778880371E-3</v>
      </c>
      <c r="M863" s="22"/>
      <c r="N863" s="22"/>
      <c r="O863" s="22"/>
      <c r="P863" s="22"/>
      <c r="Q863" s="22"/>
      <c r="R863" s="22"/>
    </row>
    <row r="864" spans="1:18" x14ac:dyDescent="0.35">
      <c r="A864" s="30">
        <v>44167</v>
      </c>
      <c r="B864" s="31">
        <v>262.30291699999998</v>
      </c>
      <c r="C864" s="11">
        <f t="shared" si="27"/>
        <v>-1.453996857270301E-2</v>
      </c>
      <c r="D864" s="11">
        <v>8.0000000000000007E-5</v>
      </c>
      <c r="E864" s="11">
        <v>-2.2000000000000001E-3</v>
      </c>
      <c r="F864" s="11">
        <v>-1.1000000000000001E-3</v>
      </c>
      <c r="G864" s="11">
        <v>-1E-3</v>
      </c>
      <c r="H864" s="11">
        <f t="shared" si="28"/>
        <v>-1.4619968572703011E-2</v>
      </c>
      <c r="J864" s="45">
        <v>827</v>
      </c>
      <c r="K864" s="45">
        <v>1.9735396222883132E-3</v>
      </c>
      <c r="L864" s="45">
        <v>9.9710252149038513E-3</v>
      </c>
      <c r="M864" s="22"/>
      <c r="N864" s="22"/>
      <c r="O864" s="22"/>
      <c r="P864" s="22"/>
      <c r="Q864" s="22"/>
      <c r="R864" s="22"/>
    </row>
    <row r="865" spans="1:18" x14ac:dyDescent="0.35">
      <c r="A865" s="30">
        <v>44168</v>
      </c>
      <c r="B865" s="31">
        <v>259.43893400000002</v>
      </c>
      <c r="C865" s="11">
        <f t="shared" si="27"/>
        <v>-1.0918609037046889E-2</v>
      </c>
      <c r="D865" s="11">
        <v>8.0000000000000007E-5</v>
      </c>
      <c r="E865" s="11">
        <v>7.8000000000000005E-3</v>
      </c>
      <c r="F865" s="11">
        <v>-3.3E-3</v>
      </c>
      <c r="G865" s="11">
        <v>-4.3E-3</v>
      </c>
      <c r="H865" s="11">
        <f t="shared" si="28"/>
        <v>-1.0998609037046889E-2</v>
      </c>
      <c r="J865" s="45">
        <v>828</v>
      </c>
      <c r="K865" s="45">
        <v>9.7800242826565076E-4</v>
      </c>
      <c r="L865" s="45">
        <v>-1.2319762819009764E-2</v>
      </c>
      <c r="M865" s="22"/>
      <c r="N865" s="22"/>
      <c r="O865" s="22"/>
      <c r="P865" s="22"/>
      <c r="Q865" s="22"/>
      <c r="R865" s="22"/>
    </row>
    <row r="866" spans="1:18" x14ac:dyDescent="0.35">
      <c r="A866" s="30">
        <v>44169</v>
      </c>
      <c r="B866" s="31">
        <v>255.423599</v>
      </c>
      <c r="C866" s="11">
        <f t="shared" si="27"/>
        <v>-1.5476994674978206E-2</v>
      </c>
      <c r="D866" s="11">
        <v>1.0999999999999999E-4</v>
      </c>
      <c r="E866" s="11">
        <v>1.1299999999999999E-2</v>
      </c>
      <c r="F866" s="11">
        <v>-4.0000000000000002E-4</v>
      </c>
      <c r="G866" s="11">
        <v>-8.0000000000000002E-3</v>
      </c>
      <c r="H866" s="11">
        <f t="shared" si="28"/>
        <v>-1.5586994674978207E-2</v>
      </c>
      <c r="J866" s="45">
        <v>829</v>
      </c>
      <c r="K866" s="45">
        <v>4.2812775477510704E-4</v>
      </c>
      <c r="L866" s="45">
        <v>1.0591347228870386E-3</v>
      </c>
      <c r="M866" s="22"/>
      <c r="N866" s="22"/>
      <c r="O866" s="22"/>
      <c r="P866" s="22"/>
      <c r="Q866" s="22"/>
      <c r="R866" s="22"/>
    </row>
    <row r="867" spans="1:18" x14ac:dyDescent="0.35">
      <c r="A867" s="30">
        <v>44172</v>
      </c>
      <c r="B867" s="31">
        <v>254.11741599999999</v>
      </c>
      <c r="C867" s="11">
        <f t="shared" si="27"/>
        <v>-5.1137913846402983E-3</v>
      </c>
      <c r="D867" s="11">
        <v>1.0999999999999999E-4</v>
      </c>
      <c r="E867" s="11">
        <v>-3.4500000000000003E-2</v>
      </c>
      <c r="F867" s="11">
        <v>-9.7000000000000003E-3</v>
      </c>
      <c r="G867" s="11">
        <v>-2.0999999999999999E-3</v>
      </c>
      <c r="H867" s="11">
        <f t="shared" si="28"/>
        <v>-5.2237913846402981E-3</v>
      </c>
      <c r="J867" s="45">
        <v>830</v>
      </c>
      <c r="K867" s="45">
        <v>3.4155098732028974E-4</v>
      </c>
      <c r="L867" s="45">
        <v>-4.3203598745925683E-6</v>
      </c>
      <c r="M867" s="22"/>
      <c r="N867" s="22"/>
      <c r="O867" s="22"/>
      <c r="P867" s="22"/>
      <c r="Q867" s="22"/>
      <c r="R867" s="22"/>
    </row>
    <row r="868" spans="1:18" x14ac:dyDescent="0.35">
      <c r="A868" s="30">
        <v>44173</v>
      </c>
      <c r="B868" s="31">
        <v>253.227295</v>
      </c>
      <c r="C868" s="11">
        <f t="shared" si="27"/>
        <v>-3.5027941571702526E-3</v>
      </c>
      <c r="D868" s="11">
        <v>1.0999999999999999E-4</v>
      </c>
      <c r="E868" s="11">
        <v>-1.6000000000000001E-3</v>
      </c>
      <c r="F868" s="11">
        <v>1.2999999999999999E-3</v>
      </c>
      <c r="G868" s="11">
        <v>-1.0500000000000001E-2</v>
      </c>
      <c r="H868" s="11">
        <f t="shared" si="28"/>
        <v>-3.6127941571702524E-3</v>
      </c>
      <c r="J868" s="45">
        <v>831</v>
      </c>
      <c r="K868" s="45">
        <v>-8.8510835923007051E-4</v>
      </c>
      <c r="L868" s="45">
        <v>-1.2856555694366298E-2</v>
      </c>
      <c r="M868" s="22"/>
      <c r="N868" s="22"/>
      <c r="O868" s="22"/>
      <c r="P868" s="22"/>
      <c r="Q868" s="22"/>
      <c r="R868" s="22"/>
    </row>
    <row r="869" spans="1:18" x14ac:dyDescent="0.35">
      <c r="A869" s="30">
        <v>44174</v>
      </c>
      <c r="B869" s="31">
        <v>256.96200599999997</v>
      </c>
      <c r="C869" s="11">
        <f t="shared" si="27"/>
        <v>1.4748453558294239E-2</v>
      </c>
      <c r="D869" s="11">
        <v>1.0999999999999999E-4</v>
      </c>
      <c r="E869" s="11">
        <v>-2.3599999999999999E-2</v>
      </c>
      <c r="F869" s="11">
        <v>2.0999999999999999E-3</v>
      </c>
      <c r="G869" s="11">
        <v>1.3300000000000001E-2</v>
      </c>
      <c r="H869" s="11">
        <f t="shared" si="28"/>
        <v>1.4638453558294238E-2</v>
      </c>
      <c r="J869" s="45">
        <v>832</v>
      </c>
      <c r="K869" s="45">
        <v>1.2107437699784753E-3</v>
      </c>
      <c r="L869" s="45">
        <v>6.8507222915663909E-3</v>
      </c>
      <c r="M869" s="22"/>
      <c r="N869" s="22"/>
      <c r="O869" s="22"/>
      <c r="P869" s="22"/>
      <c r="Q869" s="22"/>
      <c r="R869" s="22"/>
    </row>
    <row r="870" spans="1:18" x14ac:dyDescent="0.35">
      <c r="A870" s="30">
        <v>44175</v>
      </c>
      <c r="B870" s="31">
        <v>256.21701000000002</v>
      </c>
      <c r="C870" s="11">
        <f t="shared" si="27"/>
        <v>-2.8992457351845191E-3</v>
      </c>
      <c r="D870" s="11">
        <v>1.0999999999999999E-4</v>
      </c>
      <c r="E870" s="11">
        <v>1E-3</v>
      </c>
      <c r="F870" s="11">
        <v>-1.1000000000000001E-3</v>
      </c>
      <c r="G870" s="11">
        <v>-1.6200000000000003E-2</v>
      </c>
      <c r="H870" s="11">
        <f t="shared" si="28"/>
        <v>-3.009245735184519E-3</v>
      </c>
      <c r="J870" s="45">
        <v>833</v>
      </c>
      <c r="K870" s="45">
        <v>1.715082591000472E-3</v>
      </c>
      <c r="L870" s="45">
        <v>-7.1440822284778421E-3</v>
      </c>
      <c r="M870" s="22"/>
      <c r="N870" s="22"/>
      <c r="O870" s="22"/>
      <c r="P870" s="22"/>
      <c r="Q870" s="22"/>
      <c r="R870" s="22"/>
    </row>
    <row r="871" spans="1:18" x14ac:dyDescent="0.35">
      <c r="A871" s="30">
        <v>44176</v>
      </c>
      <c r="B871" s="31">
        <v>255.96545399999999</v>
      </c>
      <c r="C871" s="11">
        <f t="shared" si="27"/>
        <v>-9.8180835066341565E-4</v>
      </c>
      <c r="D871" s="11">
        <v>1.0999999999999999E-4</v>
      </c>
      <c r="E871" s="11">
        <v>-8.0000000000000004E-4</v>
      </c>
      <c r="F871" s="11">
        <v>-5.9999999999999995E-4</v>
      </c>
      <c r="G871" s="11">
        <v>-4.1999999999999997E-3</v>
      </c>
      <c r="H871" s="11">
        <f t="shared" si="28"/>
        <v>-1.0918083506634157E-3</v>
      </c>
      <c r="J871" s="45">
        <v>834</v>
      </c>
      <c r="K871" s="45">
        <v>1.7928371493619215E-3</v>
      </c>
      <c r="L871" s="45">
        <v>-1.3647273426551802E-2</v>
      </c>
      <c r="M871" s="22"/>
      <c r="N871" s="22"/>
      <c r="O871" s="22"/>
      <c r="P871" s="22"/>
      <c r="Q871" s="22"/>
      <c r="R871" s="22"/>
    </row>
    <row r="872" spans="1:18" x14ac:dyDescent="0.35">
      <c r="A872" s="30">
        <v>44179</v>
      </c>
      <c r="B872" s="31">
        <v>256.96200599999997</v>
      </c>
      <c r="C872" s="11">
        <f t="shared" si="27"/>
        <v>3.893306633480309E-3</v>
      </c>
      <c r="D872" s="11">
        <v>1.0999999999999999E-4</v>
      </c>
      <c r="E872" s="11">
        <v>6.8000000000000005E-3</v>
      </c>
      <c r="F872" s="11">
        <v>5.7999999999999996E-3</v>
      </c>
      <c r="G872" s="11">
        <v>-1.8E-3</v>
      </c>
      <c r="H872" s="11">
        <f t="shared" si="28"/>
        <v>3.7833066334803092E-3</v>
      </c>
      <c r="J872" s="45">
        <v>835</v>
      </c>
      <c r="K872" s="45">
        <v>2.9239330066657882E-4</v>
      </c>
      <c r="L872" s="45">
        <v>6.1717774057600764E-3</v>
      </c>
      <c r="M872" s="22"/>
      <c r="N872" s="22"/>
      <c r="O872" s="22"/>
      <c r="P872" s="22"/>
      <c r="Q872" s="22"/>
      <c r="R872" s="22"/>
    </row>
    <row r="873" spans="1:18" x14ac:dyDescent="0.35">
      <c r="A873" s="30">
        <v>44180</v>
      </c>
      <c r="B873" s="31">
        <v>259.28414900000001</v>
      </c>
      <c r="C873" s="11">
        <f t="shared" si="27"/>
        <v>9.0369118615927224E-3</v>
      </c>
      <c r="D873" s="11">
        <v>1.0999999999999999E-4</v>
      </c>
      <c r="E873" s="11">
        <v>-2.5999999999999999E-3</v>
      </c>
      <c r="F873" s="11">
        <v>-1.5100000000000001E-2</v>
      </c>
      <c r="G873" s="11">
        <v>-1.9E-3</v>
      </c>
      <c r="H873" s="11">
        <f t="shared" si="28"/>
        <v>8.9269118615927217E-3</v>
      </c>
      <c r="J873" s="45">
        <v>836</v>
      </c>
      <c r="K873" s="45">
        <v>9.1184890610893142E-4</v>
      </c>
      <c r="L873" s="45">
        <v>-2.5585490998237596E-2</v>
      </c>
      <c r="M873" s="22"/>
      <c r="N873" s="22"/>
      <c r="O873" s="22"/>
      <c r="P873" s="22"/>
      <c r="Q873" s="22"/>
      <c r="R873" s="22"/>
    </row>
    <row r="874" spans="1:18" x14ac:dyDescent="0.35">
      <c r="A874" s="30">
        <v>44181</v>
      </c>
      <c r="B874" s="31">
        <v>260.84188799999998</v>
      </c>
      <c r="C874" s="11">
        <f t="shared" si="27"/>
        <v>6.0078450842746545E-3</v>
      </c>
      <c r="D874" s="11">
        <v>1.0999999999999999E-4</v>
      </c>
      <c r="E874" s="11">
        <v>-1.89E-2</v>
      </c>
      <c r="F874" s="11">
        <v>-7.000000000000001E-4</v>
      </c>
      <c r="G874" s="11">
        <v>5.0000000000000001E-3</v>
      </c>
      <c r="H874" s="11">
        <f t="shared" si="28"/>
        <v>5.8978450842746546E-3</v>
      </c>
      <c r="J874" s="45">
        <v>837</v>
      </c>
      <c r="K874" s="45">
        <v>2.7299353738582856E-3</v>
      </c>
      <c r="L874" s="45">
        <v>8.8173957057213412E-5</v>
      </c>
      <c r="M874" s="22"/>
      <c r="N874" s="22"/>
      <c r="O874" s="22"/>
      <c r="P874" s="22"/>
      <c r="Q874" s="22"/>
      <c r="R874" s="22"/>
    </row>
    <row r="875" spans="1:18" x14ac:dyDescent="0.35">
      <c r="A875" s="30">
        <v>44182</v>
      </c>
      <c r="B875" s="31">
        <v>265.07977299999999</v>
      </c>
      <c r="C875" s="11">
        <f t="shared" si="27"/>
        <v>1.6246949569694857E-2</v>
      </c>
      <c r="D875" s="11">
        <v>1.0999999999999999E-4</v>
      </c>
      <c r="E875" s="11">
        <v>-2.1400000000000002E-2</v>
      </c>
      <c r="F875" s="11">
        <v>-2.5999999999999999E-3</v>
      </c>
      <c r="G875" s="11">
        <v>1.0800000000000001E-2</v>
      </c>
      <c r="H875" s="11">
        <f t="shared" si="28"/>
        <v>1.6136949569694858E-2</v>
      </c>
      <c r="J875" s="45">
        <v>838</v>
      </c>
      <c r="K875" s="45">
        <v>-4.4425954800675739E-4</v>
      </c>
      <c r="L875" s="45">
        <v>-2.5354658474610409E-2</v>
      </c>
      <c r="M875" s="22"/>
      <c r="N875" s="22"/>
      <c r="O875" s="22"/>
      <c r="P875" s="22"/>
      <c r="Q875" s="22"/>
      <c r="R875" s="22"/>
    </row>
    <row r="876" spans="1:18" x14ac:dyDescent="0.35">
      <c r="A876" s="30">
        <v>44183</v>
      </c>
      <c r="B876" s="31">
        <v>261.67398100000003</v>
      </c>
      <c r="C876" s="11">
        <f t="shared" si="27"/>
        <v>-1.2848177593693499E-2</v>
      </c>
      <c r="D876" s="11">
        <v>1.0999999999999999E-4</v>
      </c>
      <c r="E876" s="11">
        <v>-2.9999999999999997E-4</v>
      </c>
      <c r="F876" s="11">
        <v>2.0000000000000001E-4</v>
      </c>
      <c r="G876" s="11">
        <v>-6.0999999999999995E-3</v>
      </c>
      <c r="H876" s="11">
        <f t="shared" si="28"/>
        <v>-1.29581775936935E-2</v>
      </c>
      <c r="J876" s="45">
        <v>839</v>
      </c>
      <c r="K876" s="45">
        <v>1.0009833994397857E-3</v>
      </c>
      <c r="L876" s="45">
        <v>-1.4146693538871682E-3</v>
      </c>
      <c r="M876" s="22"/>
      <c r="N876" s="22"/>
      <c r="O876" s="22"/>
      <c r="P876" s="22"/>
      <c r="Q876" s="22"/>
      <c r="R876" s="22"/>
    </row>
    <row r="877" spans="1:18" x14ac:dyDescent="0.35">
      <c r="A877" s="30">
        <v>44186</v>
      </c>
      <c r="B877" s="31">
        <v>262.19644199999999</v>
      </c>
      <c r="C877" s="11">
        <f t="shared" si="27"/>
        <v>1.9966104310538135E-3</v>
      </c>
      <c r="D877" s="11">
        <v>1.0999999999999999E-4</v>
      </c>
      <c r="E877" s="11">
        <v>-1.5800000000000002E-2</v>
      </c>
      <c r="F877" s="11">
        <v>-6.1999999999999998E-3</v>
      </c>
      <c r="G877" s="11">
        <v>2.0000000000000001E-4</v>
      </c>
      <c r="H877" s="11">
        <f t="shared" si="28"/>
        <v>1.8866104310538135E-3</v>
      </c>
      <c r="J877" s="45">
        <v>840</v>
      </c>
      <c r="K877" s="45">
        <v>1.4719890307153759E-3</v>
      </c>
      <c r="L877" s="45">
        <v>-1.2381685211892505E-2</v>
      </c>
      <c r="M877" s="22"/>
      <c r="N877" s="22"/>
      <c r="O877" s="22"/>
      <c r="P877" s="22"/>
      <c r="Q877" s="22"/>
      <c r="R877" s="22"/>
    </row>
    <row r="878" spans="1:18" x14ac:dyDescent="0.35">
      <c r="A878" s="30">
        <v>44187</v>
      </c>
      <c r="B878" s="31">
        <v>261.27731299999999</v>
      </c>
      <c r="C878" s="11">
        <f t="shared" si="27"/>
        <v>-3.5054976070193478E-3</v>
      </c>
      <c r="D878" s="11">
        <v>1.0999999999999999E-4</v>
      </c>
      <c r="E878" s="11">
        <v>-1.6200000000000003E-2</v>
      </c>
      <c r="F878" s="11">
        <v>-2.8999999999999998E-3</v>
      </c>
      <c r="G878" s="11">
        <v>9.7000000000000003E-3</v>
      </c>
      <c r="H878" s="11">
        <f t="shared" si="28"/>
        <v>-3.6154976070193476E-3</v>
      </c>
      <c r="J878" s="45">
        <v>841</v>
      </c>
      <c r="K878" s="45">
        <v>-2.3241164812889573E-4</v>
      </c>
      <c r="L878" s="45">
        <v>1.5262339928596318E-2</v>
      </c>
      <c r="M878" s="22"/>
      <c r="N878" s="22"/>
      <c r="O878" s="22"/>
      <c r="P878" s="22"/>
      <c r="Q878" s="22"/>
      <c r="R878" s="22"/>
    </row>
    <row r="879" spans="1:18" x14ac:dyDescent="0.35">
      <c r="A879" s="30">
        <v>44188</v>
      </c>
      <c r="B879" s="31">
        <v>261.054779</v>
      </c>
      <c r="C879" s="11">
        <f t="shared" si="27"/>
        <v>-8.5171574004971884E-4</v>
      </c>
      <c r="D879" s="11">
        <v>1.0999999999999999E-4</v>
      </c>
      <c r="E879" s="11">
        <v>-2.1700000000000001E-2</v>
      </c>
      <c r="F879" s="11">
        <v>-5.5000000000000005E-3</v>
      </c>
      <c r="G879" s="11">
        <v>7.7000000000000002E-3</v>
      </c>
      <c r="H879" s="11">
        <f t="shared" si="28"/>
        <v>-9.617157400497188E-4</v>
      </c>
      <c r="J879" s="45">
        <v>842</v>
      </c>
      <c r="K879" s="45">
        <v>5.2365342398779963E-4</v>
      </c>
      <c r="L879" s="45">
        <v>2.3884887677237648E-2</v>
      </c>
      <c r="M879" s="22"/>
      <c r="N879" s="22"/>
      <c r="O879" s="22"/>
      <c r="P879" s="22"/>
      <c r="Q879" s="22"/>
      <c r="R879" s="22"/>
    </row>
    <row r="880" spans="1:18" x14ac:dyDescent="0.35">
      <c r="A880" s="30">
        <v>44189</v>
      </c>
      <c r="B880" s="31">
        <v>262.12875400000001</v>
      </c>
      <c r="C880" s="11">
        <f t="shared" si="27"/>
        <v>4.1139832954371069E-3</v>
      </c>
      <c r="D880" s="11">
        <v>1.0999999999999999E-4</v>
      </c>
      <c r="E880" s="11">
        <v>-2.5499999999999998E-2</v>
      </c>
      <c r="F880" s="11">
        <v>0.01</v>
      </c>
      <c r="G880" s="11">
        <v>-4.7999999999999996E-3</v>
      </c>
      <c r="H880" s="11">
        <f t="shared" si="28"/>
        <v>4.0039832954371071E-3</v>
      </c>
      <c r="J880" s="45">
        <v>843</v>
      </c>
      <c r="K880" s="45">
        <v>-9.196621387839905E-4</v>
      </c>
      <c r="L880" s="45">
        <v>2.0128067328362073E-2</v>
      </c>
      <c r="M880" s="22"/>
      <c r="N880" s="22"/>
      <c r="O880" s="22"/>
      <c r="P880" s="22"/>
      <c r="Q880" s="22"/>
      <c r="R880" s="22"/>
    </row>
    <row r="881" spans="1:18" x14ac:dyDescent="0.35">
      <c r="A881" s="30">
        <v>44193</v>
      </c>
      <c r="B881" s="31">
        <v>260.51293900000002</v>
      </c>
      <c r="C881" s="11">
        <f t="shared" si="27"/>
        <v>-6.1642035653974858E-3</v>
      </c>
      <c r="D881" s="11">
        <v>1.0999999999999999E-4</v>
      </c>
      <c r="E881" s="11">
        <v>5.0599999999999999E-2</v>
      </c>
      <c r="F881" s="11">
        <v>-5.9999999999999995E-4</v>
      </c>
      <c r="G881" s="11">
        <v>-1.0200000000000001E-2</v>
      </c>
      <c r="H881" s="11">
        <f t="shared" si="28"/>
        <v>-6.2742035653974857E-3</v>
      </c>
      <c r="J881" s="45">
        <v>844</v>
      </c>
      <c r="K881" s="45">
        <v>4.6713509276934904E-4</v>
      </c>
      <c r="L881" s="45">
        <v>1.0523829669583682E-2</v>
      </c>
      <c r="M881" s="22"/>
      <c r="N881" s="22"/>
      <c r="O881" s="22"/>
      <c r="P881" s="22"/>
      <c r="Q881" s="22"/>
      <c r="R881" s="22"/>
    </row>
    <row r="882" spans="1:18" x14ac:dyDescent="0.35">
      <c r="A882" s="30">
        <v>44194</v>
      </c>
      <c r="B882" s="31">
        <v>257.55224600000003</v>
      </c>
      <c r="C882" s="11">
        <f t="shared" si="27"/>
        <v>-1.1364859693206997E-2</v>
      </c>
      <c r="D882" s="11">
        <v>1.0999999999999999E-4</v>
      </c>
      <c r="E882" s="11">
        <v>7.8000000000000005E-3</v>
      </c>
      <c r="F882" s="11">
        <v>-6.7000000000000002E-3</v>
      </c>
      <c r="G882" s="11">
        <v>-1.4000000000000002E-3</v>
      </c>
      <c r="H882" s="11">
        <f t="shared" si="28"/>
        <v>-1.1474859693206997E-2</v>
      </c>
      <c r="J882" s="45">
        <v>845</v>
      </c>
      <c r="K882" s="45">
        <v>1.4708495428903E-3</v>
      </c>
      <c r="L882" s="45">
        <v>-7.1830936315262408E-3</v>
      </c>
      <c r="M882" s="22"/>
      <c r="N882" s="22"/>
      <c r="O882" s="22"/>
      <c r="P882" s="22"/>
      <c r="Q882" s="22"/>
      <c r="R882" s="22"/>
    </row>
    <row r="883" spans="1:18" x14ac:dyDescent="0.35">
      <c r="A883" s="30">
        <v>44195</v>
      </c>
      <c r="B883" s="31">
        <v>256.652466</v>
      </c>
      <c r="C883" s="11">
        <f t="shared" si="27"/>
        <v>-3.4935824244375357E-3</v>
      </c>
      <c r="D883" s="11">
        <v>1.0999999999999999E-4</v>
      </c>
      <c r="E883" s="11">
        <v>-2.9999999999999997E-4</v>
      </c>
      <c r="F883" s="11">
        <v>7.7000000000000002E-3</v>
      </c>
      <c r="G883" s="11">
        <v>2.5999999999999999E-3</v>
      </c>
      <c r="H883" s="11">
        <f t="shared" si="28"/>
        <v>-3.6035824244375356E-3</v>
      </c>
      <c r="J883" s="45">
        <v>846</v>
      </c>
      <c r="K883" s="45">
        <v>5.6669773067619881E-4</v>
      </c>
      <c r="L883" s="45">
        <v>-5.0850817034761166E-2</v>
      </c>
      <c r="M883" s="22"/>
      <c r="N883" s="22"/>
      <c r="O883" s="22"/>
      <c r="P883" s="22"/>
      <c r="Q883" s="22"/>
      <c r="R883" s="22"/>
    </row>
    <row r="884" spans="1:18" x14ac:dyDescent="0.35">
      <c r="A884" s="30">
        <v>44196</v>
      </c>
      <c r="B884" s="31">
        <v>257.00073200000003</v>
      </c>
      <c r="C884" s="11">
        <f t="shared" si="27"/>
        <v>1.3569555961330249E-3</v>
      </c>
      <c r="D884" s="11">
        <v>1.0999999999999999E-4</v>
      </c>
      <c r="E884" s="11">
        <v>9.0000000000000011E-3</v>
      </c>
      <c r="F884" s="11">
        <v>-1E-3</v>
      </c>
      <c r="G884" s="11">
        <v>-4.5999999999999999E-3</v>
      </c>
      <c r="H884" s="11">
        <f t="shared" si="28"/>
        <v>1.2469555961330248E-3</v>
      </c>
      <c r="J884" s="45">
        <v>847</v>
      </c>
      <c r="K884" s="45">
        <v>-9.9758959618990312E-5</v>
      </c>
      <c r="L884" s="45">
        <v>2.0763108552346157E-2</v>
      </c>
      <c r="M884" s="22"/>
      <c r="N884" s="22"/>
      <c r="O884" s="22"/>
      <c r="P884" s="22"/>
      <c r="Q884" s="22"/>
      <c r="R884" s="22"/>
    </row>
    <row r="885" spans="1:18" x14ac:dyDescent="0.35">
      <c r="A885" s="30">
        <v>44200</v>
      </c>
      <c r="B885" s="31">
        <v>255.35591099999999</v>
      </c>
      <c r="C885" s="11">
        <f t="shared" si="27"/>
        <v>-6.4000634830878589E-3</v>
      </c>
      <c r="D885" s="11">
        <v>1E-4</v>
      </c>
      <c r="E885" s="11">
        <v>2.3E-3</v>
      </c>
      <c r="F885" s="11">
        <v>6.0000000000000001E-3</v>
      </c>
      <c r="G885" s="11">
        <v>1.1299999999999999E-2</v>
      </c>
      <c r="H885" s="11">
        <f t="shared" si="28"/>
        <v>-6.5000634830878591E-3</v>
      </c>
      <c r="J885" s="45">
        <v>848</v>
      </c>
      <c r="K885" s="45">
        <v>1.0005766506939932E-3</v>
      </c>
      <c r="L885" s="45">
        <v>6.8299081855754448E-3</v>
      </c>
      <c r="M885" s="22"/>
      <c r="N885" s="22"/>
      <c r="O885" s="22"/>
      <c r="P885" s="22"/>
      <c r="Q885" s="22"/>
      <c r="R885" s="22"/>
    </row>
    <row r="886" spans="1:18" x14ac:dyDescent="0.35">
      <c r="A886" s="30">
        <v>44201</v>
      </c>
      <c r="B886" s="31">
        <v>257.41674799999998</v>
      </c>
      <c r="C886" s="11">
        <f t="shared" si="27"/>
        <v>8.0704495616708005E-3</v>
      </c>
      <c r="D886" s="11">
        <v>1E-4</v>
      </c>
      <c r="E886" s="11">
        <v>-2.4500000000000001E-2</v>
      </c>
      <c r="F886" s="11">
        <v>3.5999999999999999E-3</v>
      </c>
      <c r="G886" s="11">
        <v>1.2E-2</v>
      </c>
      <c r="H886" s="11">
        <f t="shared" si="28"/>
        <v>7.9704495616708011E-3</v>
      </c>
      <c r="J886" s="45">
        <v>849</v>
      </c>
      <c r="K886" s="45">
        <v>1.7333745652671974E-3</v>
      </c>
      <c r="L886" s="45">
        <v>-7.249866871338103E-3</v>
      </c>
      <c r="M886" s="22"/>
      <c r="N886" s="22"/>
      <c r="O886" s="22"/>
      <c r="P886" s="22"/>
      <c r="Q886" s="22"/>
      <c r="R886" s="22"/>
    </row>
    <row r="887" spans="1:18" x14ac:dyDescent="0.35">
      <c r="A887" s="30">
        <v>44202</v>
      </c>
      <c r="B887" s="31">
        <v>258.887451</v>
      </c>
      <c r="C887" s="11">
        <f t="shared" si="27"/>
        <v>5.7133151258674797E-3</v>
      </c>
      <c r="D887" s="11">
        <v>1E-4</v>
      </c>
      <c r="E887" s="11">
        <v>3.5499999999999997E-2</v>
      </c>
      <c r="F887" s="11">
        <v>4.0999999999999995E-3</v>
      </c>
      <c r="G887" s="11">
        <v>-6.9999999999999993E-3</v>
      </c>
      <c r="H887" s="11">
        <f t="shared" si="28"/>
        <v>5.6133151258674794E-3</v>
      </c>
      <c r="J887" s="45">
        <v>850</v>
      </c>
      <c r="K887" s="45">
        <v>1.6212113691060459E-3</v>
      </c>
      <c r="L887" s="45">
        <v>1.6657161655807683E-3</v>
      </c>
      <c r="M887" s="22"/>
      <c r="N887" s="22"/>
      <c r="O887" s="22"/>
      <c r="P887" s="22"/>
      <c r="Q887" s="22"/>
      <c r="R887" s="22"/>
    </row>
    <row r="888" spans="1:18" x14ac:dyDescent="0.35">
      <c r="A888" s="30">
        <v>44203</v>
      </c>
      <c r="B888" s="31">
        <v>257.61999500000002</v>
      </c>
      <c r="C888" s="11">
        <f t="shared" si="27"/>
        <v>-4.8957799812396896E-3</v>
      </c>
      <c r="D888" s="11">
        <v>1E-4</v>
      </c>
      <c r="E888" s="11">
        <v>9.3999999999999986E-3</v>
      </c>
      <c r="F888" s="11">
        <v>1.01E-2</v>
      </c>
      <c r="G888" s="11">
        <v>-7.4000000000000003E-3</v>
      </c>
      <c r="H888" s="11">
        <f t="shared" si="28"/>
        <v>-4.9957799812396899E-3</v>
      </c>
      <c r="J888" s="45">
        <v>851</v>
      </c>
      <c r="K888" s="45">
        <v>8.3309926904341755E-4</v>
      </c>
      <c r="L888" s="45">
        <v>7.7456616851527367E-3</v>
      </c>
      <c r="M888" s="22"/>
      <c r="N888" s="22"/>
      <c r="O888" s="22"/>
      <c r="P888" s="22"/>
      <c r="Q888" s="22"/>
      <c r="R888" s="22"/>
    </row>
    <row r="889" spans="1:18" x14ac:dyDescent="0.35">
      <c r="A889" s="30">
        <v>44204</v>
      </c>
      <c r="B889" s="31">
        <v>260.35812399999998</v>
      </c>
      <c r="C889" s="11">
        <f t="shared" si="27"/>
        <v>1.0628557771689806E-2</v>
      </c>
      <c r="D889" s="11">
        <v>1E-4</v>
      </c>
      <c r="E889" s="11">
        <v>1.01E-2</v>
      </c>
      <c r="F889" s="11">
        <v>5.1999999999999998E-3</v>
      </c>
      <c r="G889" s="11">
        <v>-6.3E-3</v>
      </c>
      <c r="H889" s="11">
        <f t="shared" si="28"/>
        <v>1.0528557771689807E-2</v>
      </c>
      <c r="J889" s="45">
        <v>852</v>
      </c>
      <c r="K889" s="45">
        <v>9.1044715030347018E-4</v>
      </c>
      <c r="L889" s="45">
        <v>-2.6386526967505847E-2</v>
      </c>
      <c r="M889" s="22"/>
      <c r="N889" s="22"/>
      <c r="O889" s="22"/>
      <c r="P889" s="22"/>
      <c r="Q889" s="22"/>
      <c r="R889" s="22"/>
    </row>
    <row r="890" spans="1:18" x14ac:dyDescent="0.35">
      <c r="A890" s="30">
        <v>44207</v>
      </c>
      <c r="B890" s="31">
        <v>262.42867999999999</v>
      </c>
      <c r="C890" s="11">
        <f t="shared" si="27"/>
        <v>7.9527228426334862E-3</v>
      </c>
      <c r="D890" s="11">
        <v>1E-4</v>
      </c>
      <c r="E890" s="11">
        <v>5.6000000000000008E-3</v>
      </c>
      <c r="F890" s="11">
        <v>4.5999999999999999E-3</v>
      </c>
      <c r="G890" s="11">
        <v>1E-3</v>
      </c>
      <c r="H890" s="11">
        <f t="shared" si="28"/>
        <v>7.8527228426334868E-3</v>
      </c>
      <c r="J890" s="45">
        <v>853</v>
      </c>
      <c r="K890" s="45">
        <v>-8.6769628918563667E-5</v>
      </c>
      <c r="L890" s="45">
        <v>-9.6824321428425723E-3</v>
      </c>
      <c r="M890" s="22"/>
      <c r="N890" s="22"/>
      <c r="O890" s="22"/>
      <c r="P890" s="22"/>
      <c r="Q890" s="22"/>
      <c r="R890" s="22"/>
    </row>
    <row r="891" spans="1:18" x14ac:dyDescent="0.35">
      <c r="A891" s="30">
        <v>44208</v>
      </c>
      <c r="B891" s="31">
        <v>267.36322000000001</v>
      </c>
      <c r="C891" s="11">
        <f t="shared" si="27"/>
        <v>1.8803356401442262E-2</v>
      </c>
      <c r="D891" s="11">
        <v>1E-4</v>
      </c>
      <c r="E891" s="11">
        <v>4.1999999999999997E-3</v>
      </c>
      <c r="F891" s="11">
        <v>2.9999999999999997E-4</v>
      </c>
      <c r="G891" s="11">
        <v>-4.5999999999999999E-3</v>
      </c>
      <c r="H891" s="11">
        <f t="shared" si="28"/>
        <v>1.8703356401442262E-2</v>
      </c>
      <c r="J891" s="45">
        <v>854</v>
      </c>
      <c r="K891" s="45">
        <v>6.0440591835024592E-4</v>
      </c>
      <c r="L891" s="45">
        <v>3.3921131853433084E-3</v>
      </c>
      <c r="M891" s="22"/>
      <c r="N891" s="22"/>
      <c r="O891" s="22"/>
      <c r="P891" s="22"/>
      <c r="Q891" s="22"/>
      <c r="R891" s="22"/>
    </row>
    <row r="892" spans="1:18" x14ac:dyDescent="0.35">
      <c r="A892" s="30">
        <v>44209</v>
      </c>
      <c r="B892" s="31">
        <v>265.15716600000002</v>
      </c>
      <c r="C892" s="11">
        <f t="shared" si="27"/>
        <v>-8.2511498776832726E-3</v>
      </c>
      <c r="D892" s="11">
        <v>1E-4</v>
      </c>
      <c r="E892" s="11">
        <v>-1E-4</v>
      </c>
      <c r="F892" s="11">
        <v>1.2999999999999999E-3</v>
      </c>
      <c r="G892" s="11">
        <v>2.2000000000000001E-3</v>
      </c>
      <c r="H892" s="11">
        <f t="shared" si="28"/>
        <v>-8.351149877683272E-3</v>
      </c>
      <c r="J892" s="45">
        <v>855</v>
      </c>
      <c r="K892" s="45">
        <v>2.2964055676646081E-3</v>
      </c>
      <c r="L892" s="45">
        <v>-6.5102358862380028E-3</v>
      </c>
      <c r="M892" s="22"/>
      <c r="N892" s="22"/>
      <c r="O892" s="22"/>
      <c r="P892" s="22"/>
      <c r="Q892" s="22"/>
      <c r="R892" s="22"/>
    </row>
    <row r="893" spans="1:18" x14ac:dyDescent="0.35">
      <c r="A893" s="30">
        <v>44210</v>
      </c>
      <c r="B893" s="31">
        <v>259.63247699999999</v>
      </c>
      <c r="C893" s="11">
        <f t="shared" si="27"/>
        <v>-2.083552590089166E-2</v>
      </c>
      <c r="D893" s="11">
        <v>1E-4</v>
      </c>
      <c r="E893" s="11">
        <v>-6.0000000000000001E-3</v>
      </c>
      <c r="F893" s="11">
        <v>-6.0000000000000001E-3</v>
      </c>
      <c r="G893" s="11">
        <v>9.3999999999999986E-3</v>
      </c>
      <c r="H893" s="11">
        <f t="shared" si="28"/>
        <v>-2.093552590089166E-2</v>
      </c>
      <c r="J893" s="45">
        <v>856</v>
      </c>
      <c r="K893" s="45">
        <v>1.2132173729363393E-3</v>
      </c>
      <c r="L893" s="45">
        <v>4.6000451032554793E-3</v>
      </c>
      <c r="M893" s="22"/>
      <c r="N893" s="22"/>
      <c r="O893" s="22"/>
      <c r="P893" s="22"/>
      <c r="Q893" s="22"/>
      <c r="R893" s="22"/>
    </row>
    <row r="894" spans="1:18" x14ac:dyDescent="0.35">
      <c r="A894" s="30">
        <v>44211</v>
      </c>
      <c r="B894" s="31">
        <v>266.64718599999998</v>
      </c>
      <c r="C894" s="11">
        <f t="shared" si="27"/>
        <v>2.7017841069243431E-2</v>
      </c>
      <c r="D894" s="11">
        <v>1E-4</v>
      </c>
      <c r="E894" s="11">
        <v>1.06E-2</v>
      </c>
      <c r="F894" s="11">
        <v>0</v>
      </c>
      <c r="G894" s="11">
        <v>-8.8000000000000005E-3</v>
      </c>
      <c r="H894" s="11">
        <f t="shared" si="28"/>
        <v>2.6917841069243432E-2</v>
      </c>
      <c r="J894" s="45">
        <v>857</v>
      </c>
      <c r="K894" s="45">
        <v>-2.362173042827995E-4</v>
      </c>
      <c r="L894" s="45">
        <v>7.1934992216320026E-3</v>
      </c>
      <c r="M894" s="22"/>
      <c r="N894" s="22"/>
      <c r="O894" s="22"/>
      <c r="P894" s="22"/>
      <c r="Q894" s="22"/>
      <c r="R894" s="22"/>
    </row>
    <row r="895" spans="1:18" x14ac:dyDescent="0.35">
      <c r="A895" s="30">
        <v>44215</v>
      </c>
      <c r="B895" s="31">
        <v>264.32507299999997</v>
      </c>
      <c r="C895" s="11">
        <f t="shared" si="27"/>
        <v>-8.7085599320744222E-3</v>
      </c>
      <c r="D895" s="11">
        <v>1E-4</v>
      </c>
      <c r="E895" s="11">
        <v>2.8000000000000004E-3</v>
      </c>
      <c r="F895" s="11">
        <v>2.9999999999999997E-4</v>
      </c>
      <c r="G895" s="11">
        <v>9.1999999999999998E-3</v>
      </c>
      <c r="H895" s="11">
        <f t="shared" si="28"/>
        <v>-8.8085599320744216E-3</v>
      </c>
      <c r="J895" s="45">
        <v>858</v>
      </c>
      <c r="K895" s="45">
        <v>2.3608064786909128E-4</v>
      </c>
      <c r="L895" s="45">
        <v>2.062254566529139E-3</v>
      </c>
      <c r="M895" s="22"/>
      <c r="N895" s="22"/>
      <c r="O895" s="22"/>
      <c r="P895" s="22"/>
      <c r="Q895" s="22"/>
      <c r="R895" s="22"/>
    </row>
    <row r="896" spans="1:18" x14ac:dyDescent="0.35">
      <c r="A896" s="30">
        <v>44216</v>
      </c>
      <c r="B896" s="31">
        <v>265.39904799999999</v>
      </c>
      <c r="C896" s="11">
        <f t="shared" si="27"/>
        <v>4.0630840949393843E-3</v>
      </c>
      <c r="D896" s="11">
        <v>1E-4</v>
      </c>
      <c r="E896" s="11">
        <v>7.4999999999999997E-3</v>
      </c>
      <c r="F896" s="11">
        <v>1.1000000000000001E-3</v>
      </c>
      <c r="G896" s="11">
        <v>-2.3999999999999998E-3</v>
      </c>
      <c r="H896" s="11">
        <f t="shared" si="28"/>
        <v>3.963084094939384E-3</v>
      </c>
      <c r="J896" s="45">
        <v>859</v>
      </c>
      <c r="K896" s="45">
        <v>4.5958151786870325E-4</v>
      </c>
      <c r="L896" s="45">
        <v>6.8703177412133831E-3</v>
      </c>
      <c r="M896" s="22"/>
      <c r="N896" s="22"/>
      <c r="O896" s="22"/>
      <c r="P896" s="22"/>
      <c r="Q896" s="22"/>
      <c r="R896" s="22"/>
    </row>
    <row r="897" spans="1:18" x14ac:dyDescent="0.35">
      <c r="A897" s="30">
        <v>44217</v>
      </c>
      <c r="B897" s="31">
        <v>269.99490400000002</v>
      </c>
      <c r="C897" s="11">
        <f t="shared" si="27"/>
        <v>1.7316776509311405E-2</v>
      </c>
      <c r="D897" s="11">
        <v>1E-4</v>
      </c>
      <c r="E897" s="11">
        <v>1.29E-2</v>
      </c>
      <c r="F897" s="11">
        <v>-3.7000000000000002E-3</v>
      </c>
      <c r="G897" s="11">
        <v>1.1000000000000001E-3</v>
      </c>
      <c r="H897" s="11">
        <f t="shared" si="28"/>
        <v>1.7216776509311405E-2</v>
      </c>
      <c r="J897" s="45">
        <v>860</v>
      </c>
      <c r="K897" s="45">
        <v>1.4131290086889076E-3</v>
      </c>
      <c r="L897" s="45">
        <v>3.6520425626084389E-3</v>
      </c>
      <c r="M897" s="22"/>
      <c r="N897" s="22"/>
      <c r="O897" s="22"/>
      <c r="P897" s="22"/>
      <c r="Q897" s="22"/>
      <c r="R897" s="22"/>
    </row>
    <row r="898" spans="1:18" x14ac:dyDescent="0.35">
      <c r="A898" s="30">
        <v>44218</v>
      </c>
      <c r="B898" s="31">
        <v>274.78430200000003</v>
      </c>
      <c r="C898" s="11">
        <f t="shared" si="27"/>
        <v>1.7738845915402868E-2</v>
      </c>
      <c r="D898" s="11">
        <v>1E-4</v>
      </c>
      <c r="E898" s="11">
        <v>-1.5300000000000001E-2</v>
      </c>
      <c r="F898" s="11">
        <v>-4.0999999999999995E-3</v>
      </c>
      <c r="G898" s="11">
        <v>3.2000000000000002E-3</v>
      </c>
      <c r="H898" s="11">
        <f t="shared" si="28"/>
        <v>1.7638845915402868E-2</v>
      </c>
      <c r="J898" s="45">
        <v>861</v>
      </c>
      <c r="K898" s="45">
        <v>-7.6124539215222098E-4</v>
      </c>
      <c r="L898" s="45">
        <v>-2.2387901125810773E-3</v>
      </c>
      <c r="M898" s="22"/>
      <c r="N898" s="22"/>
      <c r="O898" s="22"/>
      <c r="P898" s="22"/>
      <c r="Q898" s="22"/>
      <c r="R898" s="22"/>
    </row>
    <row r="899" spans="1:18" x14ac:dyDescent="0.35">
      <c r="A899" s="30">
        <v>44221</v>
      </c>
      <c r="B899" s="31">
        <v>275.82925399999999</v>
      </c>
      <c r="C899" s="11">
        <f t="shared" ref="C899:C962" si="29">(B899/B898)-1</f>
        <v>3.8028082113656936E-3</v>
      </c>
      <c r="D899" s="11">
        <v>1E-4</v>
      </c>
      <c r="E899" s="11">
        <v>1.5E-3</v>
      </c>
      <c r="F899" s="11">
        <v>-3.9000000000000003E-3</v>
      </c>
      <c r="G899" s="11">
        <v>-1.4000000000000002E-3</v>
      </c>
      <c r="H899" s="11">
        <f t="shared" si="28"/>
        <v>3.7028082113656938E-3</v>
      </c>
      <c r="J899" s="45">
        <v>862</v>
      </c>
      <c r="K899" s="45">
        <v>8.2327319498712076E-4</v>
      </c>
      <c r="L899" s="45">
        <v>-1.5443241767690132E-2</v>
      </c>
      <c r="M899" s="22"/>
      <c r="N899" s="22"/>
      <c r="O899" s="22"/>
      <c r="P899" s="22"/>
      <c r="Q899" s="22"/>
      <c r="R899" s="22"/>
    </row>
    <row r="900" spans="1:18" x14ac:dyDescent="0.35">
      <c r="A900" s="30">
        <v>44222</v>
      </c>
      <c r="B900" s="31">
        <v>273.429688</v>
      </c>
      <c r="C900" s="11">
        <f t="shared" si="29"/>
        <v>-8.6994615879285586E-3</v>
      </c>
      <c r="D900" s="11">
        <v>1E-4</v>
      </c>
      <c r="E900" s="11">
        <v>2.3E-3</v>
      </c>
      <c r="F900" s="11">
        <v>4.4000000000000003E-3</v>
      </c>
      <c r="G900" s="11">
        <v>0</v>
      </c>
      <c r="H900" s="11">
        <f t="shared" si="28"/>
        <v>-8.799461587928558E-3</v>
      </c>
      <c r="J900" s="45">
        <v>863</v>
      </c>
      <c r="K900" s="45">
        <v>5.2531230996194457E-4</v>
      </c>
      <c r="L900" s="45">
        <v>-1.1523921347008834E-2</v>
      </c>
      <c r="M900" s="22"/>
      <c r="N900" s="22"/>
      <c r="O900" s="22"/>
      <c r="P900" s="22"/>
      <c r="Q900" s="22"/>
      <c r="R900" s="22"/>
    </row>
    <row r="901" spans="1:18" x14ac:dyDescent="0.35">
      <c r="A901" s="30">
        <v>44223</v>
      </c>
      <c r="B901" s="31">
        <v>265.15716600000002</v>
      </c>
      <c r="C901" s="11">
        <f t="shared" si="29"/>
        <v>-3.0254659106365933E-2</v>
      </c>
      <c r="D901" s="11">
        <v>1E-4</v>
      </c>
      <c r="E901" s="11">
        <v>9.0000000000000011E-3</v>
      </c>
      <c r="F901" s="11">
        <v>4.6999999999999993E-3</v>
      </c>
      <c r="G901" s="11">
        <v>-3.4999999999999996E-3</v>
      </c>
      <c r="H901" s="11">
        <f t="shared" si="28"/>
        <v>-3.0354659106365933E-2</v>
      </c>
      <c r="J901" s="45">
        <v>864</v>
      </c>
      <c r="K901" s="45">
        <v>1.3151893239463132E-4</v>
      </c>
      <c r="L901" s="45">
        <v>-1.5718513607372839E-2</v>
      </c>
      <c r="M901" s="22"/>
      <c r="N901" s="22"/>
      <c r="O901" s="22"/>
      <c r="P901" s="22"/>
      <c r="Q901" s="22"/>
      <c r="R901" s="22"/>
    </row>
    <row r="902" spans="1:18" x14ac:dyDescent="0.35">
      <c r="A902" s="30">
        <v>44224</v>
      </c>
      <c r="B902" s="31">
        <v>269.02740499999999</v>
      </c>
      <c r="C902" s="11">
        <f t="shared" si="29"/>
        <v>1.4596018875838945E-2</v>
      </c>
      <c r="D902" s="11">
        <v>1E-4</v>
      </c>
      <c r="E902" s="11">
        <v>-8.0000000000000002E-3</v>
      </c>
      <c r="F902" s="11">
        <v>-1.7000000000000001E-3</v>
      </c>
      <c r="G902" s="11">
        <v>6.1999999999999998E-3</v>
      </c>
      <c r="H902" s="11">
        <f t="shared" si="28"/>
        <v>1.4496018875838946E-2</v>
      </c>
      <c r="J902" s="45">
        <v>865</v>
      </c>
      <c r="K902" s="45">
        <v>2.6345273224203172E-3</v>
      </c>
      <c r="L902" s="45">
        <v>-7.8583187070606145E-3</v>
      </c>
      <c r="M902" s="22"/>
      <c r="N902" s="22"/>
      <c r="O902" s="22"/>
      <c r="P902" s="22"/>
      <c r="Q902" s="22"/>
      <c r="R902" s="22"/>
    </row>
    <row r="903" spans="1:18" x14ac:dyDescent="0.35">
      <c r="A903" s="30">
        <v>44225</v>
      </c>
      <c r="B903" s="31">
        <v>262.03198200000003</v>
      </c>
      <c r="C903" s="11">
        <f t="shared" si="29"/>
        <v>-2.6002640883370121E-2</v>
      </c>
      <c r="D903" s="11">
        <v>1E-4</v>
      </c>
      <c r="E903" s="11">
        <v>-1.9E-3</v>
      </c>
      <c r="F903" s="11">
        <v>-1E-4</v>
      </c>
      <c r="G903" s="11">
        <v>1.7000000000000001E-3</v>
      </c>
      <c r="H903" s="11">
        <f t="shared" si="28"/>
        <v>-2.610264088337012E-2</v>
      </c>
      <c r="J903" s="45">
        <v>866</v>
      </c>
      <c r="K903" s="45">
        <v>4.7568713028842992E-4</v>
      </c>
      <c r="L903" s="45">
        <v>-4.0884812874586824E-3</v>
      </c>
      <c r="M903" s="22"/>
      <c r="N903" s="22"/>
      <c r="O903" s="22"/>
      <c r="P903" s="22"/>
      <c r="Q903" s="22"/>
      <c r="R903" s="22"/>
    </row>
    <row r="904" spans="1:18" x14ac:dyDescent="0.35">
      <c r="A904" s="30">
        <v>44228</v>
      </c>
      <c r="B904" s="31">
        <v>261.30633499999999</v>
      </c>
      <c r="C904" s="11">
        <f t="shared" si="29"/>
        <v>-2.7693069924572544E-3</v>
      </c>
      <c r="D904" s="11">
        <v>1E-4</v>
      </c>
      <c r="E904" s="11">
        <v>1.5100000000000001E-2</v>
      </c>
      <c r="F904" s="11">
        <v>-1.5E-3</v>
      </c>
      <c r="G904" s="11">
        <v>-9.3999999999999986E-3</v>
      </c>
      <c r="H904" s="11">
        <f t="shared" si="28"/>
        <v>-2.8693069924572543E-3</v>
      </c>
      <c r="J904" s="45">
        <v>867</v>
      </c>
      <c r="K904" s="45">
        <v>1.68652090109185E-3</v>
      </c>
      <c r="L904" s="45">
        <v>1.2951932657202389E-2</v>
      </c>
      <c r="M904" s="22"/>
      <c r="N904" s="22"/>
      <c r="O904" s="22"/>
      <c r="P904" s="22"/>
      <c r="Q904" s="22"/>
      <c r="R904" s="22"/>
    </row>
    <row r="905" spans="1:18" x14ac:dyDescent="0.35">
      <c r="A905" s="30">
        <v>44229</v>
      </c>
      <c r="B905" s="31">
        <v>263.32849099999999</v>
      </c>
      <c r="C905" s="11">
        <f t="shared" si="29"/>
        <v>7.7386413153741618E-3</v>
      </c>
      <c r="D905" s="11">
        <v>1E-4</v>
      </c>
      <c r="E905" s="11">
        <v>9.1999999999999998E-3</v>
      </c>
      <c r="F905" s="11">
        <v>1.1999999999999999E-3</v>
      </c>
      <c r="G905" s="11">
        <v>-1.0800000000000001E-2</v>
      </c>
      <c r="H905" s="11">
        <f t="shared" si="28"/>
        <v>7.6386413153741615E-3</v>
      </c>
      <c r="J905" s="45">
        <v>868</v>
      </c>
      <c r="K905" s="45">
        <v>4.3718838979391321E-4</v>
      </c>
      <c r="L905" s="45">
        <v>-3.4464341249784321E-3</v>
      </c>
      <c r="M905" s="22"/>
      <c r="N905" s="22"/>
      <c r="O905" s="22"/>
      <c r="P905" s="22"/>
      <c r="Q905" s="22"/>
      <c r="R905" s="22"/>
    </row>
    <row r="906" spans="1:18" x14ac:dyDescent="0.35">
      <c r="A906" s="30">
        <v>44230</v>
      </c>
      <c r="B906" s="31">
        <v>265.27328499999999</v>
      </c>
      <c r="C906" s="11">
        <f t="shared" si="29"/>
        <v>7.3854294786506181E-3</v>
      </c>
      <c r="D906" s="11">
        <v>1E-4</v>
      </c>
      <c r="E906" s="11">
        <v>1.4000000000000002E-3</v>
      </c>
      <c r="F906" s="11">
        <v>-1.4000000000000002E-3</v>
      </c>
      <c r="G906" s="11">
        <v>4.1999999999999997E-3</v>
      </c>
      <c r="H906" s="11">
        <f t="shared" si="28"/>
        <v>7.2854294786506178E-3</v>
      </c>
      <c r="J906" s="45">
        <v>869</v>
      </c>
      <c r="K906" s="45">
        <v>6.8031217288593514E-4</v>
      </c>
      <c r="L906" s="45">
        <v>-1.7721205235493509E-3</v>
      </c>
      <c r="M906" s="22"/>
      <c r="N906" s="22"/>
      <c r="O906" s="22"/>
      <c r="P906" s="22"/>
      <c r="Q906" s="22"/>
      <c r="R906" s="22"/>
    </row>
    <row r="907" spans="1:18" x14ac:dyDescent="0.35">
      <c r="A907" s="30">
        <v>44231</v>
      </c>
      <c r="B907" s="31">
        <v>269.77242999999999</v>
      </c>
      <c r="C907" s="11">
        <f t="shared" si="29"/>
        <v>1.6960414992410522E-2</v>
      </c>
      <c r="D907" s="11">
        <v>1E-4</v>
      </c>
      <c r="E907" s="11">
        <v>7.1999999999999998E-3</v>
      </c>
      <c r="F907" s="11">
        <v>4.8999999999999998E-3</v>
      </c>
      <c r="G907" s="11">
        <v>-4.5000000000000005E-3</v>
      </c>
      <c r="H907" s="11">
        <f t="shared" si="28"/>
        <v>1.6860414992410522E-2</v>
      </c>
      <c r="J907" s="45">
        <v>870</v>
      </c>
      <c r="K907" s="45">
        <v>-1.9511337594137172E-6</v>
      </c>
      <c r="L907" s="45">
        <v>3.7852577672397229E-3</v>
      </c>
      <c r="M907" s="22"/>
      <c r="N907" s="22"/>
      <c r="O907" s="22"/>
      <c r="P907" s="22"/>
      <c r="Q907" s="22"/>
      <c r="R907" s="22"/>
    </row>
    <row r="908" spans="1:18" x14ac:dyDescent="0.35">
      <c r="A908" s="30">
        <v>44232</v>
      </c>
      <c r="B908" s="31">
        <v>269.81106599999998</v>
      </c>
      <c r="C908" s="11">
        <f t="shared" si="29"/>
        <v>1.4321700701591666E-4</v>
      </c>
      <c r="D908" s="11">
        <v>1E-4</v>
      </c>
      <c r="E908" s="11">
        <v>4.3E-3</v>
      </c>
      <c r="F908" s="11">
        <v>-8.0000000000000004E-4</v>
      </c>
      <c r="G908" s="11">
        <v>-6.0000000000000001E-3</v>
      </c>
      <c r="H908" s="11">
        <f t="shared" si="28"/>
        <v>4.3217007015916659E-5</v>
      </c>
      <c r="J908" s="45">
        <v>871</v>
      </c>
      <c r="K908" s="45">
        <v>1.7604796255412548E-3</v>
      </c>
      <c r="L908" s="45">
        <v>7.1664322360514669E-3</v>
      </c>
      <c r="M908" s="22"/>
      <c r="N908" s="22"/>
      <c r="O908" s="22"/>
      <c r="P908" s="22"/>
      <c r="Q908" s="22"/>
      <c r="R908" s="22"/>
    </row>
    <row r="909" spans="1:18" x14ac:dyDescent="0.35">
      <c r="A909" s="30">
        <v>44235</v>
      </c>
      <c r="B909" s="31">
        <v>270.94311499999998</v>
      </c>
      <c r="C909" s="11">
        <f t="shared" si="29"/>
        <v>4.1957100454879104E-3</v>
      </c>
      <c r="D909" s="11">
        <v>1E-4</v>
      </c>
      <c r="E909" s="11">
        <v>-2.2000000000000001E-3</v>
      </c>
      <c r="F909" s="11">
        <v>-2.0000000000000001E-4</v>
      </c>
      <c r="G909" s="11">
        <v>5.9999999999999995E-4</v>
      </c>
      <c r="H909" s="11">
        <f t="shared" si="28"/>
        <v>4.0957100454879101E-3</v>
      </c>
      <c r="J909" s="45">
        <v>872</v>
      </c>
      <c r="K909" s="45">
        <v>1.5484545877964199E-3</v>
      </c>
      <c r="L909" s="45">
        <v>4.3493904964782351E-3</v>
      </c>
      <c r="M909" s="22"/>
      <c r="N909" s="22"/>
      <c r="O909" s="22"/>
      <c r="P909" s="22"/>
      <c r="Q909" s="22"/>
      <c r="R909" s="22"/>
    </row>
    <row r="910" spans="1:18" x14ac:dyDescent="0.35">
      <c r="A910" s="30">
        <v>44236</v>
      </c>
      <c r="B910" s="31">
        <v>267.78887900000001</v>
      </c>
      <c r="C910" s="11">
        <f t="shared" si="29"/>
        <v>-1.1641690913607339E-2</v>
      </c>
      <c r="D910" s="11">
        <v>1E-4</v>
      </c>
      <c r="E910" s="11">
        <v>-9.300000000000001E-3</v>
      </c>
      <c r="F910" s="11">
        <v>-1.4000000000000002E-3</v>
      </c>
      <c r="G910" s="11">
        <v>3.9000000000000003E-3</v>
      </c>
      <c r="H910" s="11">
        <f t="shared" si="28"/>
        <v>-1.1741690913607338E-2</v>
      </c>
      <c r="J910" s="45">
        <v>873</v>
      </c>
      <c r="K910" s="45">
        <v>1.8726374428060548E-3</v>
      </c>
      <c r="L910" s="45">
        <v>1.4264312126888803E-2</v>
      </c>
      <c r="M910" s="22"/>
      <c r="N910" s="22"/>
      <c r="O910" s="22"/>
      <c r="P910" s="22"/>
      <c r="Q910" s="22"/>
      <c r="R910" s="22"/>
    </row>
    <row r="911" spans="1:18" x14ac:dyDescent="0.35">
      <c r="A911" s="30">
        <v>44237</v>
      </c>
      <c r="B911" s="31">
        <v>269.646637</v>
      </c>
      <c r="C911" s="11">
        <f t="shared" si="29"/>
        <v>6.9373978745397302E-3</v>
      </c>
      <c r="D911" s="11">
        <v>1E-4</v>
      </c>
      <c r="E911" s="11">
        <v>8.9999999999999998E-4</v>
      </c>
      <c r="F911" s="11">
        <v>5.0000000000000001E-4</v>
      </c>
      <c r="G911" s="11">
        <v>-6.8000000000000005E-3</v>
      </c>
      <c r="H911" s="11">
        <f t="shared" si="28"/>
        <v>6.83739787453973E-3</v>
      </c>
      <c r="J911" s="45">
        <v>874</v>
      </c>
      <c r="K911" s="45">
        <v>5.7461495955036211E-4</v>
      </c>
      <c r="L911" s="45">
        <v>-1.3532792553243862E-2</v>
      </c>
      <c r="M911" s="22"/>
      <c r="N911" s="22"/>
      <c r="O911" s="22"/>
      <c r="P911" s="22"/>
      <c r="Q911" s="22"/>
      <c r="R911" s="22"/>
    </row>
    <row r="912" spans="1:18" x14ac:dyDescent="0.35">
      <c r="A912" s="30">
        <v>44238</v>
      </c>
      <c r="B912" s="31">
        <v>268.06948899999998</v>
      </c>
      <c r="C912" s="11">
        <f t="shared" si="29"/>
        <v>-5.8489437047940518E-3</v>
      </c>
      <c r="D912" s="11">
        <v>1E-4</v>
      </c>
      <c r="E912" s="11">
        <v>1.4000000000000002E-3</v>
      </c>
      <c r="F912" s="11">
        <v>6.6E-3</v>
      </c>
      <c r="G912" s="11">
        <v>2.2000000000000001E-3</v>
      </c>
      <c r="H912" s="11">
        <f t="shared" si="28"/>
        <v>-5.9489437047940521E-3</v>
      </c>
      <c r="J912" s="45">
        <v>875</v>
      </c>
      <c r="K912" s="45">
        <v>1.7135541231220052E-3</v>
      </c>
      <c r="L912" s="45">
        <v>1.730563079318083E-4</v>
      </c>
      <c r="M912" s="22"/>
      <c r="N912" s="22"/>
      <c r="O912" s="22"/>
      <c r="P912" s="22"/>
      <c r="Q912" s="22"/>
      <c r="R912" s="22"/>
    </row>
    <row r="913" spans="1:18" x14ac:dyDescent="0.35">
      <c r="A913" s="30">
        <v>44239</v>
      </c>
      <c r="B913" s="31">
        <v>268.50491299999999</v>
      </c>
      <c r="C913" s="11">
        <f t="shared" si="29"/>
        <v>1.6242952587566251E-3</v>
      </c>
      <c r="D913" s="11">
        <v>1E-4</v>
      </c>
      <c r="E913" s="11">
        <v>1.3600000000000001E-2</v>
      </c>
      <c r="F913" s="11">
        <v>2.0000000000000001E-4</v>
      </c>
      <c r="G913" s="11">
        <v>-1.7000000000000001E-3</v>
      </c>
      <c r="H913" s="11">
        <f t="shared" si="28"/>
        <v>1.524295258756625E-3</v>
      </c>
      <c r="J913" s="45">
        <v>876</v>
      </c>
      <c r="K913" s="45">
        <v>1.6718094536127292E-3</v>
      </c>
      <c r="L913" s="45">
        <v>-5.2873070606320773E-3</v>
      </c>
      <c r="M913" s="22"/>
      <c r="N913" s="22"/>
      <c r="O913" s="22"/>
      <c r="P913" s="22"/>
      <c r="Q913" s="22"/>
      <c r="R913" s="22"/>
    </row>
    <row r="914" spans="1:18" x14ac:dyDescent="0.35">
      <c r="A914" s="30">
        <v>44243</v>
      </c>
      <c r="B914" s="31">
        <v>266.45373499999999</v>
      </c>
      <c r="C914" s="11">
        <f t="shared" si="29"/>
        <v>-7.639256865292432E-3</v>
      </c>
      <c r="D914" s="11">
        <v>1E-4</v>
      </c>
      <c r="E914" s="11">
        <v>2.8000000000000004E-3</v>
      </c>
      <c r="F914" s="11">
        <v>5.9999999999999995E-4</v>
      </c>
      <c r="G914" s="11">
        <v>7.000000000000001E-4</v>
      </c>
      <c r="H914" s="11">
        <f t="shared" si="28"/>
        <v>-7.7392568652924322E-3</v>
      </c>
      <c r="J914" s="45">
        <v>877</v>
      </c>
      <c r="K914" s="45">
        <v>2.0250244696298839E-3</v>
      </c>
      <c r="L914" s="45">
        <v>-2.9867402096796026E-3</v>
      </c>
      <c r="M914" s="22"/>
      <c r="N914" s="22"/>
      <c r="O914" s="22"/>
      <c r="P914" s="22"/>
      <c r="Q914" s="22"/>
      <c r="R914" s="22"/>
    </row>
    <row r="915" spans="1:18" x14ac:dyDescent="0.35">
      <c r="A915" s="30">
        <v>44244</v>
      </c>
      <c r="B915" s="31">
        <v>271.80423000000002</v>
      </c>
      <c r="C915" s="11">
        <f t="shared" si="29"/>
        <v>2.0080390316165042E-2</v>
      </c>
      <c r="D915" s="11">
        <v>1E-4</v>
      </c>
      <c r="E915" s="11">
        <v>-2.0999999999999999E-3</v>
      </c>
      <c r="F915" s="11">
        <v>5.1999999999999998E-3</v>
      </c>
      <c r="G915" s="11">
        <v>-5.7999999999999996E-3</v>
      </c>
      <c r="H915" s="11">
        <f t="shared" ref="H915:H978" si="30">C915-D915</f>
        <v>1.9980390316165043E-2</v>
      </c>
      <c r="J915" s="45">
        <v>878</v>
      </c>
      <c r="K915" s="45">
        <v>9.1973515075520745E-4</v>
      </c>
      <c r="L915" s="45">
        <v>3.0842481446818996E-3</v>
      </c>
      <c r="M915" s="22"/>
      <c r="N915" s="22"/>
      <c r="O915" s="22"/>
      <c r="P915" s="22"/>
      <c r="Q915" s="22"/>
      <c r="R915" s="22"/>
    </row>
    <row r="916" spans="1:18" x14ac:dyDescent="0.35">
      <c r="A916" s="30">
        <v>44245</v>
      </c>
      <c r="B916" s="31">
        <v>273.86511200000001</v>
      </c>
      <c r="C916" s="11">
        <f t="shared" si="29"/>
        <v>7.5822293126195373E-3</v>
      </c>
      <c r="D916" s="11">
        <v>1E-4</v>
      </c>
      <c r="E916" s="11">
        <v>1.1299999999999999E-2</v>
      </c>
      <c r="F916" s="11">
        <v>2.5999999999999999E-3</v>
      </c>
      <c r="G916" s="11">
        <v>4.7999999999999996E-3</v>
      </c>
      <c r="H916" s="11">
        <f t="shared" si="30"/>
        <v>7.482229312619537E-3</v>
      </c>
      <c r="J916" s="45">
        <v>879</v>
      </c>
      <c r="K916" s="45">
        <v>-1.4193685906250127E-3</v>
      </c>
      <c r="L916" s="45">
        <v>-4.8548349747724734E-3</v>
      </c>
      <c r="M916" s="22"/>
      <c r="N916" s="22"/>
      <c r="O916" s="22"/>
      <c r="P916" s="22"/>
      <c r="Q916" s="22"/>
      <c r="R916" s="22"/>
    </row>
    <row r="917" spans="1:18" x14ac:dyDescent="0.35">
      <c r="A917" s="30">
        <v>44246</v>
      </c>
      <c r="B917" s="31">
        <v>270.56582600000002</v>
      </c>
      <c r="C917" s="11">
        <f t="shared" si="29"/>
        <v>-1.2047120481706308E-2</v>
      </c>
      <c r="D917" s="11">
        <v>1E-4</v>
      </c>
      <c r="E917" s="11">
        <v>1.9E-3</v>
      </c>
      <c r="F917" s="11">
        <v>2.8000000000000004E-3</v>
      </c>
      <c r="G917" s="11">
        <v>2.8000000000000004E-3</v>
      </c>
      <c r="H917" s="11">
        <f t="shared" si="30"/>
        <v>-1.2147120481706308E-2</v>
      </c>
      <c r="J917" s="45">
        <v>880</v>
      </c>
      <c r="K917" s="45">
        <v>8.0285973376387004E-4</v>
      </c>
      <c r="L917" s="45">
        <v>-1.2277719426970868E-2</v>
      </c>
      <c r="M917" s="22"/>
      <c r="N917" s="22"/>
      <c r="O917" s="22"/>
      <c r="P917" s="22"/>
      <c r="Q917" s="22"/>
      <c r="R917" s="22"/>
    </row>
    <row r="918" spans="1:18" x14ac:dyDescent="0.35">
      <c r="A918" s="30">
        <v>44249</v>
      </c>
      <c r="B918" s="31">
        <v>266.89880399999998</v>
      </c>
      <c r="C918" s="11">
        <f t="shared" si="29"/>
        <v>-1.3553160257570807E-2</v>
      </c>
      <c r="D918" s="11">
        <v>1E-4</v>
      </c>
      <c r="E918" s="11">
        <v>1.9E-3</v>
      </c>
      <c r="F918" s="11">
        <v>2.2000000000000001E-3</v>
      </c>
      <c r="G918" s="11">
        <v>5.6000000000000008E-3</v>
      </c>
      <c r="H918" s="11">
        <f t="shared" si="30"/>
        <v>-1.3653160257570806E-2</v>
      </c>
      <c r="J918" s="45">
        <v>881</v>
      </c>
      <c r="K918" s="45">
        <v>2.2240408305816952E-4</v>
      </c>
      <c r="L918" s="45">
        <v>-3.8259865074957052E-3</v>
      </c>
      <c r="M918" s="22"/>
      <c r="N918" s="22"/>
      <c r="O918" s="22"/>
      <c r="P918" s="22"/>
      <c r="Q918" s="22"/>
      <c r="R918" s="22"/>
    </row>
    <row r="919" spans="1:18" x14ac:dyDescent="0.35">
      <c r="A919" s="30">
        <v>44250</v>
      </c>
      <c r="B919" s="31">
        <v>258.56814600000001</v>
      </c>
      <c r="C919" s="11">
        <f t="shared" si="29"/>
        <v>-3.1212796292635181E-2</v>
      </c>
      <c r="D919" s="11">
        <v>1E-4</v>
      </c>
      <c r="E919" s="11">
        <v>-3.7000000000000002E-3</v>
      </c>
      <c r="F919" s="11">
        <v>-7.000000000000001E-4</v>
      </c>
      <c r="G919" s="11">
        <v>-2.3E-3</v>
      </c>
      <c r="H919" s="11">
        <f t="shared" si="30"/>
        <v>-3.1312796292635184E-2</v>
      </c>
      <c r="J919" s="45">
        <v>882</v>
      </c>
      <c r="K919" s="45">
        <v>3.1957411750410555E-4</v>
      </c>
      <c r="L919" s="45">
        <v>9.2738147862891918E-4</v>
      </c>
      <c r="M919" s="22"/>
      <c r="N919" s="22"/>
      <c r="O919" s="22"/>
      <c r="P919" s="22"/>
      <c r="Q919" s="22"/>
      <c r="R919" s="22"/>
    </row>
    <row r="920" spans="1:18" x14ac:dyDescent="0.35">
      <c r="A920" s="30">
        <v>44251</v>
      </c>
      <c r="B920" s="31">
        <v>251.53407300000001</v>
      </c>
      <c r="C920" s="11">
        <f t="shared" si="29"/>
        <v>-2.7203942592371799E-2</v>
      </c>
      <c r="D920" s="11">
        <v>1E-4</v>
      </c>
      <c r="E920" s="11">
        <v>6.5000000000000006E-3</v>
      </c>
      <c r="F920" s="11">
        <v>5.5000000000000005E-3</v>
      </c>
      <c r="G920" s="11">
        <v>-1.47E-2</v>
      </c>
      <c r="H920" s="11">
        <f t="shared" si="30"/>
        <v>-2.7303942592371799E-2</v>
      </c>
      <c r="J920" s="45">
        <v>883</v>
      </c>
      <c r="K920" s="45">
        <v>3.8506695112233832E-4</v>
      </c>
      <c r="L920" s="45">
        <v>-6.885130434210197E-3</v>
      </c>
      <c r="M920" s="22"/>
      <c r="N920" s="22"/>
      <c r="O920" s="22"/>
      <c r="P920" s="22"/>
      <c r="Q920" s="22"/>
      <c r="R920" s="22"/>
    </row>
    <row r="921" spans="1:18" x14ac:dyDescent="0.35">
      <c r="A921" s="30">
        <v>44252</v>
      </c>
      <c r="B921" s="31">
        <v>246.967209</v>
      </c>
      <c r="C921" s="11">
        <f t="shared" si="29"/>
        <v>-1.8156045205056648E-2</v>
      </c>
      <c r="D921" s="11">
        <v>1E-4</v>
      </c>
      <c r="E921" s="11">
        <v>1.5E-3</v>
      </c>
      <c r="F921" s="11">
        <v>-2.5999999999999999E-3</v>
      </c>
      <c r="G921" s="11">
        <v>-1.8E-3</v>
      </c>
      <c r="H921" s="11">
        <f t="shared" si="30"/>
        <v>-1.8256045205056647E-2</v>
      </c>
      <c r="J921" s="45">
        <v>884</v>
      </c>
      <c r="K921" s="45">
        <v>1.5986742565040342E-3</v>
      </c>
      <c r="L921" s="45">
        <v>6.3717753051667665E-3</v>
      </c>
      <c r="M921" s="22"/>
      <c r="N921" s="22"/>
      <c r="O921" s="22"/>
      <c r="P921" s="22"/>
      <c r="Q921" s="22"/>
      <c r="R921" s="22"/>
    </row>
    <row r="922" spans="1:18" x14ac:dyDescent="0.35">
      <c r="A922" s="30">
        <v>44253</v>
      </c>
      <c r="B922" s="31">
        <v>249.95695499999999</v>
      </c>
      <c r="C922" s="11">
        <f t="shared" si="29"/>
        <v>1.2105841954103358E-2</v>
      </c>
      <c r="D922" s="11">
        <v>1E-4</v>
      </c>
      <c r="E922" s="11">
        <v>-1.6000000000000001E-3</v>
      </c>
      <c r="F922" s="11">
        <v>-6.3E-3</v>
      </c>
      <c r="G922" s="11">
        <v>-3.2000000000000002E-3</v>
      </c>
      <c r="H922" s="11">
        <f t="shared" si="30"/>
        <v>1.2005841954103359E-2</v>
      </c>
      <c r="J922" s="45">
        <v>885</v>
      </c>
      <c r="K922" s="45">
        <v>-1.09240187786743E-3</v>
      </c>
      <c r="L922" s="45">
        <v>6.7057170037349099E-3</v>
      </c>
      <c r="M922" s="22"/>
      <c r="N922" s="22"/>
      <c r="O922" s="22"/>
      <c r="P922" s="22"/>
      <c r="Q922" s="22"/>
      <c r="R922" s="22"/>
    </row>
    <row r="923" spans="1:18" x14ac:dyDescent="0.35">
      <c r="A923" s="30">
        <v>44256</v>
      </c>
      <c r="B923" s="31">
        <v>253.13052400000001</v>
      </c>
      <c r="C923" s="11">
        <f t="shared" si="29"/>
        <v>1.2696462076840387E-2</v>
      </c>
      <c r="D923" s="11">
        <v>1E-4</v>
      </c>
      <c r="E923" s="11">
        <v>8.9999999999999998E-4</v>
      </c>
      <c r="F923" s="11">
        <v>2E-3</v>
      </c>
      <c r="G923" s="11">
        <v>-1.1999999999999999E-3</v>
      </c>
      <c r="H923" s="11">
        <f t="shared" si="30"/>
        <v>1.2596462076840387E-2</v>
      </c>
      <c r="J923" s="45">
        <v>886</v>
      </c>
      <c r="K923" s="45">
        <v>-4.8723124565103605E-4</v>
      </c>
      <c r="L923" s="45">
        <v>-4.5085487355886536E-3</v>
      </c>
      <c r="M923" s="22"/>
      <c r="N923" s="22"/>
      <c r="O923" s="22"/>
      <c r="P923" s="22"/>
      <c r="Q923" s="22"/>
      <c r="R923" s="22"/>
    </row>
    <row r="924" spans="1:18" x14ac:dyDescent="0.35">
      <c r="A924" s="30">
        <v>44257</v>
      </c>
      <c r="B924" s="31">
        <v>251.84368900000001</v>
      </c>
      <c r="C924" s="11">
        <f t="shared" si="29"/>
        <v>-5.0836816503410098E-3</v>
      </c>
      <c r="D924" s="11">
        <v>1E-4</v>
      </c>
      <c r="E924" s="11">
        <v>-3.0999999999999999E-3</v>
      </c>
      <c r="F924" s="11">
        <v>1E-4</v>
      </c>
      <c r="G924" s="11">
        <v>-2.5000000000000001E-3</v>
      </c>
      <c r="H924" s="11">
        <f t="shared" si="30"/>
        <v>-5.1836816503410101E-3</v>
      </c>
      <c r="J924" s="45">
        <v>887</v>
      </c>
      <c r="K924" s="45">
        <v>-1.6746256033212125E-4</v>
      </c>
      <c r="L924" s="45">
        <v>1.0696020332021928E-2</v>
      </c>
      <c r="M924" s="22"/>
      <c r="N924" s="22"/>
      <c r="O924" s="22"/>
      <c r="P924" s="22"/>
      <c r="Q924" s="22"/>
      <c r="R924" s="22"/>
    </row>
    <row r="925" spans="1:18" x14ac:dyDescent="0.35">
      <c r="A925" s="30">
        <v>44258</v>
      </c>
      <c r="B925" s="31">
        <v>249.00874300000001</v>
      </c>
      <c r="C925" s="11">
        <f t="shared" si="29"/>
        <v>-1.1256768082046342E-2</v>
      </c>
      <c r="D925" s="11">
        <v>8.9999999999999992E-5</v>
      </c>
      <c r="E925" s="11">
        <v>7.1999999999999998E-3</v>
      </c>
      <c r="F925" s="11">
        <v>2.8999999999999998E-3</v>
      </c>
      <c r="G925" s="11">
        <v>-4.0999999999999995E-3</v>
      </c>
      <c r="H925" s="11">
        <f t="shared" si="30"/>
        <v>-1.1346768082046342E-2</v>
      </c>
      <c r="J925" s="45">
        <v>888</v>
      </c>
      <c r="K925" s="45">
        <v>1.7321118112795865E-4</v>
      </c>
      <c r="L925" s="45">
        <v>7.6795116615055283E-3</v>
      </c>
      <c r="M925" s="22"/>
      <c r="N925" s="22"/>
      <c r="O925" s="22"/>
      <c r="P925" s="22"/>
      <c r="Q925" s="22"/>
      <c r="R925" s="22"/>
    </row>
    <row r="926" spans="1:18" x14ac:dyDescent="0.35">
      <c r="A926" s="30">
        <v>44259</v>
      </c>
      <c r="B926" s="31">
        <v>242.78739899999999</v>
      </c>
      <c r="C926" s="11">
        <f t="shared" si="29"/>
        <v>-2.4984440004180986E-2</v>
      </c>
      <c r="D926" s="11">
        <v>8.9999999999999992E-5</v>
      </c>
      <c r="E926" s="11">
        <v>-5.1999999999999998E-3</v>
      </c>
      <c r="F926" s="11">
        <v>-4.0000000000000001E-3</v>
      </c>
      <c r="G926" s="11">
        <v>3.9000000000000003E-3</v>
      </c>
      <c r="H926" s="11">
        <f t="shared" si="30"/>
        <v>-2.5074440004180985E-2</v>
      </c>
      <c r="J926" s="45">
        <v>889</v>
      </c>
      <c r="K926" s="45">
        <v>4.1897955065861901E-4</v>
      </c>
      <c r="L926" s="45">
        <v>1.8284376850783643E-2</v>
      </c>
      <c r="M926" s="22"/>
      <c r="N926" s="22"/>
      <c r="O926" s="22"/>
      <c r="P926" s="22"/>
      <c r="Q926" s="22"/>
      <c r="R926" s="22"/>
    </row>
    <row r="927" spans="1:18" x14ac:dyDescent="0.35">
      <c r="A927" s="30">
        <v>44260</v>
      </c>
      <c r="B927" s="31">
        <v>245.29335</v>
      </c>
      <c r="C927" s="11">
        <f t="shared" si="29"/>
        <v>1.032158592382304E-2</v>
      </c>
      <c r="D927" s="11">
        <v>8.9999999999999992E-5</v>
      </c>
      <c r="E927" s="11">
        <v>-1.7000000000000001E-3</v>
      </c>
      <c r="F927" s="11">
        <v>-3.0999999999999999E-3</v>
      </c>
      <c r="G927" s="11">
        <v>-2.3E-3</v>
      </c>
      <c r="H927" s="11">
        <f t="shared" si="30"/>
        <v>1.023158592382304E-2</v>
      </c>
      <c r="J927" s="45">
        <v>890</v>
      </c>
      <c r="K927" s="45">
        <v>6.3616825398099021E-4</v>
      </c>
      <c r="L927" s="45">
        <v>-8.9873181316642622E-3</v>
      </c>
      <c r="M927" s="22"/>
      <c r="N927" s="22"/>
      <c r="O927" s="22"/>
      <c r="P927" s="22"/>
      <c r="Q927" s="22"/>
      <c r="R927" s="22"/>
    </row>
    <row r="928" spans="1:18" x14ac:dyDescent="0.35">
      <c r="A928" s="30">
        <v>44263</v>
      </c>
      <c r="B928" s="31">
        <v>250.624573</v>
      </c>
      <c r="C928" s="11">
        <f t="shared" si="29"/>
        <v>2.1734070654585658E-2</v>
      </c>
      <c r="D928" s="11">
        <v>8.9999999999999992E-5</v>
      </c>
      <c r="E928" s="11">
        <v>-8.3999999999999995E-3</v>
      </c>
      <c r="F928" s="11">
        <v>-1.2699999999999999E-2</v>
      </c>
      <c r="G928" s="11">
        <v>5.0000000000000001E-4</v>
      </c>
      <c r="H928" s="11">
        <f t="shared" si="30"/>
        <v>2.1644070654585658E-2</v>
      </c>
      <c r="J928" s="45">
        <v>891</v>
      </c>
      <c r="K928" s="45">
        <v>1.4779983593375067E-3</v>
      </c>
      <c r="L928" s="45">
        <v>-2.2413524260229165E-2</v>
      </c>
      <c r="M928" s="22"/>
      <c r="N928" s="22"/>
      <c r="O928" s="22"/>
      <c r="P928" s="22"/>
      <c r="Q928" s="22"/>
      <c r="R928" s="22"/>
    </row>
    <row r="929" spans="1:18" x14ac:dyDescent="0.35">
      <c r="A929" s="30">
        <v>44264</v>
      </c>
      <c r="B929" s="31">
        <v>256.362122</v>
      </c>
      <c r="C929" s="11">
        <f t="shared" si="29"/>
        <v>2.2893002594761569E-2</v>
      </c>
      <c r="D929" s="11">
        <v>8.9999999999999992E-5</v>
      </c>
      <c r="E929" s="11">
        <v>-8.199999999999999E-3</v>
      </c>
      <c r="F929" s="11">
        <v>-7.000000000000001E-4</v>
      </c>
      <c r="G929" s="11">
        <v>-3.4000000000000002E-3</v>
      </c>
      <c r="H929" s="11">
        <f t="shared" si="30"/>
        <v>2.2803002594761569E-2</v>
      </c>
      <c r="J929" s="45">
        <v>892</v>
      </c>
      <c r="K929" s="45">
        <v>1.1815118589513573E-4</v>
      </c>
      <c r="L929" s="45">
        <v>2.6799689883348295E-2</v>
      </c>
      <c r="M929" s="22"/>
      <c r="N929" s="22"/>
      <c r="O929" s="22"/>
      <c r="P929" s="22"/>
      <c r="Q929" s="22"/>
      <c r="R929" s="22"/>
    </row>
    <row r="930" spans="1:18" x14ac:dyDescent="0.35">
      <c r="A930" s="30">
        <v>44265</v>
      </c>
      <c r="B930" s="31">
        <v>259.21481299999999</v>
      </c>
      <c r="C930" s="11">
        <f t="shared" si="29"/>
        <v>1.1127583816769926E-2</v>
      </c>
      <c r="D930" s="11">
        <v>8.9999999999999992E-5</v>
      </c>
      <c r="E930" s="11">
        <v>-2.2000000000000001E-3</v>
      </c>
      <c r="F930" s="11">
        <v>5.0000000000000001E-4</v>
      </c>
      <c r="G930" s="11">
        <v>-1.4000000000000002E-3</v>
      </c>
      <c r="H930" s="11">
        <f t="shared" si="30"/>
        <v>1.1037583816769926E-2</v>
      </c>
      <c r="J930" s="45">
        <v>893</v>
      </c>
      <c r="K930" s="45">
        <v>7.1104057546820913E-4</v>
      </c>
      <c r="L930" s="45">
        <v>-9.5196005075426308E-3</v>
      </c>
      <c r="M930" s="22"/>
      <c r="N930" s="22"/>
      <c r="O930" s="22"/>
      <c r="P930" s="22"/>
      <c r="Q930" s="22"/>
      <c r="R930" s="22"/>
    </row>
    <row r="931" spans="1:18" x14ac:dyDescent="0.35">
      <c r="A931" s="30">
        <v>44266</v>
      </c>
      <c r="B931" s="31">
        <v>261.75595099999998</v>
      </c>
      <c r="C931" s="11">
        <f t="shared" si="29"/>
        <v>9.8032129051204286E-3</v>
      </c>
      <c r="D931" s="11">
        <v>8.9999999999999992E-5</v>
      </c>
      <c r="E931" s="11">
        <v>1.49E-2</v>
      </c>
      <c r="F931" s="11">
        <v>3.5999999999999999E-3</v>
      </c>
      <c r="G931" s="11">
        <v>-5.1999999999999998E-3</v>
      </c>
      <c r="H931" s="11">
        <f t="shared" si="30"/>
        <v>9.7132129051204288E-3</v>
      </c>
      <c r="J931" s="45">
        <v>894</v>
      </c>
      <c r="K931" s="45">
        <v>2.7514921699627298E-4</v>
      </c>
      <c r="L931" s="45">
        <v>3.6879348779431109E-3</v>
      </c>
      <c r="M931" s="22"/>
      <c r="N931" s="22"/>
      <c r="O931" s="22"/>
      <c r="P931" s="22"/>
      <c r="Q931" s="22"/>
      <c r="R931" s="22"/>
    </row>
    <row r="932" spans="1:18" x14ac:dyDescent="0.35">
      <c r="A932" s="30">
        <v>44267</v>
      </c>
      <c r="B932" s="31">
        <v>265.89386000000002</v>
      </c>
      <c r="C932" s="11">
        <f t="shared" si="29"/>
        <v>1.5808270964582816E-2</v>
      </c>
      <c r="D932" s="11">
        <v>8.9999999999999992E-5</v>
      </c>
      <c r="E932" s="11">
        <v>2.5000000000000001E-3</v>
      </c>
      <c r="F932" s="11">
        <v>-2.7000000000000001E-3</v>
      </c>
      <c r="G932" s="11">
        <v>-8.0000000000000004E-4</v>
      </c>
      <c r="H932" s="11">
        <f t="shared" si="30"/>
        <v>1.5718270964582816E-2</v>
      </c>
      <c r="J932" s="45">
        <v>895</v>
      </c>
      <c r="K932" s="45">
        <v>4.4701590032886792E-4</v>
      </c>
      <c r="L932" s="45">
        <v>1.6769760608982536E-2</v>
      </c>
      <c r="M932" s="22"/>
      <c r="N932" s="22"/>
      <c r="O932" s="22"/>
      <c r="P932" s="22"/>
      <c r="Q932" s="22"/>
      <c r="R932" s="22"/>
    </row>
    <row r="933" spans="1:18" x14ac:dyDescent="0.35">
      <c r="A933" s="30">
        <v>44270</v>
      </c>
      <c r="B933" s="31">
        <v>271.19027699999998</v>
      </c>
      <c r="C933" s="11">
        <f t="shared" si="29"/>
        <v>1.9919290351420482E-2</v>
      </c>
      <c r="D933" s="11">
        <v>8.9999999999999992E-5</v>
      </c>
      <c r="E933" s="11">
        <v>6.8000000000000005E-3</v>
      </c>
      <c r="F933" s="11">
        <v>-3.0999999999999999E-3</v>
      </c>
      <c r="G933" s="11">
        <v>8.0000000000000004E-4</v>
      </c>
      <c r="H933" s="11">
        <f t="shared" si="30"/>
        <v>1.9829290351420482E-2</v>
      </c>
      <c r="J933" s="45">
        <v>896</v>
      </c>
      <c r="K933" s="45">
        <v>1.605229562324626E-3</v>
      </c>
      <c r="L933" s="45">
        <v>1.6033616353078241E-2</v>
      </c>
      <c r="M933" s="22"/>
      <c r="N933" s="22"/>
      <c r="O933" s="22"/>
      <c r="P933" s="22"/>
      <c r="Q933" s="22"/>
      <c r="R933" s="22"/>
    </row>
    <row r="934" spans="1:18" x14ac:dyDescent="0.35">
      <c r="A934" s="30">
        <v>44271</v>
      </c>
      <c r="B934" s="31">
        <v>274.63687099999999</v>
      </c>
      <c r="C934" s="11">
        <f t="shared" si="29"/>
        <v>1.2709135586007836E-2</v>
      </c>
      <c r="D934" s="11">
        <v>8.9999999999999992E-5</v>
      </c>
      <c r="E934" s="11">
        <v>-1E-3</v>
      </c>
      <c r="F934" s="11">
        <v>-4.0000000000000001E-3</v>
      </c>
      <c r="G934" s="11">
        <v>3.0999999999999999E-3</v>
      </c>
      <c r="H934" s="11">
        <f t="shared" si="30"/>
        <v>1.2619135586007836E-2</v>
      </c>
      <c r="J934" s="45">
        <v>897</v>
      </c>
      <c r="K934" s="45">
        <v>8.60112803733214E-4</v>
      </c>
      <c r="L934" s="45">
        <v>2.84269540763248E-3</v>
      </c>
      <c r="M934" s="22"/>
      <c r="N934" s="22"/>
      <c r="O934" s="22"/>
      <c r="P934" s="22"/>
      <c r="Q934" s="22"/>
      <c r="R934" s="22"/>
    </row>
    <row r="935" spans="1:18" x14ac:dyDescent="0.35">
      <c r="A935" s="30">
        <v>44272</v>
      </c>
      <c r="B935" s="31">
        <v>272.64093000000003</v>
      </c>
      <c r="C935" s="11">
        <f t="shared" si="29"/>
        <v>-7.2675638661786612E-3</v>
      </c>
      <c r="D935" s="11">
        <v>8.9999999999999992E-5</v>
      </c>
      <c r="E935" s="11">
        <v>4.7999999999999996E-3</v>
      </c>
      <c r="F935" s="11">
        <v>-2.5000000000000001E-3</v>
      </c>
      <c r="G935" s="11">
        <v>-2.3999999999999998E-3</v>
      </c>
      <c r="H935" s="11">
        <f t="shared" si="30"/>
        <v>-7.357563866178661E-3</v>
      </c>
      <c r="J935" s="45">
        <v>898</v>
      </c>
      <c r="K935" s="45">
        <v>2.9754535193791265E-4</v>
      </c>
      <c r="L935" s="45">
        <v>-9.0970069398664706E-3</v>
      </c>
      <c r="M935" s="22"/>
      <c r="N935" s="22"/>
      <c r="O935" s="22"/>
      <c r="P935" s="22"/>
      <c r="Q935" s="22"/>
      <c r="R935" s="22"/>
    </row>
    <row r="936" spans="1:18" x14ac:dyDescent="0.35">
      <c r="A936" s="30">
        <v>44273</v>
      </c>
      <c r="B936" s="31">
        <v>275.68838499999998</v>
      </c>
      <c r="C936" s="11">
        <f t="shared" si="29"/>
        <v>1.1177540364170291E-2</v>
      </c>
      <c r="D936" s="11">
        <v>8.9999999999999992E-5</v>
      </c>
      <c r="E936" s="11">
        <v>4.5999999999999999E-3</v>
      </c>
      <c r="F936" s="11">
        <v>1.6000000000000001E-3</v>
      </c>
      <c r="G936" s="11">
        <v>4.4000000000000003E-3</v>
      </c>
      <c r="H936" s="11">
        <f t="shared" si="30"/>
        <v>1.1087540364170291E-2</v>
      </c>
      <c r="J936" s="45">
        <v>899</v>
      </c>
      <c r="K936" s="45">
        <v>-4.3042772549826614E-5</v>
      </c>
      <c r="L936" s="45">
        <v>-3.0311616333816106E-2</v>
      </c>
      <c r="M936" s="22"/>
      <c r="N936" s="22"/>
      <c r="O936" s="22"/>
      <c r="P936" s="22"/>
      <c r="Q936" s="22"/>
      <c r="R936" s="22"/>
    </row>
    <row r="937" spans="1:18" x14ac:dyDescent="0.35">
      <c r="A937" s="30">
        <v>44274</v>
      </c>
      <c r="B937" s="31">
        <v>281.47164900000001</v>
      </c>
      <c r="C937" s="11">
        <f t="shared" si="29"/>
        <v>2.0977539550677937E-2</v>
      </c>
      <c r="D937" s="11">
        <v>8.9999999999999992E-5</v>
      </c>
      <c r="E937" s="11">
        <v>-8.9999999999999998E-4</v>
      </c>
      <c r="F937" s="11">
        <v>-3.8E-3</v>
      </c>
      <c r="G937" s="11">
        <v>-9.0000000000000011E-3</v>
      </c>
      <c r="H937" s="11">
        <f t="shared" si="30"/>
        <v>2.0887539550677937E-2</v>
      </c>
      <c r="J937" s="45">
        <v>900</v>
      </c>
      <c r="K937" s="45">
        <v>1.2127156383578922E-3</v>
      </c>
      <c r="L937" s="45">
        <v>1.3283303237481054E-2</v>
      </c>
      <c r="M937" s="22"/>
      <c r="N937" s="22"/>
      <c r="O937" s="22"/>
      <c r="P937" s="22"/>
      <c r="Q937" s="22"/>
      <c r="R937" s="22"/>
    </row>
    <row r="938" spans="1:18" x14ac:dyDescent="0.35">
      <c r="A938" s="30">
        <v>44277</v>
      </c>
      <c r="B938" s="31">
        <v>281.31585699999999</v>
      </c>
      <c r="C938" s="11">
        <f t="shared" si="29"/>
        <v>-5.5349091304046638E-4</v>
      </c>
      <c r="D938" s="11">
        <v>8.9999999999999992E-5</v>
      </c>
      <c r="E938" s="11">
        <v>-3.9000000000000003E-3</v>
      </c>
      <c r="F938" s="11">
        <v>2.9999999999999997E-4</v>
      </c>
      <c r="G938" s="11">
        <v>-1.03E-2</v>
      </c>
      <c r="H938" s="11">
        <f t="shared" si="30"/>
        <v>-6.434909130404664E-4</v>
      </c>
      <c r="J938" s="45">
        <v>901</v>
      </c>
      <c r="K938" s="45">
        <v>7.9118434399694487E-4</v>
      </c>
      <c r="L938" s="45">
        <v>-2.6893825227367066E-2</v>
      </c>
      <c r="M938" s="22"/>
      <c r="N938" s="22"/>
      <c r="O938" s="22"/>
      <c r="P938" s="22"/>
      <c r="Q938" s="22"/>
      <c r="R938" s="22"/>
    </row>
    <row r="939" spans="1:18" x14ac:dyDescent="0.35">
      <c r="A939" s="30">
        <v>44278</v>
      </c>
      <c r="B939" s="31">
        <v>282.32839999999999</v>
      </c>
      <c r="C939" s="11">
        <f t="shared" si="29"/>
        <v>3.5993100808391354E-3</v>
      </c>
      <c r="D939" s="11">
        <v>8.9999999999999992E-5</v>
      </c>
      <c r="E939" s="11">
        <v>1.11E-2</v>
      </c>
      <c r="F939" s="11">
        <v>3.0000000000000001E-3</v>
      </c>
      <c r="G939" s="11">
        <v>-1.2199999999999999E-2</v>
      </c>
      <c r="H939" s="11">
        <f t="shared" si="30"/>
        <v>3.5093100808391356E-3</v>
      </c>
      <c r="J939" s="45">
        <v>902</v>
      </c>
      <c r="K939" s="45">
        <v>3.3451532692473237E-5</v>
      </c>
      <c r="L939" s="45">
        <v>-2.9027585251497276E-3</v>
      </c>
      <c r="M939" s="22"/>
      <c r="N939" s="22"/>
      <c r="O939" s="22"/>
      <c r="P939" s="22"/>
      <c r="Q939" s="22"/>
      <c r="R939" s="22"/>
    </row>
    <row r="940" spans="1:18" x14ac:dyDescent="0.35">
      <c r="A940" s="30">
        <v>44279</v>
      </c>
      <c r="B940" s="31">
        <v>285.02535999999998</v>
      </c>
      <c r="C940" s="11">
        <f t="shared" si="29"/>
        <v>9.5525636103204192E-3</v>
      </c>
      <c r="D940" s="11">
        <v>8.9999999999999992E-5</v>
      </c>
      <c r="E940" s="11">
        <v>-2.1700000000000001E-2</v>
      </c>
      <c r="F940" s="11">
        <v>-1.5100000000000001E-2</v>
      </c>
      <c r="G940" s="11">
        <v>-5.9999999999999995E-4</v>
      </c>
      <c r="H940" s="11">
        <f t="shared" si="30"/>
        <v>9.4625636103204194E-3</v>
      </c>
      <c r="J940" s="45">
        <v>903</v>
      </c>
      <c r="K940" s="45">
        <v>5.7749900358875189E-5</v>
      </c>
      <c r="L940" s="45">
        <v>7.5808914150152862E-3</v>
      </c>
      <c r="M940" s="22"/>
      <c r="N940" s="22"/>
      <c r="O940" s="22"/>
      <c r="P940" s="22"/>
      <c r="Q940" s="22"/>
      <c r="R940" s="22"/>
    </row>
    <row r="941" spans="1:18" x14ac:dyDescent="0.35">
      <c r="A941" s="30">
        <v>44280</v>
      </c>
      <c r="B941" s="31">
        <v>289.33843999999999</v>
      </c>
      <c r="C941" s="11">
        <f t="shared" si="29"/>
        <v>1.5132267528756183E-2</v>
      </c>
      <c r="D941" s="11">
        <v>8.9999999999999992E-5</v>
      </c>
      <c r="E941" s="11">
        <v>-5.0000000000000001E-4</v>
      </c>
      <c r="F941" s="11">
        <v>6.6E-3</v>
      </c>
      <c r="G941" s="11">
        <v>-2.7000000000000001E-3</v>
      </c>
      <c r="H941" s="11">
        <f t="shared" si="30"/>
        <v>1.5042267528756183E-2</v>
      </c>
      <c r="J941" s="45">
        <v>904</v>
      </c>
      <c r="K941" s="45">
        <v>7.9309689520175113E-4</v>
      </c>
      <c r="L941" s="45">
        <v>6.4923325834488664E-3</v>
      </c>
      <c r="M941" s="22"/>
      <c r="N941" s="22"/>
      <c r="O941" s="22"/>
      <c r="P941" s="22"/>
      <c r="Q941" s="22"/>
      <c r="R941" s="22"/>
    </row>
    <row r="942" spans="1:18" x14ac:dyDescent="0.35">
      <c r="A942" s="30">
        <v>44281</v>
      </c>
      <c r="B942" s="31">
        <v>295.79348800000002</v>
      </c>
      <c r="C942" s="11">
        <f t="shared" si="29"/>
        <v>2.2309679972007945E-2</v>
      </c>
      <c r="D942" s="11">
        <v>8.9999999999999992E-5</v>
      </c>
      <c r="E942" s="11">
        <v>7.6E-3</v>
      </c>
      <c r="F942" s="11">
        <v>1.7000000000000001E-3</v>
      </c>
      <c r="G942" s="11">
        <v>4.5999999999999999E-3</v>
      </c>
      <c r="H942" s="11">
        <f t="shared" si="30"/>
        <v>2.2219679972007945E-2</v>
      </c>
      <c r="J942" s="45">
        <v>905</v>
      </c>
      <c r="K942" s="45">
        <v>-3.7438646002476464E-6</v>
      </c>
      <c r="L942" s="45">
        <v>1.6864158857010769E-2</v>
      </c>
      <c r="M942" s="22"/>
      <c r="N942" s="22"/>
      <c r="O942" s="22"/>
      <c r="P942" s="22"/>
      <c r="Q942" s="22"/>
      <c r="R942" s="22"/>
    </row>
    <row r="943" spans="1:18" x14ac:dyDescent="0.35">
      <c r="A943" s="30">
        <v>44284</v>
      </c>
      <c r="B943" s="31">
        <v>294.22598299999999</v>
      </c>
      <c r="C943" s="11">
        <f t="shared" si="29"/>
        <v>-5.299322208202395E-3</v>
      </c>
      <c r="D943" s="11">
        <v>8.9999999999999992E-5</v>
      </c>
      <c r="E943" s="11">
        <v>-5.0000000000000001E-3</v>
      </c>
      <c r="F943" s="11">
        <v>1E-3</v>
      </c>
      <c r="G943" s="11">
        <v>5.0000000000000001E-3</v>
      </c>
      <c r="H943" s="11">
        <f t="shared" si="30"/>
        <v>-5.3893222082023948E-3</v>
      </c>
      <c r="J943" s="45">
        <v>906</v>
      </c>
      <c r="K943" s="45">
        <v>4.6461748827612105E-4</v>
      </c>
      <c r="L943" s="45">
        <v>-4.2140048126020437E-4</v>
      </c>
      <c r="M943" s="22"/>
      <c r="N943" s="22"/>
      <c r="O943" s="22"/>
      <c r="P943" s="22"/>
      <c r="Q943" s="22"/>
      <c r="R943" s="22"/>
    </row>
    <row r="944" spans="1:18" x14ac:dyDescent="0.35">
      <c r="A944" s="30">
        <v>44285</v>
      </c>
      <c r="B944" s="31">
        <v>296.77685500000001</v>
      </c>
      <c r="C944" s="11">
        <f t="shared" si="29"/>
        <v>8.6697713573449242E-3</v>
      </c>
      <c r="D944" s="11">
        <v>8.9999999999999992E-5</v>
      </c>
      <c r="E944" s="11">
        <v>4.0000000000000001E-3</v>
      </c>
      <c r="F944" s="11">
        <v>3.4000000000000002E-3</v>
      </c>
      <c r="G944" s="11">
        <v>2.0000000000000001E-4</v>
      </c>
      <c r="H944" s="11">
        <f t="shared" si="30"/>
        <v>8.5797713573449244E-3</v>
      </c>
      <c r="J944" s="45">
        <v>907</v>
      </c>
      <c r="K944" s="45">
        <v>7.9058422560258695E-4</v>
      </c>
      <c r="L944" s="45">
        <v>3.3051258198853232E-3</v>
      </c>
      <c r="M944" s="22"/>
      <c r="N944" s="22"/>
      <c r="O944" s="22"/>
      <c r="P944" s="22"/>
      <c r="Q944" s="22"/>
      <c r="R944" s="22"/>
    </row>
    <row r="945" spans="1:18" x14ac:dyDescent="0.35">
      <c r="A945" s="30">
        <v>44286</v>
      </c>
      <c r="B945" s="31">
        <v>297.19549599999999</v>
      </c>
      <c r="C945" s="11">
        <f t="shared" si="29"/>
        <v>1.4106255017762859E-3</v>
      </c>
      <c r="D945" s="11">
        <v>8.9999999999999992E-5</v>
      </c>
      <c r="E945" s="11">
        <v>6.6E-3</v>
      </c>
      <c r="F945" s="11">
        <v>-2.2000000000000001E-3</v>
      </c>
      <c r="G945" s="11">
        <v>-9.1000000000000004E-3</v>
      </c>
      <c r="H945" s="11">
        <f t="shared" si="30"/>
        <v>1.3206255017762859E-3</v>
      </c>
      <c r="J945" s="45">
        <v>908</v>
      </c>
      <c r="K945" s="45">
        <v>1.2035101073591464E-3</v>
      </c>
      <c r="L945" s="45">
        <v>-1.2945201020966485E-2</v>
      </c>
      <c r="M945" s="22"/>
      <c r="N945" s="22"/>
      <c r="O945" s="22"/>
      <c r="P945" s="22"/>
      <c r="Q945" s="22"/>
      <c r="R945" s="22"/>
    </row>
    <row r="946" spans="1:18" x14ac:dyDescent="0.35">
      <c r="A946" s="30">
        <v>44287</v>
      </c>
      <c r="B946" s="31">
        <v>299.629547</v>
      </c>
      <c r="C946" s="11">
        <f t="shared" si="29"/>
        <v>8.1900669181069752E-3</v>
      </c>
      <c r="D946" s="11">
        <v>1E-4</v>
      </c>
      <c r="E946" s="11">
        <v>1.1899999999999999E-2</v>
      </c>
      <c r="F946" s="11">
        <v>-3.0000000000000001E-3</v>
      </c>
      <c r="G946" s="11">
        <v>9.7999999999999997E-3</v>
      </c>
      <c r="H946" s="11">
        <f t="shared" si="30"/>
        <v>8.0900669181069758E-3</v>
      </c>
      <c r="J946" s="45">
        <v>909</v>
      </c>
      <c r="K946" s="45">
        <v>4.9586902850752058E-4</v>
      </c>
      <c r="L946" s="45">
        <v>6.3415288460322095E-3</v>
      </c>
      <c r="M946" s="22"/>
      <c r="N946" s="22"/>
      <c r="O946" s="22"/>
      <c r="P946" s="22"/>
      <c r="Q946" s="22"/>
      <c r="R946" s="22"/>
    </row>
    <row r="947" spans="1:18" x14ac:dyDescent="0.35">
      <c r="A947" s="30">
        <v>44291</v>
      </c>
      <c r="B947" s="31">
        <v>307.077698</v>
      </c>
      <c r="C947" s="11">
        <f t="shared" si="29"/>
        <v>2.4857865569579474E-2</v>
      </c>
      <c r="D947" s="11">
        <v>1E-4</v>
      </c>
      <c r="E947" s="11">
        <v>-5.0000000000000001E-4</v>
      </c>
      <c r="F947" s="11">
        <v>-1.1999999999999999E-3</v>
      </c>
      <c r="G947" s="11">
        <v>-4.4000000000000003E-3</v>
      </c>
      <c r="H947" s="11">
        <f t="shared" si="30"/>
        <v>2.4757865569579474E-2</v>
      </c>
      <c r="J947" s="45">
        <v>910</v>
      </c>
      <c r="K947" s="45">
        <v>2.2312279763473663E-4</v>
      </c>
      <c r="L947" s="45">
        <v>-6.172066502428789E-3</v>
      </c>
      <c r="M947" s="22"/>
      <c r="N947" s="22"/>
      <c r="O947" s="22"/>
      <c r="P947" s="22"/>
      <c r="Q947" s="22"/>
      <c r="R947" s="22"/>
    </row>
    <row r="948" spans="1:18" x14ac:dyDescent="0.35">
      <c r="A948" s="30">
        <v>44292</v>
      </c>
      <c r="B948" s="31">
        <v>305.500427</v>
      </c>
      <c r="C948" s="11">
        <f t="shared" si="29"/>
        <v>-5.1363905951906652E-3</v>
      </c>
      <c r="D948" s="11">
        <v>1E-4</v>
      </c>
      <c r="E948" s="11">
        <v>2.7000000000000001E-3</v>
      </c>
      <c r="F948" s="11">
        <v>2.3E-3</v>
      </c>
      <c r="G948" s="11">
        <v>-3.9000000000000003E-3</v>
      </c>
      <c r="H948" s="11">
        <f t="shared" si="30"/>
        <v>-5.2363905951906655E-3</v>
      </c>
      <c r="J948" s="45">
        <v>911</v>
      </c>
      <c r="K948" s="45">
        <v>1.1053291492352762E-4</v>
      </c>
      <c r="L948" s="45">
        <v>1.4137623438330975E-3</v>
      </c>
      <c r="M948" s="22"/>
      <c r="N948" s="22"/>
      <c r="O948" s="22"/>
      <c r="P948" s="22"/>
      <c r="Q948" s="22"/>
      <c r="R948" s="22"/>
    </row>
    <row r="949" spans="1:18" x14ac:dyDescent="0.35">
      <c r="A949" s="30">
        <v>44293</v>
      </c>
      <c r="B949" s="31">
        <v>304.22497600000003</v>
      </c>
      <c r="C949" s="11">
        <f t="shared" si="29"/>
        <v>-4.174956521419082E-3</v>
      </c>
      <c r="D949" s="11">
        <v>1E-4</v>
      </c>
      <c r="E949" s="11">
        <v>1.9E-3</v>
      </c>
      <c r="F949" s="11">
        <v>2.0999999999999999E-3</v>
      </c>
      <c r="G949" s="11">
        <v>9.300000000000001E-3</v>
      </c>
      <c r="H949" s="11">
        <f t="shared" si="30"/>
        <v>-4.2749565214190823E-3</v>
      </c>
      <c r="J949" s="45">
        <v>912</v>
      </c>
      <c r="K949" s="45">
        <v>5.4455750172147988E-4</v>
      </c>
      <c r="L949" s="45">
        <v>-8.2838143670139128E-3</v>
      </c>
      <c r="M949" s="22"/>
      <c r="N949" s="22"/>
      <c r="O949" s="22"/>
      <c r="P949" s="22"/>
      <c r="Q949" s="22"/>
      <c r="R949" s="22"/>
    </row>
    <row r="950" spans="1:18" x14ac:dyDescent="0.35">
      <c r="A950" s="30">
        <v>44294</v>
      </c>
      <c r="B950" s="31">
        <v>306.13324</v>
      </c>
      <c r="C950" s="11">
        <f t="shared" si="29"/>
        <v>6.2725421991649544E-3</v>
      </c>
      <c r="D950" s="11">
        <v>1E-4</v>
      </c>
      <c r="E950" s="11">
        <v>5.1999999999999998E-3</v>
      </c>
      <c r="F950" s="11">
        <v>5.4000000000000003E-3</v>
      </c>
      <c r="G950" s="11">
        <v>-8.0000000000000004E-4</v>
      </c>
      <c r="H950" s="11">
        <f t="shared" si="30"/>
        <v>6.1725421991649541E-3</v>
      </c>
      <c r="J950" s="45">
        <v>913</v>
      </c>
      <c r="K950" s="45">
        <v>3.1498847278405457E-4</v>
      </c>
      <c r="L950" s="45">
        <v>1.9665401843380989E-2</v>
      </c>
      <c r="M950" s="22"/>
      <c r="N950" s="22"/>
      <c r="O950" s="22"/>
      <c r="P950" s="22"/>
      <c r="Q950" s="22"/>
      <c r="R950" s="22"/>
    </row>
    <row r="951" spans="1:18" x14ac:dyDescent="0.35">
      <c r="A951" s="30">
        <v>44295</v>
      </c>
      <c r="B951" s="31">
        <v>310.80660999999998</v>
      </c>
      <c r="C951" s="11">
        <f t="shared" si="29"/>
        <v>1.5265803870236239E-2</v>
      </c>
      <c r="D951" s="11">
        <v>1E-4</v>
      </c>
      <c r="E951" s="11">
        <v>8.0000000000000004E-4</v>
      </c>
      <c r="F951" s="11">
        <v>-2.8999999999999998E-3</v>
      </c>
      <c r="G951" s="11">
        <v>1E-3</v>
      </c>
      <c r="H951" s="11">
        <f t="shared" si="30"/>
        <v>1.5165803870236239E-2</v>
      </c>
      <c r="J951" s="45">
        <v>914</v>
      </c>
      <c r="K951" s="45">
        <v>1.5115877173482798E-4</v>
      </c>
      <c r="L951" s="45">
        <v>7.3310705408847088E-3</v>
      </c>
      <c r="M951" s="22"/>
      <c r="N951" s="22"/>
      <c r="O951" s="22"/>
      <c r="P951" s="22"/>
      <c r="Q951" s="22"/>
      <c r="R951" s="22"/>
    </row>
    <row r="952" spans="1:18" x14ac:dyDescent="0.35">
      <c r="A952" s="30">
        <v>44298</v>
      </c>
      <c r="B952" s="31">
        <v>312.32540899999998</v>
      </c>
      <c r="C952" s="11">
        <f t="shared" si="29"/>
        <v>4.8866367417346179E-3</v>
      </c>
      <c r="D952" s="11">
        <v>1E-4</v>
      </c>
      <c r="E952" s="11">
        <v>-6.5000000000000006E-3</v>
      </c>
      <c r="F952" s="11">
        <v>-5.6000000000000008E-3</v>
      </c>
      <c r="G952" s="11">
        <v>-1.4000000000000002E-3</v>
      </c>
      <c r="H952" s="11">
        <f t="shared" si="30"/>
        <v>4.7866367417346177E-3</v>
      </c>
      <c r="J952" s="45">
        <v>915</v>
      </c>
      <c r="K952" s="45">
        <v>4.6841258486533094E-4</v>
      </c>
      <c r="L952" s="45">
        <v>-1.2615533066571639E-2</v>
      </c>
      <c r="M952" s="22"/>
      <c r="N952" s="22"/>
      <c r="O952" s="22"/>
      <c r="P952" s="22"/>
      <c r="Q952" s="22"/>
      <c r="R952" s="22"/>
    </row>
    <row r="953" spans="1:18" x14ac:dyDescent="0.35">
      <c r="A953" s="30">
        <v>44299</v>
      </c>
      <c r="B953" s="31">
        <v>311.94574</v>
      </c>
      <c r="C953" s="11">
        <f t="shared" si="29"/>
        <v>-1.2156199561720316E-3</v>
      </c>
      <c r="D953" s="11">
        <v>1E-4</v>
      </c>
      <c r="E953" s="11">
        <v>4.7999999999999996E-3</v>
      </c>
      <c r="F953" s="11">
        <v>9.7000000000000003E-3</v>
      </c>
      <c r="G953" s="11">
        <v>-1E-3</v>
      </c>
      <c r="H953" s="11">
        <f t="shared" si="30"/>
        <v>-1.3156199561720316E-3</v>
      </c>
      <c r="J953" s="45">
        <v>916</v>
      </c>
      <c r="K953" s="45">
        <v>5.5680324983663871E-4</v>
      </c>
      <c r="L953" s="45">
        <v>-1.4209963507407445E-2</v>
      </c>
      <c r="M953" s="22"/>
      <c r="N953" s="22"/>
      <c r="O953" s="22"/>
      <c r="P953" s="22"/>
      <c r="Q953" s="22"/>
      <c r="R953" s="22"/>
    </row>
    <row r="954" spans="1:18" x14ac:dyDescent="0.35">
      <c r="A954" s="30">
        <v>44300</v>
      </c>
      <c r="B954" s="31">
        <v>311.575714</v>
      </c>
      <c r="C954" s="11">
        <f t="shared" si="29"/>
        <v>-1.1861870593263824E-3</v>
      </c>
      <c r="D954" s="11">
        <v>1E-4</v>
      </c>
      <c r="E954" s="11">
        <v>0</v>
      </c>
      <c r="F954" s="11">
        <v>-3.2000000000000002E-3</v>
      </c>
      <c r="G954" s="11">
        <v>4.0000000000000001E-3</v>
      </c>
      <c r="H954" s="11">
        <f t="shared" si="30"/>
        <v>-1.2861870593263824E-3</v>
      </c>
      <c r="J954" s="45">
        <v>917</v>
      </c>
      <c r="K954" s="45">
        <v>8.3236506000809252E-4</v>
      </c>
      <c r="L954" s="45">
        <v>-3.2145161352643274E-2</v>
      </c>
      <c r="M954" s="22"/>
      <c r="N954" s="22"/>
      <c r="O954" s="22"/>
      <c r="P954" s="22"/>
      <c r="Q954" s="22"/>
      <c r="R954" s="22"/>
    </row>
    <row r="955" spans="1:18" x14ac:dyDescent="0.35">
      <c r="A955" s="30">
        <v>44301</v>
      </c>
      <c r="B955" s="31">
        <v>314.22399899999999</v>
      </c>
      <c r="C955" s="11">
        <f t="shared" si="29"/>
        <v>8.4996515485797897E-3</v>
      </c>
      <c r="D955" s="11">
        <v>1E-4</v>
      </c>
      <c r="E955" s="11">
        <v>6.5000000000000006E-3</v>
      </c>
      <c r="F955" s="11">
        <v>-5.0000000000000001E-3</v>
      </c>
      <c r="G955" s="11">
        <v>6.4000000000000003E-3</v>
      </c>
      <c r="H955" s="11">
        <f t="shared" si="30"/>
        <v>8.3996515485797903E-3</v>
      </c>
      <c r="J955" s="45">
        <v>918</v>
      </c>
      <c r="K955" s="45">
        <v>-1.9240186224188426E-4</v>
      </c>
      <c r="L955" s="45">
        <v>-2.7111540730129915E-2</v>
      </c>
      <c r="M955" s="22"/>
      <c r="N955" s="22"/>
      <c r="O955" s="22"/>
      <c r="P955" s="22"/>
      <c r="Q955" s="22"/>
      <c r="R955" s="22"/>
    </row>
    <row r="956" spans="1:18" x14ac:dyDescent="0.35">
      <c r="A956" s="30">
        <v>44302</v>
      </c>
      <c r="B956" s="31">
        <v>319.42303500000003</v>
      </c>
      <c r="C956" s="11">
        <f t="shared" si="29"/>
        <v>1.6545636286679821E-2</v>
      </c>
      <c r="D956" s="11">
        <v>1E-4</v>
      </c>
      <c r="E956" s="11">
        <v>-8.9999999999999998E-4</v>
      </c>
      <c r="F956" s="11">
        <v>-2.2000000000000001E-3</v>
      </c>
      <c r="G956" s="11">
        <v>-5.3E-3</v>
      </c>
      <c r="H956" s="11">
        <f t="shared" si="30"/>
        <v>1.6445636286679822E-2</v>
      </c>
      <c r="J956" s="45">
        <v>919</v>
      </c>
      <c r="K956" s="45">
        <v>7.6620024096384445E-4</v>
      </c>
      <c r="L956" s="45">
        <v>-1.9022245446020491E-2</v>
      </c>
      <c r="M956" s="22"/>
      <c r="N956" s="22"/>
      <c r="O956" s="22"/>
      <c r="P956" s="22"/>
      <c r="Q956" s="22"/>
      <c r="R956" s="22"/>
    </row>
    <row r="957" spans="1:18" x14ac:dyDescent="0.35">
      <c r="A957" s="30">
        <v>44305</v>
      </c>
      <c r="B957" s="31">
        <v>318.225525</v>
      </c>
      <c r="C957" s="11">
        <f t="shared" si="29"/>
        <v>-3.7489782163018237E-3</v>
      </c>
      <c r="D957" s="11">
        <v>1E-4</v>
      </c>
      <c r="E957" s="11">
        <v>1.2999999999999999E-3</v>
      </c>
      <c r="F957" s="11">
        <v>1.1999999999999999E-3</v>
      </c>
      <c r="G957" s="11">
        <v>6.9999999999999993E-3</v>
      </c>
      <c r="H957" s="11">
        <f t="shared" si="30"/>
        <v>-3.8489782163018235E-3</v>
      </c>
      <c r="J957" s="45">
        <v>920</v>
      </c>
      <c r="K957" s="45">
        <v>1.1101701008376299E-3</v>
      </c>
      <c r="L957" s="45">
        <v>1.0895671853265728E-2</v>
      </c>
      <c r="M957" s="22"/>
      <c r="N957" s="22"/>
      <c r="O957" s="22"/>
      <c r="P957" s="22"/>
      <c r="Q957" s="22"/>
      <c r="R957" s="22"/>
    </row>
    <row r="958" spans="1:18" x14ac:dyDescent="0.35">
      <c r="A958" s="30">
        <v>44306</v>
      </c>
      <c r="B958" s="31">
        <v>315.41177399999998</v>
      </c>
      <c r="C958" s="11">
        <f t="shared" si="29"/>
        <v>-8.8420028531652761E-3</v>
      </c>
      <c r="D958" s="11">
        <v>1E-4</v>
      </c>
      <c r="E958" s="11">
        <v>-3.2000000000000002E-3</v>
      </c>
      <c r="F958" s="11">
        <v>-6.9999999999999993E-3</v>
      </c>
      <c r="G958" s="11">
        <v>8.3999999999999995E-3</v>
      </c>
      <c r="H958" s="11">
        <f t="shared" si="30"/>
        <v>-8.9420028531652755E-3</v>
      </c>
      <c r="J958" s="45">
        <v>921</v>
      </c>
      <c r="K958" s="45">
        <v>4.9191004775383574E-4</v>
      </c>
      <c r="L958" s="45">
        <v>1.2104552029086552E-2</v>
      </c>
      <c r="M958" s="22"/>
      <c r="N958" s="22"/>
      <c r="O958" s="22"/>
      <c r="P958" s="22"/>
      <c r="Q958" s="22"/>
      <c r="R958" s="22"/>
    </row>
    <row r="959" spans="1:18" x14ac:dyDescent="0.35">
      <c r="A959" s="30">
        <v>44307</v>
      </c>
      <c r="B959" s="31">
        <v>317.34927399999998</v>
      </c>
      <c r="C959" s="11">
        <f t="shared" si="29"/>
        <v>6.142763713062882E-3</v>
      </c>
      <c r="D959" s="11">
        <v>1E-4</v>
      </c>
      <c r="E959" s="11">
        <v>1.1000000000000001E-3</v>
      </c>
      <c r="F959" s="11">
        <v>-2.5000000000000001E-3</v>
      </c>
      <c r="G959" s="11">
        <v>-5.1000000000000004E-3</v>
      </c>
      <c r="H959" s="11">
        <f t="shared" si="30"/>
        <v>6.0427637130628818E-3</v>
      </c>
      <c r="J959" s="45">
        <v>922</v>
      </c>
      <c r="K959" s="45">
        <v>7.5206408203739228E-4</v>
      </c>
      <c r="L959" s="45">
        <v>-5.9357457323784019E-3</v>
      </c>
      <c r="M959" s="22"/>
      <c r="N959" s="22"/>
      <c r="O959" s="22"/>
      <c r="P959" s="22"/>
      <c r="Q959" s="22"/>
      <c r="R959" s="22"/>
    </row>
    <row r="960" spans="1:18" x14ac:dyDescent="0.35">
      <c r="A960" s="30">
        <v>44308</v>
      </c>
      <c r="B960" s="31">
        <v>312.97775300000001</v>
      </c>
      <c r="C960" s="11">
        <f t="shared" si="29"/>
        <v>-1.3775109502850102E-2</v>
      </c>
      <c r="D960" s="11">
        <v>1E-4</v>
      </c>
      <c r="E960" s="11">
        <v>1.1000000000000001E-3</v>
      </c>
      <c r="F960" s="11">
        <v>-4.5000000000000005E-3</v>
      </c>
      <c r="G960" s="11">
        <v>-5.5000000000000005E-3</v>
      </c>
      <c r="H960" s="11">
        <f t="shared" si="30"/>
        <v>-1.3875109502850102E-2</v>
      </c>
      <c r="J960" s="45">
        <v>923</v>
      </c>
      <c r="K960" s="45">
        <v>1.3702729723853306E-4</v>
      </c>
      <c r="L960" s="45">
        <v>-1.1483795379284876E-2</v>
      </c>
      <c r="M960" s="22"/>
      <c r="N960" s="22"/>
      <c r="O960" s="22"/>
      <c r="P960" s="22"/>
      <c r="Q960" s="22"/>
      <c r="R960" s="22"/>
    </row>
    <row r="961" spans="1:18" x14ac:dyDescent="0.35">
      <c r="A961" s="30">
        <v>44309</v>
      </c>
      <c r="B961" s="31">
        <v>315.34368899999998</v>
      </c>
      <c r="C961" s="11">
        <f t="shared" si="29"/>
        <v>7.5594382582202524E-3</v>
      </c>
      <c r="D961" s="11">
        <v>1E-4</v>
      </c>
      <c r="E961" s="11">
        <v>9.7000000000000003E-3</v>
      </c>
      <c r="F961" s="11">
        <v>7.1999999999999998E-3</v>
      </c>
      <c r="G961" s="11">
        <v>-4.7999999999999996E-3</v>
      </c>
      <c r="H961" s="11">
        <f t="shared" si="30"/>
        <v>7.4594382582202521E-3</v>
      </c>
      <c r="J961" s="45">
        <v>924</v>
      </c>
      <c r="K961" s="45">
        <v>1.2183152830117765E-3</v>
      </c>
      <c r="L961" s="45">
        <v>-2.6292755287192764E-2</v>
      </c>
      <c r="M961" s="22"/>
      <c r="N961" s="22"/>
      <c r="O961" s="22"/>
      <c r="P961" s="22"/>
      <c r="Q961" s="22"/>
      <c r="R961" s="22"/>
    </row>
    <row r="962" spans="1:18" x14ac:dyDescent="0.35">
      <c r="A962" s="30">
        <v>44312</v>
      </c>
      <c r="B962" s="31">
        <v>311.54650900000001</v>
      </c>
      <c r="C962" s="11">
        <f t="shared" si="29"/>
        <v>-1.2041401595958234E-2</v>
      </c>
      <c r="D962" s="11">
        <v>1E-4</v>
      </c>
      <c r="E962" s="11">
        <v>-2.3E-3</v>
      </c>
      <c r="F962" s="11">
        <v>2.7000000000000001E-3</v>
      </c>
      <c r="G962" s="11">
        <v>-7.000000000000001E-4</v>
      </c>
      <c r="H962" s="11">
        <f t="shared" si="30"/>
        <v>-1.2141401595958234E-2</v>
      </c>
      <c r="J962" s="45">
        <v>925</v>
      </c>
      <c r="K962" s="45">
        <v>9.153445532470298E-4</v>
      </c>
      <c r="L962" s="45">
        <v>9.3162413705760103E-3</v>
      </c>
      <c r="M962" s="22"/>
      <c r="N962" s="22"/>
      <c r="O962" s="22"/>
      <c r="P962" s="22"/>
      <c r="Q962" s="22"/>
      <c r="R962" s="22"/>
    </row>
    <row r="963" spans="1:18" x14ac:dyDescent="0.35">
      <c r="A963" s="30">
        <v>44313</v>
      </c>
      <c r="B963" s="31">
        <v>312.13073700000001</v>
      </c>
      <c r="C963" s="11">
        <f t="shared" ref="C963:C1026" si="31">(B963/B962)-1</f>
        <v>1.8752513127984205E-3</v>
      </c>
      <c r="D963" s="11">
        <v>1E-4</v>
      </c>
      <c r="E963" s="11">
        <v>-1.4000000000000002E-3</v>
      </c>
      <c r="F963" s="11">
        <v>-7.4999999999999997E-3</v>
      </c>
      <c r="G963" s="11">
        <v>-1.9E-3</v>
      </c>
      <c r="H963" s="11">
        <f t="shared" si="30"/>
        <v>1.7752513127984205E-3</v>
      </c>
      <c r="J963" s="45">
        <v>926</v>
      </c>
      <c r="K963" s="45">
        <v>1.8664260989289931E-3</v>
      </c>
      <c r="L963" s="45">
        <v>1.9777644555656664E-2</v>
      </c>
      <c r="M963" s="22"/>
      <c r="N963" s="22"/>
      <c r="O963" s="22"/>
      <c r="P963" s="22"/>
      <c r="Q963" s="22"/>
      <c r="R963" s="22"/>
    </row>
    <row r="964" spans="1:18" x14ac:dyDescent="0.35">
      <c r="A964" s="30">
        <v>44314</v>
      </c>
      <c r="B964" s="31">
        <v>311.27392600000002</v>
      </c>
      <c r="C964" s="11">
        <f t="shared" si="31"/>
        <v>-2.7450388521012004E-3</v>
      </c>
      <c r="D964" s="11">
        <v>1E-4</v>
      </c>
      <c r="E964" s="11">
        <v>5.3E-3</v>
      </c>
      <c r="F964" s="11">
        <v>4.3E-3</v>
      </c>
      <c r="G964" s="11">
        <v>7.000000000000001E-4</v>
      </c>
      <c r="H964" s="11">
        <f t="shared" si="30"/>
        <v>-2.8450388521012002E-3</v>
      </c>
      <c r="J964" s="45">
        <v>927</v>
      </c>
      <c r="K964" s="45">
        <v>9.8819583353038261E-4</v>
      </c>
      <c r="L964" s="45">
        <v>2.1814806761231188E-2</v>
      </c>
      <c r="M964" s="22"/>
      <c r="N964" s="22"/>
      <c r="O964" s="22"/>
      <c r="P964" s="22"/>
      <c r="Q964" s="22"/>
      <c r="R964" s="22"/>
    </row>
    <row r="965" spans="1:18" x14ac:dyDescent="0.35">
      <c r="A965" s="30">
        <v>44315</v>
      </c>
      <c r="B965" s="31">
        <v>316.75537100000003</v>
      </c>
      <c r="C965" s="11">
        <f t="shared" si="31"/>
        <v>1.7609714602308202E-2</v>
      </c>
      <c r="D965" s="11">
        <v>1E-4</v>
      </c>
      <c r="E965" s="11">
        <v>1.8E-3</v>
      </c>
      <c r="F965" s="11">
        <v>8.0000000000000004E-4</v>
      </c>
      <c r="G965" s="11">
        <v>6.5000000000000006E-3</v>
      </c>
      <c r="H965" s="11">
        <f t="shared" si="30"/>
        <v>1.7509714602308202E-2</v>
      </c>
      <c r="J965" s="45">
        <v>928</v>
      </c>
      <c r="K965" s="45">
        <v>7.0927837547371791E-4</v>
      </c>
      <c r="L965" s="45">
        <v>1.0328305441296207E-2</v>
      </c>
      <c r="M965" s="22"/>
      <c r="N965" s="22"/>
      <c r="O965" s="22"/>
      <c r="P965" s="22"/>
      <c r="Q965" s="22"/>
      <c r="R965" s="22"/>
    </row>
    <row r="966" spans="1:18" x14ac:dyDescent="0.35">
      <c r="A966" s="30">
        <v>44316</v>
      </c>
      <c r="B966" s="31">
        <v>315.12948599999999</v>
      </c>
      <c r="C966" s="11">
        <f t="shared" si="31"/>
        <v>-5.1329358516229995E-3</v>
      </c>
      <c r="D966" s="11">
        <v>1E-4</v>
      </c>
      <c r="E966" s="11">
        <v>-4.0000000000000002E-4</v>
      </c>
      <c r="F966" s="11">
        <v>-6.9999999999999993E-3</v>
      </c>
      <c r="G966" s="11">
        <v>2.8000000000000004E-3</v>
      </c>
      <c r="H966" s="11">
        <f t="shared" si="30"/>
        <v>-5.2329358516229997E-3</v>
      </c>
      <c r="J966" s="45">
        <v>929</v>
      </c>
      <c r="K966" s="45">
        <v>-2.2783974865989945E-4</v>
      </c>
      <c r="L966" s="45">
        <v>9.9410526537803291E-3</v>
      </c>
      <c r="M966" s="22"/>
      <c r="N966" s="22"/>
      <c r="O966" s="22"/>
      <c r="P966" s="22"/>
      <c r="Q966" s="22"/>
      <c r="R966" s="22"/>
    </row>
    <row r="967" spans="1:18" x14ac:dyDescent="0.35">
      <c r="A967" s="30">
        <v>44319</v>
      </c>
      <c r="B967" s="31">
        <v>321.55532799999997</v>
      </c>
      <c r="C967" s="11">
        <f t="shared" si="31"/>
        <v>2.0391116304489421E-2</v>
      </c>
      <c r="D967" s="11">
        <v>8.9999999999999992E-5</v>
      </c>
      <c r="E967" s="11">
        <v>-8.3000000000000001E-3</v>
      </c>
      <c r="F967" s="11">
        <v>-1E-3</v>
      </c>
      <c r="G967" s="11">
        <v>-2.9999999999999997E-4</v>
      </c>
      <c r="H967" s="11">
        <f t="shared" si="30"/>
        <v>2.0301116304489421E-2</v>
      </c>
      <c r="J967" s="45">
        <v>930</v>
      </c>
      <c r="K967" s="45">
        <v>7.5127867171825304E-4</v>
      </c>
      <c r="L967" s="45">
        <v>1.4966992292864563E-2</v>
      </c>
      <c r="M967" s="22"/>
      <c r="N967" s="22"/>
      <c r="O967" s="22"/>
      <c r="P967" s="22"/>
      <c r="Q967" s="22"/>
      <c r="R967" s="22"/>
    </row>
    <row r="968" spans="1:18" x14ac:dyDescent="0.35">
      <c r="A968" s="30">
        <v>44320</v>
      </c>
      <c r="B968" s="31">
        <v>323.98931900000002</v>
      </c>
      <c r="C968" s="11">
        <f t="shared" si="31"/>
        <v>7.5694314105723137E-3</v>
      </c>
      <c r="D968" s="11">
        <v>8.9999999999999992E-5</v>
      </c>
      <c r="E968" s="11">
        <v>-1.6000000000000001E-3</v>
      </c>
      <c r="F968" s="11">
        <v>4.5000000000000005E-3</v>
      </c>
      <c r="G968" s="11">
        <v>-2.7000000000000001E-3</v>
      </c>
      <c r="H968" s="11">
        <f t="shared" si="30"/>
        <v>7.4794314105723139E-3</v>
      </c>
      <c r="J968" s="45">
        <v>931</v>
      </c>
      <c r="K968" s="45">
        <v>6.3860390935753823E-4</v>
      </c>
      <c r="L968" s="45">
        <v>1.9190686442062944E-2</v>
      </c>
      <c r="M968" s="22"/>
      <c r="N968" s="22"/>
      <c r="O968" s="22"/>
      <c r="P968" s="22"/>
      <c r="Q968" s="22"/>
      <c r="R968" s="22"/>
    </row>
    <row r="969" spans="1:18" x14ac:dyDescent="0.35">
      <c r="A969" s="30">
        <v>44321</v>
      </c>
      <c r="B969" s="31">
        <v>323.28832999999997</v>
      </c>
      <c r="C969" s="11">
        <f t="shared" si="31"/>
        <v>-2.1636176222218362E-3</v>
      </c>
      <c r="D969" s="11">
        <v>8.9999999999999992E-5</v>
      </c>
      <c r="E969" s="11">
        <v>1.1299999999999999E-2</v>
      </c>
      <c r="F969" s="11">
        <v>9.3999999999999986E-3</v>
      </c>
      <c r="G969" s="11">
        <v>-2.7000000000000001E-3</v>
      </c>
      <c r="H969" s="11">
        <f t="shared" si="30"/>
        <v>-2.253617622221836E-3</v>
      </c>
      <c r="J969" s="45">
        <v>932</v>
      </c>
      <c r="K969" s="45">
        <v>1.0414114050900009E-3</v>
      </c>
      <c r="L969" s="45">
        <v>1.1577724180917836E-2</v>
      </c>
      <c r="M969" s="22"/>
      <c r="N969" s="22"/>
      <c r="O969" s="22"/>
      <c r="P969" s="22"/>
      <c r="Q969" s="22"/>
      <c r="R969" s="22"/>
    </row>
    <row r="970" spans="1:18" x14ac:dyDescent="0.35">
      <c r="A970" s="30">
        <v>44322</v>
      </c>
      <c r="B970" s="31">
        <v>328.67242399999998</v>
      </c>
      <c r="C970" s="11">
        <f t="shared" si="31"/>
        <v>1.6654155131427206E-2</v>
      </c>
      <c r="D970" s="11">
        <v>8.9999999999999992E-5</v>
      </c>
      <c r="E970" s="11">
        <v>-3.9000000000000003E-3</v>
      </c>
      <c r="F970" s="11">
        <v>6.0000000000000001E-3</v>
      </c>
      <c r="G970" s="11">
        <v>-4.1999999999999997E-3</v>
      </c>
      <c r="H970" s="11">
        <f t="shared" si="30"/>
        <v>1.6564155131427206E-2</v>
      </c>
      <c r="J970" s="45">
        <v>933</v>
      </c>
      <c r="K970" s="45">
        <v>6.2100235488766857E-4</v>
      </c>
      <c r="L970" s="45">
        <v>-7.9785662210663296E-3</v>
      </c>
      <c r="M970" s="22"/>
      <c r="N970" s="22"/>
      <c r="O970" s="22"/>
      <c r="P970" s="22"/>
      <c r="Q970" s="22"/>
      <c r="R970" s="22"/>
    </row>
    <row r="971" spans="1:18" x14ac:dyDescent="0.35">
      <c r="A971" s="30">
        <v>44323</v>
      </c>
      <c r="B971" s="31">
        <v>330.29836999999998</v>
      </c>
      <c r="C971" s="11">
        <f t="shared" si="31"/>
        <v>4.9470107051026169E-3</v>
      </c>
      <c r="D971" s="11">
        <v>8.9999999999999992E-5</v>
      </c>
      <c r="E971" s="11">
        <v>-1.6899999999999998E-2</v>
      </c>
      <c r="F971" s="11">
        <v>-2.8000000000000004E-3</v>
      </c>
      <c r="G971" s="11">
        <v>5.0000000000000001E-3</v>
      </c>
      <c r="H971" s="11">
        <f t="shared" si="30"/>
        <v>4.8570107051026171E-3</v>
      </c>
      <c r="J971" s="45">
        <v>934</v>
      </c>
      <c r="K971" s="45">
        <v>4.7143335572603559E-4</v>
      </c>
      <c r="L971" s="45">
        <v>1.0616107008444255E-2</v>
      </c>
      <c r="M971" s="22"/>
      <c r="N971" s="22"/>
      <c r="O971" s="22"/>
      <c r="P971" s="22"/>
      <c r="Q971" s="22"/>
      <c r="R971" s="22"/>
    </row>
    <row r="972" spans="1:18" x14ac:dyDescent="0.35">
      <c r="A972" s="30">
        <v>44326</v>
      </c>
      <c r="B972" s="31">
        <v>332.11901899999998</v>
      </c>
      <c r="C972" s="11">
        <f t="shared" si="31"/>
        <v>5.5121343771693532E-3</v>
      </c>
      <c r="D972" s="11">
        <v>8.9999999999999992E-5</v>
      </c>
      <c r="E972" s="11">
        <v>-2.2000000000000001E-3</v>
      </c>
      <c r="F972" s="11">
        <v>-1.5E-3</v>
      </c>
      <c r="G972" s="11">
        <v>-3.2000000000000002E-3</v>
      </c>
      <c r="H972" s="11">
        <f t="shared" si="30"/>
        <v>5.4221343771693534E-3</v>
      </c>
      <c r="J972" s="45">
        <v>935</v>
      </c>
      <c r="K972" s="45">
        <v>8.1573343698192527E-4</v>
      </c>
      <c r="L972" s="45">
        <v>2.0071806113696012E-2</v>
      </c>
      <c r="M972" s="22"/>
      <c r="N972" s="22"/>
      <c r="O972" s="22"/>
      <c r="P972" s="22"/>
      <c r="Q972" s="22"/>
      <c r="R972" s="22"/>
    </row>
    <row r="973" spans="1:18" x14ac:dyDescent="0.35">
      <c r="A973" s="30">
        <v>44327</v>
      </c>
      <c r="B973" s="31">
        <v>321.93496699999997</v>
      </c>
      <c r="C973" s="11">
        <f t="shared" si="31"/>
        <v>-3.0663862703990463E-2</v>
      </c>
      <c r="D973" s="11">
        <v>8.9999999999999992E-5</v>
      </c>
      <c r="E973" s="11">
        <v>-2.8000000000000004E-3</v>
      </c>
      <c r="F973" s="11">
        <v>7.000000000000001E-4</v>
      </c>
      <c r="G973" s="11">
        <v>1.1000000000000001E-3</v>
      </c>
      <c r="H973" s="11">
        <f t="shared" si="30"/>
        <v>-3.0753862703990463E-2</v>
      </c>
      <c r="J973" s="45">
        <v>936</v>
      </c>
      <c r="K973" s="45">
        <v>6.3540305602814956E-4</v>
      </c>
      <c r="L973" s="45">
        <v>-1.2788939690686158E-3</v>
      </c>
      <c r="M973" s="22"/>
      <c r="N973" s="22"/>
      <c r="O973" s="22"/>
      <c r="P973" s="22"/>
      <c r="Q973" s="22"/>
      <c r="R973" s="22"/>
    </row>
    <row r="974" spans="1:18" x14ac:dyDescent="0.35">
      <c r="A974" s="30">
        <v>44328</v>
      </c>
      <c r="B974" s="31">
        <v>308.63543700000002</v>
      </c>
      <c r="C974" s="11">
        <f t="shared" si="31"/>
        <v>-4.1311231656298908E-2</v>
      </c>
      <c r="D974" s="11">
        <v>8.9999999999999992E-5</v>
      </c>
      <c r="E974" s="11">
        <v>3.4999999999999996E-3</v>
      </c>
      <c r="F974" s="11">
        <v>-3.8E-3</v>
      </c>
      <c r="G974" s="11">
        <v>7.000000000000001E-4</v>
      </c>
      <c r="H974" s="11">
        <f t="shared" si="30"/>
        <v>-4.1401231656298908E-2</v>
      </c>
      <c r="J974" s="45">
        <v>937</v>
      </c>
      <c r="K974" s="45">
        <v>-1.6065134852460885E-4</v>
      </c>
      <c r="L974" s="45">
        <v>3.6699614293637444E-3</v>
      </c>
      <c r="M974" s="22"/>
      <c r="N974" s="22"/>
      <c r="O974" s="22"/>
      <c r="P974" s="22"/>
      <c r="Q974" s="22"/>
      <c r="R974" s="22"/>
    </row>
    <row r="975" spans="1:18" x14ac:dyDescent="0.35">
      <c r="A975" s="30">
        <v>44329</v>
      </c>
      <c r="B975" s="31">
        <v>316.83325200000002</v>
      </c>
      <c r="C975" s="11">
        <f t="shared" si="31"/>
        <v>2.6561483281649201E-2</v>
      </c>
      <c r="D975" s="11">
        <v>8.9999999999999992E-5</v>
      </c>
      <c r="E975" s="11">
        <v>-2.6699999999999998E-2</v>
      </c>
      <c r="F975" s="11">
        <v>-7.3000000000000001E-3</v>
      </c>
      <c r="G975" s="11">
        <v>2.8999999999999998E-3</v>
      </c>
      <c r="H975" s="11">
        <f t="shared" si="30"/>
        <v>2.6471483281649201E-2</v>
      </c>
      <c r="J975" s="45">
        <v>938</v>
      </c>
      <c r="K975" s="45">
        <v>2.5247005935422014E-3</v>
      </c>
      <c r="L975" s="45">
        <v>6.9378630167782184E-3</v>
      </c>
      <c r="M975" s="22"/>
      <c r="N975" s="22"/>
      <c r="O975" s="22"/>
      <c r="P975" s="22"/>
      <c r="Q975" s="22"/>
      <c r="R975" s="22"/>
    </row>
    <row r="976" spans="1:18" x14ac:dyDescent="0.35">
      <c r="A976" s="30">
        <v>44330</v>
      </c>
      <c r="B976" s="31">
        <v>315.090485</v>
      </c>
      <c r="C976" s="11">
        <f t="shared" si="31"/>
        <v>-5.5005811069350763E-3</v>
      </c>
      <c r="D976" s="11">
        <v>8.9999999999999992E-5</v>
      </c>
      <c r="E976" s="11">
        <v>9.300000000000001E-3</v>
      </c>
      <c r="F976" s="11">
        <v>4.0000000000000001E-3</v>
      </c>
      <c r="G976" s="11">
        <v>-2.0000000000000001E-4</v>
      </c>
      <c r="H976" s="11">
        <f t="shared" si="30"/>
        <v>-5.5905811069350761E-3</v>
      </c>
      <c r="J976" s="45">
        <v>939</v>
      </c>
      <c r="K976" s="45">
        <v>2.125216652167281E-4</v>
      </c>
      <c r="L976" s="45">
        <v>1.4829745863539455E-2</v>
      </c>
      <c r="M976" s="22"/>
      <c r="N976" s="22"/>
      <c r="O976" s="22"/>
      <c r="P976" s="22"/>
      <c r="Q976" s="22"/>
      <c r="R976" s="22"/>
    </row>
    <row r="977" spans="1:18" x14ac:dyDescent="0.35">
      <c r="A977" s="30">
        <v>44333</v>
      </c>
      <c r="B977" s="31">
        <v>311.56603999999999</v>
      </c>
      <c r="C977" s="11">
        <f t="shared" si="31"/>
        <v>-1.1185501206105952E-2</v>
      </c>
      <c r="D977" s="11">
        <v>8.9999999999999992E-5</v>
      </c>
      <c r="E977" s="11">
        <v>5.7999999999999996E-3</v>
      </c>
      <c r="F977" s="11">
        <v>4.0000000000000002E-4</v>
      </c>
      <c r="G977" s="11">
        <v>-9.5999999999999992E-3</v>
      </c>
      <c r="H977" s="11">
        <f t="shared" si="30"/>
        <v>-1.1275501206105952E-2</v>
      </c>
      <c r="J977" s="45">
        <v>940</v>
      </c>
      <c r="K977" s="45">
        <v>3.5166615418064231E-4</v>
      </c>
      <c r="L977" s="45">
        <v>2.1868013817827305E-2</v>
      </c>
      <c r="M977" s="22"/>
      <c r="N977" s="22"/>
      <c r="O977" s="22"/>
      <c r="P977" s="22"/>
      <c r="Q977" s="22"/>
      <c r="R977" s="22"/>
    </row>
    <row r="978" spans="1:18" x14ac:dyDescent="0.35">
      <c r="A978" s="30">
        <v>44334</v>
      </c>
      <c r="B978" s="31">
        <v>308.39205900000002</v>
      </c>
      <c r="C978" s="11">
        <f t="shared" si="31"/>
        <v>-1.0187185355631123E-2</v>
      </c>
      <c r="D978" s="11">
        <v>8.9999999999999992E-5</v>
      </c>
      <c r="E978" s="11">
        <v>9.1000000000000004E-3</v>
      </c>
      <c r="F978" s="11">
        <v>-3.9000000000000003E-3</v>
      </c>
      <c r="G978" s="11">
        <v>-3.0999999999999999E-3</v>
      </c>
      <c r="H978" s="11">
        <f t="shared" si="30"/>
        <v>-1.0277185355631123E-2</v>
      </c>
      <c r="J978" s="45">
        <v>941</v>
      </c>
      <c r="K978" s="45">
        <v>8.9478913595592252E-4</v>
      </c>
      <c r="L978" s="45">
        <v>-6.2841113441583175E-3</v>
      </c>
      <c r="M978" s="22"/>
      <c r="N978" s="22"/>
      <c r="O978" s="22"/>
      <c r="P978" s="22"/>
      <c r="Q978" s="22"/>
      <c r="R978" s="22"/>
    </row>
    <row r="979" spans="1:18" x14ac:dyDescent="0.35">
      <c r="A979" s="30">
        <v>44335</v>
      </c>
      <c r="B979" s="31">
        <v>306.15273999999999</v>
      </c>
      <c r="C979" s="11">
        <f t="shared" si="31"/>
        <v>-7.2612732223433785E-3</v>
      </c>
      <c r="D979" s="11">
        <v>8.9999999999999992E-5</v>
      </c>
      <c r="E979" s="11">
        <v>-7.3000000000000001E-3</v>
      </c>
      <c r="F979" s="11">
        <v>-8.1000000000000013E-3</v>
      </c>
      <c r="G979" s="11">
        <v>2.8999999999999998E-3</v>
      </c>
      <c r="H979" s="11">
        <f t="shared" ref="H979:H1042" si="32">C979-D979</f>
        <v>-7.3512732223433783E-3</v>
      </c>
      <c r="J979" s="45">
        <v>942</v>
      </c>
      <c r="K979" s="45">
        <v>3.0190415625097275E-4</v>
      </c>
      <c r="L979" s="45">
        <v>8.2778672010939518E-3</v>
      </c>
      <c r="M979" s="22"/>
      <c r="N979" s="22"/>
      <c r="O979" s="22"/>
      <c r="P979" s="22"/>
      <c r="Q979" s="22"/>
      <c r="R979" s="22"/>
    </row>
    <row r="980" spans="1:18" x14ac:dyDescent="0.35">
      <c r="A980" s="30">
        <v>44336</v>
      </c>
      <c r="B980" s="31">
        <v>307.56448399999999</v>
      </c>
      <c r="C980" s="11">
        <f t="shared" si="31"/>
        <v>4.6112407813172496E-3</v>
      </c>
      <c r="D980" s="11">
        <v>8.9999999999999992E-5</v>
      </c>
      <c r="E980" s="11">
        <v>-6.5000000000000006E-3</v>
      </c>
      <c r="F980" s="11">
        <v>-2.3E-3</v>
      </c>
      <c r="G980" s="11">
        <v>7.1999999999999998E-3</v>
      </c>
      <c r="H980" s="11">
        <f t="shared" si="32"/>
        <v>4.5212407813172498E-3</v>
      </c>
      <c r="J980" s="45">
        <v>943</v>
      </c>
      <c r="K980" s="45">
        <v>4.1561110245245459E-4</v>
      </c>
      <c r="L980" s="45">
        <v>9.0501439932383126E-4</v>
      </c>
      <c r="M980" s="22"/>
      <c r="N980" s="22"/>
      <c r="O980" s="22"/>
      <c r="P980" s="22"/>
      <c r="Q980" s="22"/>
      <c r="R980" s="22"/>
    </row>
    <row r="981" spans="1:18" x14ac:dyDescent="0.35">
      <c r="A981" s="30">
        <v>44337</v>
      </c>
      <c r="B981" s="31">
        <v>307.43789700000002</v>
      </c>
      <c r="C981" s="11">
        <f t="shared" si="31"/>
        <v>-4.115787309173502E-4</v>
      </c>
      <c r="D981" s="11">
        <v>8.9999999999999992E-5</v>
      </c>
      <c r="E981" s="11">
        <v>9.0000000000000011E-3</v>
      </c>
      <c r="F981" s="11">
        <v>4.3E-3</v>
      </c>
      <c r="G981" s="11">
        <v>-3.4999999999999996E-3</v>
      </c>
      <c r="H981" s="11">
        <f t="shared" si="32"/>
        <v>-5.0157873091735022E-4</v>
      </c>
      <c r="J981" s="45">
        <v>944</v>
      </c>
      <c r="K981" s="45">
        <v>5.888421237247633E-4</v>
      </c>
      <c r="L981" s="45">
        <v>7.5012247943822127E-3</v>
      </c>
      <c r="M981" s="22"/>
      <c r="N981" s="22"/>
      <c r="O981" s="22"/>
      <c r="P981" s="22"/>
      <c r="Q981" s="22"/>
      <c r="R981" s="22"/>
    </row>
    <row r="982" spans="1:18" x14ac:dyDescent="0.35">
      <c r="A982" s="30">
        <v>44340</v>
      </c>
      <c r="B982" s="31">
        <v>306.53244000000001</v>
      </c>
      <c r="C982" s="11">
        <f t="shared" si="31"/>
        <v>-2.945170419247356E-3</v>
      </c>
      <c r="D982" s="11">
        <v>8.9999999999999992E-5</v>
      </c>
      <c r="E982" s="11">
        <v>-4.0000000000000001E-3</v>
      </c>
      <c r="F982" s="11">
        <v>-5.3E-3</v>
      </c>
      <c r="G982" s="11">
        <v>-6.0000000000000001E-3</v>
      </c>
      <c r="H982" s="11">
        <f t="shared" si="32"/>
        <v>-3.0351704192473558E-3</v>
      </c>
      <c r="J982" s="45">
        <v>945</v>
      </c>
      <c r="K982" s="45">
        <v>7.0538017716105647E-4</v>
      </c>
      <c r="L982" s="45">
        <v>2.4052485392418419E-2</v>
      </c>
      <c r="M982" s="22"/>
      <c r="N982" s="22"/>
      <c r="O982" s="22"/>
      <c r="P982" s="22"/>
      <c r="Q982" s="22"/>
      <c r="R982" s="22"/>
    </row>
    <row r="983" spans="1:18" x14ac:dyDescent="0.35">
      <c r="A983" s="30">
        <v>44341</v>
      </c>
      <c r="B983" s="31">
        <v>308.39205900000002</v>
      </c>
      <c r="C983" s="11">
        <f t="shared" si="31"/>
        <v>6.0666303377221453E-3</v>
      </c>
      <c r="D983" s="11">
        <v>8.9999999999999992E-5</v>
      </c>
      <c r="E983" s="11">
        <v>-1.37E-2</v>
      </c>
      <c r="F983" s="11">
        <v>-6.8999999999999999E-3</v>
      </c>
      <c r="G983" s="11">
        <v>-2.7000000000000001E-3</v>
      </c>
      <c r="H983" s="11">
        <f t="shared" si="32"/>
        <v>5.9766303377221455E-3</v>
      </c>
      <c r="J983" s="45">
        <v>946</v>
      </c>
      <c r="K983" s="45">
        <v>3.554132974375375E-4</v>
      </c>
      <c r="L983" s="45">
        <v>-5.5918038926282033E-3</v>
      </c>
      <c r="M983" s="22"/>
      <c r="N983" s="22"/>
      <c r="O983" s="22"/>
      <c r="P983" s="22"/>
      <c r="Q983" s="22"/>
      <c r="R983" s="22"/>
    </row>
    <row r="984" spans="1:18" x14ac:dyDescent="0.35">
      <c r="A984" s="30">
        <v>44342</v>
      </c>
      <c r="B984" s="31">
        <v>308.95675699999998</v>
      </c>
      <c r="C984" s="11">
        <f t="shared" si="31"/>
        <v>1.8311042178942305E-3</v>
      </c>
      <c r="D984" s="11">
        <v>8.9999999999999992E-5</v>
      </c>
      <c r="E984" s="11">
        <v>2.3E-3</v>
      </c>
      <c r="F984" s="11">
        <v>5.0000000000000001E-3</v>
      </c>
      <c r="G984" s="11">
        <v>3.0999999999999999E-3</v>
      </c>
      <c r="H984" s="11">
        <f t="shared" si="32"/>
        <v>1.7411042178942305E-3</v>
      </c>
      <c r="J984" s="45">
        <v>947</v>
      </c>
      <c r="K984" s="45">
        <v>6.2722474987798025E-4</v>
      </c>
      <c r="L984" s="45">
        <v>-4.9021812712970623E-3</v>
      </c>
      <c r="M984" s="22"/>
      <c r="N984" s="22"/>
      <c r="O984" s="22"/>
      <c r="P984" s="22"/>
      <c r="Q984" s="22"/>
      <c r="R984" s="22"/>
    </row>
    <row r="985" spans="1:18" x14ac:dyDescent="0.35">
      <c r="A985" s="30">
        <v>44343</v>
      </c>
      <c r="B985" s="31">
        <v>310.35876500000001</v>
      </c>
      <c r="C985" s="11">
        <f t="shared" si="31"/>
        <v>4.5378777716780228E-3</v>
      </c>
      <c r="D985" s="11">
        <v>8.9999999999999992E-5</v>
      </c>
      <c r="E985" s="11">
        <v>-7.8000000000000005E-3</v>
      </c>
      <c r="F985" s="11">
        <v>2.8999999999999998E-3</v>
      </c>
      <c r="G985" s="11">
        <v>-6.3E-3</v>
      </c>
      <c r="H985" s="11">
        <f t="shared" si="32"/>
        <v>4.447877771678023E-3</v>
      </c>
      <c r="J985" s="45">
        <v>948</v>
      </c>
      <c r="K985" s="45">
        <v>1.0419168266635679E-4</v>
      </c>
      <c r="L985" s="45">
        <v>6.0683505164985975E-3</v>
      </c>
      <c r="M985" s="22"/>
      <c r="N985" s="22"/>
      <c r="O985" s="22"/>
      <c r="P985" s="22"/>
      <c r="Q985" s="22"/>
      <c r="R985" s="22"/>
    </row>
    <row r="986" spans="1:18" x14ac:dyDescent="0.35">
      <c r="A986" s="30">
        <v>44344</v>
      </c>
      <c r="B986" s="31">
        <v>310.495026</v>
      </c>
      <c r="C986" s="11">
        <f t="shared" si="31"/>
        <v>4.3904350502232958E-4</v>
      </c>
      <c r="D986" s="11">
        <v>8.9999999999999992E-5</v>
      </c>
      <c r="E986" s="11">
        <v>-7.0999999999999995E-3</v>
      </c>
      <c r="F986" s="11">
        <v>-2.8999999999999998E-3</v>
      </c>
      <c r="G986" s="11">
        <v>4.1999999999999997E-3</v>
      </c>
      <c r="H986" s="11">
        <f t="shared" si="32"/>
        <v>3.4904350502232956E-4</v>
      </c>
      <c r="J986" s="45">
        <v>949</v>
      </c>
      <c r="K986" s="45">
        <v>8.6169614544078421E-4</v>
      </c>
      <c r="L986" s="45">
        <v>1.4304107724795454E-2</v>
      </c>
      <c r="M986" s="22"/>
      <c r="N986" s="22"/>
      <c r="O986" s="22"/>
      <c r="P986" s="22"/>
      <c r="Q986" s="22"/>
      <c r="R986" s="22"/>
    </row>
    <row r="987" spans="1:18" x14ac:dyDescent="0.35">
      <c r="A987" s="30">
        <v>44348</v>
      </c>
      <c r="B987" s="31">
        <v>307.96362299999998</v>
      </c>
      <c r="C987" s="11">
        <f t="shared" si="31"/>
        <v>-8.1527972689650063E-3</v>
      </c>
      <c r="D987" s="11">
        <v>8.9999999999999992E-5</v>
      </c>
      <c r="E987" s="11">
        <v>1.4000000000000002E-3</v>
      </c>
      <c r="F987" s="11">
        <v>-2.8000000000000004E-3</v>
      </c>
      <c r="G987" s="11">
        <v>-7.7000000000000002E-3</v>
      </c>
      <c r="H987" s="11">
        <f t="shared" si="32"/>
        <v>-8.2427972689650061E-3</v>
      </c>
      <c r="J987" s="45">
        <v>950</v>
      </c>
      <c r="K987" s="45">
        <v>1.2846265014693887E-3</v>
      </c>
      <c r="L987" s="45">
        <v>3.502010240265229E-3</v>
      </c>
      <c r="M987" s="22"/>
      <c r="N987" s="22"/>
      <c r="O987" s="22"/>
      <c r="P987" s="22"/>
      <c r="Q987" s="22"/>
      <c r="R987" s="22"/>
    </row>
    <row r="988" spans="1:18" x14ac:dyDescent="0.35">
      <c r="A988" s="30">
        <v>44349</v>
      </c>
      <c r="B988" s="31">
        <v>306.56408699999997</v>
      </c>
      <c r="C988" s="11">
        <f t="shared" si="31"/>
        <v>-4.5444847880621309E-3</v>
      </c>
      <c r="D988" s="11">
        <v>8.9999999999999992E-5</v>
      </c>
      <c r="E988" s="11">
        <v>-1.37E-2</v>
      </c>
      <c r="F988" s="11">
        <v>-2.2000000000000001E-3</v>
      </c>
      <c r="G988" s="11">
        <v>-1E-3</v>
      </c>
      <c r="H988" s="11">
        <f t="shared" si="32"/>
        <v>-4.6344847880621307E-3</v>
      </c>
      <c r="J988" s="45">
        <v>951</v>
      </c>
      <c r="K988" s="45">
        <v>-1.7156301029473469E-4</v>
      </c>
      <c r="L988" s="45">
        <v>-1.1440569458772969E-3</v>
      </c>
      <c r="M988" s="22"/>
      <c r="N988" s="22"/>
      <c r="O988" s="22"/>
      <c r="P988" s="22"/>
      <c r="Q988" s="22"/>
      <c r="R988" s="22"/>
    </row>
    <row r="989" spans="1:18" x14ac:dyDescent="0.35">
      <c r="A989" s="30">
        <v>44350</v>
      </c>
      <c r="B989" s="31">
        <v>304.80242900000002</v>
      </c>
      <c r="C989" s="11">
        <f t="shared" si="31"/>
        <v>-5.746459140858029E-3</v>
      </c>
      <c r="D989" s="11">
        <v>8.9999999999999992E-5</v>
      </c>
      <c r="E989" s="11">
        <v>-4.0000000000000001E-3</v>
      </c>
      <c r="F989" s="11">
        <v>3.4999999999999996E-3</v>
      </c>
      <c r="G989" s="11">
        <v>1.6500000000000001E-2</v>
      </c>
      <c r="H989" s="11">
        <f t="shared" si="32"/>
        <v>-5.8364591408580288E-3</v>
      </c>
      <c r="J989" s="45">
        <v>952</v>
      </c>
      <c r="K989" s="45">
        <v>9.645207030593364E-4</v>
      </c>
      <c r="L989" s="45">
        <v>-2.250707762385719E-3</v>
      </c>
      <c r="M989" s="22"/>
      <c r="N989" s="22"/>
      <c r="O989" s="22"/>
      <c r="P989" s="22"/>
      <c r="Q989" s="22"/>
      <c r="R989" s="22"/>
    </row>
    <row r="990" spans="1:18" x14ac:dyDescent="0.35">
      <c r="A990" s="30">
        <v>44351</v>
      </c>
      <c r="B990" s="31">
        <v>304.39132699999999</v>
      </c>
      <c r="C990" s="11">
        <f t="shared" si="31"/>
        <v>-1.3487490941223035E-3</v>
      </c>
      <c r="D990" s="11">
        <v>8.9999999999999992E-5</v>
      </c>
      <c r="E990" s="11">
        <v>2.3300000000000001E-2</v>
      </c>
      <c r="F990" s="11">
        <v>4.1999999999999997E-3</v>
      </c>
      <c r="G990" s="11">
        <v>-2.0000000000000001E-4</v>
      </c>
      <c r="H990" s="11">
        <f t="shared" si="32"/>
        <v>-1.4387490941223035E-3</v>
      </c>
      <c r="J990" s="45">
        <v>953</v>
      </c>
      <c r="K990" s="45">
        <v>8.7389562247656429E-4</v>
      </c>
      <c r="L990" s="45">
        <v>7.5257559261032256E-3</v>
      </c>
      <c r="M990" s="22"/>
      <c r="N990" s="22"/>
      <c r="O990" s="22"/>
      <c r="P990" s="22"/>
      <c r="Q990" s="22"/>
      <c r="R990" s="22"/>
    </row>
    <row r="991" spans="1:18" x14ac:dyDescent="0.35">
      <c r="A991" s="30">
        <v>44354</v>
      </c>
      <c r="B991" s="31">
        <v>303.36364700000001</v>
      </c>
      <c r="C991" s="11">
        <f t="shared" si="31"/>
        <v>-3.3761802943879093E-3</v>
      </c>
      <c r="D991" s="11">
        <v>8.9999999999999992E-5</v>
      </c>
      <c r="E991" s="11">
        <v>6.9999999999999993E-3</v>
      </c>
      <c r="F991" s="11">
        <v>-9.7999999999999997E-3</v>
      </c>
      <c r="G991" s="11">
        <v>-9.7000000000000003E-3</v>
      </c>
      <c r="H991" s="11">
        <f t="shared" si="32"/>
        <v>-3.4661802943879091E-3</v>
      </c>
      <c r="J991" s="45">
        <v>954</v>
      </c>
      <c r="K991" s="45">
        <v>7.7235548214041111E-4</v>
      </c>
      <c r="L991" s="45">
        <v>1.5673280804539412E-2</v>
      </c>
      <c r="M991" s="22"/>
      <c r="N991" s="22"/>
      <c r="O991" s="22"/>
      <c r="P991" s="22"/>
      <c r="Q991" s="22"/>
      <c r="R991" s="22"/>
    </row>
    <row r="992" spans="1:18" x14ac:dyDescent="0.35">
      <c r="A992" s="30">
        <v>44355</v>
      </c>
      <c r="B992" s="31">
        <v>304.283661</v>
      </c>
      <c r="C992" s="11">
        <f t="shared" si="31"/>
        <v>3.0327101124281164E-3</v>
      </c>
      <c r="D992" s="11">
        <v>8.9999999999999992E-5</v>
      </c>
      <c r="E992" s="11">
        <v>5.5000000000000005E-3</v>
      </c>
      <c r="F992" s="11">
        <v>-1.04E-2</v>
      </c>
      <c r="G992" s="11">
        <v>1E-4</v>
      </c>
      <c r="H992" s="11">
        <f t="shared" si="32"/>
        <v>2.9427101124281166E-3</v>
      </c>
      <c r="J992" s="45">
        <v>955</v>
      </c>
      <c r="K992" s="45">
        <v>6.7116074960570278E-4</v>
      </c>
      <c r="L992" s="45">
        <v>-4.5201389659075266E-3</v>
      </c>
      <c r="M992" s="22"/>
      <c r="N992" s="22"/>
      <c r="O992" s="22"/>
      <c r="P992" s="22"/>
      <c r="Q992" s="22"/>
      <c r="R992" s="22"/>
    </row>
    <row r="993" spans="1:18" x14ac:dyDescent="0.35">
      <c r="A993" s="30">
        <v>44356</v>
      </c>
      <c r="B993" s="31">
        <v>300.79943800000001</v>
      </c>
      <c r="C993" s="11">
        <f t="shared" si="31"/>
        <v>-1.14505753892582E-2</v>
      </c>
      <c r="D993" s="11">
        <v>8.9999999999999992E-5</v>
      </c>
      <c r="E993" s="11">
        <v>1.04E-2</v>
      </c>
      <c r="F993" s="11">
        <v>5.0000000000000001E-4</v>
      </c>
      <c r="G993" s="11">
        <v>-1.2E-2</v>
      </c>
      <c r="H993" s="11">
        <f t="shared" si="32"/>
        <v>-1.1540575389258199E-2</v>
      </c>
      <c r="J993" s="45">
        <v>956</v>
      </c>
      <c r="K993" s="45">
        <v>1.4189656046225607E-3</v>
      </c>
      <c r="L993" s="45">
        <v>-1.0360968457787837E-2</v>
      </c>
      <c r="M993" s="22"/>
      <c r="N993" s="22"/>
      <c r="O993" s="22"/>
      <c r="P993" s="22"/>
      <c r="Q993" s="22"/>
      <c r="R993" s="22"/>
    </row>
    <row r="994" spans="1:18" x14ac:dyDescent="0.35">
      <c r="A994" s="30">
        <v>44357</v>
      </c>
      <c r="B994" s="31">
        <v>301.74877900000001</v>
      </c>
      <c r="C994" s="11">
        <f t="shared" si="31"/>
        <v>3.1560597530106982E-3</v>
      </c>
      <c r="D994" s="11">
        <v>8.9999999999999992E-5</v>
      </c>
      <c r="E994" s="11">
        <v>5.3E-3</v>
      </c>
      <c r="F994" s="11">
        <v>-4.0000000000000002E-4</v>
      </c>
      <c r="G994" s="11">
        <v>8.9999999999999998E-4</v>
      </c>
      <c r="H994" s="11">
        <f t="shared" si="32"/>
        <v>3.0660597530106984E-3</v>
      </c>
      <c r="J994" s="45">
        <v>957</v>
      </c>
      <c r="K994" s="45">
        <v>7.182039032770604E-4</v>
      </c>
      <c r="L994" s="45">
        <v>5.3245598097858213E-3</v>
      </c>
      <c r="M994" s="22"/>
      <c r="N994" s="22"/>
      <c r="O994" s="22"/>
      <c r="P994" s="22"/>
      <c r="Q994" s="22"/>
      <c r="R994" s="22"/>
    </row>
    <row r="995" spans="1:18" x14ac:dyDescent="0.35">
      <c r="A995" s="30">
        <v>44358</v>
      </c>
      <c r="B995" s="31">
        <v>304.15643299999999</v>
      </c>
      <c r="C995" s="11">
        <f t="shared" si="31"/>
        <v>7.9790016316849677E-3</v>
      </c>
      <c r="D995" s="11">
        <v>8.9999999999999992E-5</v>
      </c>
      <c r="E995" s="11">
        <v>-1.1999999999999999E-3</v>
      </c>
      <c r="F995" s="11">
        <v>-2.5000000000000001E-3</v>
      </c>
      <c r="G995" s="11">
        <v>5.5000000000000005E-3</v>
      </c>
      <c r="H995" s="11">
        <f t="shared" si="32"/>
        <v>7.8890016316849679E-3</v>
      </c>
      <c r="J995" s="45">
        <v>958</v>
      </c>
      <c r="K995" s="45">
        <v>8.4519616469205805E-4</v>
      </c>
      <c r="L995" s="45">
        <v>-1.472030566754216E-2</v>
      </c>
      <c r="M995" s="22"/>
      <c r="N995" s="22"/>
      <c r="O995" s="22"/>
      <c r="P995" s="22"/>
      <c r="Q995" s="22"/>
      <c r="R995" s="22"/>
    </row>
    <row r="996" spans="1:18" x14ac:dyDescent="0.35">
      <c r="A996" s="30">
        <v>44361</v>
      </c>
      <c r="B996" s="31">
        <v>302.73730499999999</v>
      </c>
      <c r="C996" s="11">
        <f t="shared" si="31"/>
        <v>-4.665783281328828E-3</v>
      </c>
      <c r="D996" s="11">
        <v>8.9999999999999992E-5</v>
      </c>
      <c r="E996" s="11">
        <v>-2E-3</v>
      </c>
      <c r="F996" s="11">
        <v>4.0000000000000001E-3</v>
      </c>
      <c r="G996" s="11">
        <v>-9.8999999999999991E-3</v>
      </c>
      <c r="H996" s="11">
        <f t="shared" si="32"/>
        <v>-4.7557832813288278E-3</v>
      </c>
      <c r="J996" s="45">
        <v>959</v>
      </c>
      <c r="K996" s="45">
        <v>-2.5997312152175104E-4</v>
      </c>
      <c r="L996" s="45">
        <v>7.7194113797420033E-3</v>
      </c>
      <c r="M996" s="22"/>
      <c r="N996" s="22"/>
      <c r="O996" s="22"/>
      <c r="P996" s="22"/>
      <c r="Q996" s="22"/>
      <c r="R996" s="22"/>
    </row>
    <row r="997" spans="1:18" x14ac:dyDescent="0.35">
      <c r="A997" s="30">
        <v>44362</v>
      </c>
      <c r="B997" s="31">
        <v>299.92843599999998</v>
      </c>
      <c r="C997" s="11">
        <f t="shared" si="31"/>
        <v>-9.2782387687569967E-3</v>
      </c>
      <c r="D997" s="11">
        <v>8.9999999999999992E-5</v>
      </c>
      <c r="E997" s="11">
        <v>5.1999999999999998E-3</v>
      </c>
      <c r="F997" s="11">
        <v>6.7000000000000002E-3</v>
      </c>
      <c r="G997" s="11">
        <v>-2.9999999999999997E-4</v>
      </c>
      <c r="H997" s="11">
        <f t="shared" si="32"/>
        <v>-9.3682387687569965E-3</v>
      </c>
      <c r="J997" s="45">
        <v>960</v>
      </c>
      <c r="K997" s="45">
        <v>5.779489585906165E-4</v>
      </c>
      <c r="L997" s="45">
        <v>-1.271935055454885E-2</v>
      </c>
      <c r="M997" s="22"/>
      <c r="N997" s="22"/>
      <c r="O997" s="22"/>
      <c r="P997" s="22"/>
      <c r="Q997" s="22"/>
      <c r="R997" s="22"/>
    </row>
    <row r="998" spans="1:18" x14ac:dyDescent="0.35">
      <c r="A998" s="30">
        <v>44363</v>
      </c>
      <c r="B998" s="31">
        <v>296.33648699999998</v>
      </c>
      <c r="C998" s="11">
        <f t="shared" si="31"/>
        <v>-1.197602017302557E-2</v>
      </c>
      <c r="D998" s="11">
        <v>8.9999999999999992E-5</v>
      </c>
      <c r="E998" s="11">
        <v>-2.7000000000000001E-3</v>
      </c>
      <c r="F998" s="11">
        <v>-7.9000000000000008E-3</v>
      </c>
      <c r="G998" s="11">
        <v>3.0999999999999999E-3</v>
      </c>
      <c r="H998" s="11">
        <f t="shared" si="32"/>
        <v>-1.206602017302557E-2</v>
      </c>
      <c r="J998" s="45">
        <v>961</v>
      </c>
      <c r="K998" s="45">
        <v>1.2051219849310781E-3</v>
      </c>
      <c r="L998" s="45">
        <v>5.7012932786734238E-4</v>
      </c>
      <c r="M998" s="22"/>
      <c r="N998" s="22"/>
      <c r="O998" s="22"/>
      <c r="P998" s="22"/>
      <c r="Q998" s="22"/>
      <c r="R998" s="22"/>
    </row>
    <row r="999" spans="1:18" x14ac:dyDescent="0.35">
      <c r="A999" s="30">
        <v>44364</v>
      </c>
      <c r="B999" s="31">
        <v>296.66924999999998</v>
      </c>
      <c r="C999" s="11">
        <f t="shared" si="31"/>
        <v>1.1229228076796716E-3</v>
      </c>
      <c r="D999" s="11">
        <v>8.9999999999999992E-5</v>
      </c>
      <c r="E999" s="11">
        <v>1.5E-3</v>
      </c>
      <c r="F999" s="11">
        <v>6.4000000000000003E-3</v>
      </c>
      <c r="G999" s="11">
        <v>-1.1200000000000002E-2</v>
      </c>
      <c r="H999" s="11">
        <f t="shared" si="32"/>
        <v>1.0329228076796715E-3</v>
      </c>
      <c r="J999" s="45">
        <v>962</v>
      </c>
      <c r="K999" s="45">
        <v>1.9977813432007282E-4</v>
      </c>
      <c r="L999" s="45">
        <v>-3.0448169864212729E-3</v>
      </c>
      <c r="M999" s="22"/>
      <c r="N999" s="22"/>
      <c r="O999" s="22"/>
      <c r="P999" s="22"/>
      <c r="Q999" s="22"/>
      <c r="R999" s="22"/>
    </row>
    <row r="1000" spans="1:18" x14ac:dyDescent="0.35">
      <c r="A1000" s="30">
        <v>44365</v>
      </c>
      <c r="B1000" s="31">
        <v>296.170074</v>
      </c>
      <c r="C1000" s="11">
        <f t="shared" si="31"/>
        <v>-1.6826010784737333E-3</v>
      </c>
      <c r="D1000" s="11">
        <v>8.9999999999999992E-5</v>
      </c>
      <c r="E1000" s="11">
        <v>1.04E-2</v>
      </c>
      <c r="F1000" s="11">
        <v>1.6000000000000001E-3</v>
      </c>
      <c r="G1000" s="11">
        <v>3.3E-3</v>
      </c>
      <c r="H1000" s="11">
        <f t="shared" si="32"/>
        <v>-1.7726010784737333E-3</v>
      </c>
      <c r="J1000" s="45">
        <v>963</v>
      </c>
      <c r="K1000" s="45">
        <v>6.6990563898788359E-4</v>
      </c>
      <c r="L1000" s="45">
        <v>1.6839808963320317E-2</v>
      </c>
      <c r="M1000" s="22"/>
      <c r="N1000" s="22"/>
      <c r="O1000" s="22"/>
      <c r="P1000" s="22"/>
      <c r="Q1000" s="22"/>
      <c r="R1000" s="22"/>
    </row>
    <row r="1001" spans="1:18" x14ac:dyDescent="0.35">
      <c r="A1001" s="30">
        <v>44368</v>
      </c>
      <c r="B1001" s="31">
        <v>301.05389400000001</v>
      </c>
      <c r="C1001" s="11">
        <f t="shared" si="31"/>
        <v>1.6489917208853511E-2</v>
      </c>
      <c r="D1001" s="11">
        <v>8.9999999999999992E-5</v>
      </c>
      <c r="E1001" s="11">
        <v>3.2000000000000002E-3</v>
      </c>
      <c r="F1001" s="11">
        <v>1.1000000000000001E-3</v>
      </c>
      <c r="G1001" s="11">
        <v>-5.8999999999999999E-3</v>
      </c>
      <c r="H1001" s="11">
        <f t="shared" si="32"/>
        <v>1.6399917208853511E-2</v>
      </c>
      <c r="J1001" s="45">
        <v>964</v>
      </c>
      <c r="K1001" s="45">
        <v>1.2137633166574169E-3</v>
      </c>
      <c r="L1001" s="45">
        <v>-6.4466991682804167E-3</v>
      </c>
      <c r="M1001" s="22"/>
      <c r="N1001" s="22"/>
      <c r="O1001" s="22"/>
      <c r="P1001" s="22"/>
      <c r="Q1001" s="22"/>
      <c r="R1001" s="22"/>
    </row>
    <row r="1002" spans="1:18" x14ac:dyDescent="0.35">
      <c r="A1002" s="30">
        <v>44369</v>
      </c>
      <c r="B1002" s="31">
        <v>306.05514499999998</v>
      </c>
      <c r="C1002" s="11">
        <f t="shared" si="31"/>
        <v>1.6612477365929523E-2</v>
      </c>
      <c r="D1002" s="11">
        <v>8.9999999999999992E-5</v>
      </c>
      <c r="E1002" s="11">
        <v>8.8999999999999999E-3</v>
      </c>
      <c r="F1002" s="11">
        <v>-3.5999999999999999E-3</v>
      </c>
      <c r="G1002" s="11">
        <v>-2.3E-3</v>
      </c>
      <c r="H1002" s="11">
        <f t="shared" si="32"/>
        <v>1.6522477365929523E-2</v>
      </c>
      <c r="J1002" s="45">
        <v>965</v>
      </c>
      <c r="K1002" s="45">
        <v>1.0655552574522422E-3</v>
      </c>
      <c r="L1002" s="45">
        <v>1.9235561047037178E-2</v>
      </c>
      <c r="M1002" s="22"/>
      <c r="N1002" s="22"/>
      <c r="O1002" s="22"/>
      <c r="P1002" s="22"/>
      <c r="Q1002" s="22"/>
      <c r="R1002" s="22"/>
    </row>
    <row r="1003" spans="1:18" x14ac:dyDescent="0.35">
      <c r="A1003" s="30">
        <v>44370</v>
      </c>
      <c r="B1003" s="31">
        <v>305.03732300000001</v>
      </c>
      <c r="C1003" s="11">
        <f t="shared" si="31"/>
        <v>-3.3256163689062701E-3</v>
      </c>
      <c r="D1003" s="11">
        <v>8.9999999999999992E-5</v>
      </c>
      <c r="E1003" s="11">
        <v>-2.0999999999999999E-3</v>
      </c>
      <c r="F1003" s="11">
        <v>-4.5999999999999999E-3</v>
      </c>
      <c r="G1003" s="11">
        <v>-2.0000000000000001E-4</v>
      </c>
      <c r="H1003" s="11">
        <f t="shared" si="32"/>
        <v>-3.4156163689062699E-3</v>
      </c>
      <c r="J1003" s="45">
        <v>966</v>
      </c>
      <c r="K1003" s="45">
        <v>3.9582067081729295E-4</v>
      </c>
      <c r="L1003" s="45">
        <v>7.0836107397550209E-3</v>
      </c>
      <c r="M1003" s="22"/>
      <c r="N1003" s="22"/>
      <c r="O1003" s="22"/>
      <c r="P1003" s="22"/>
      <c r="Q1003" s="22"/>
      <c r="R1003" s="22"/>
    </row>
    <row r="1004" spans="1:18" x14ac:dyDescent="0.35">
      <c r="A1004" s="30">
        <v>44371</v>
      </c>
      <c r="B1004" s="31">
        <v>305.203644</v>
      </c>
      <c r="C1004" s="11">
        <f t="shared" si="31"/>
        <v>5.4524803182842696E-4</v>
      </c>
      <c r="D1004" s="11">
        <v>8.9999999999999992E-5</v>
      </c>
      <c r="E1004" s="11">
        <v>-3.4000000000000002E-3</v>
      </c>
      <c r="F1004" s="11">
        <v>-9.0000000000000011E-3</v>
      </c>
      <c r="G1004" s="11">
        <v>8.0000000000000004E-4</v>
      </c>
      <c r="H1004" s="11">
        <f t="shared" si="32"/>
        <v>4.5524803182842694E-4</v>
      </c>
      <c r="J1004" s="45">
        <v>967</v>
      </c>
      <c r="K1004" s="45">
        <v>-4.33216239269562E-4</v>
      </c>
      <c r="L1004" s="45">
        <v>-1.820401382952274E-3</v>
      </c>
      <c r="M1004" s="22"/>
      <c r="N1004" s="22"/>
      <c r="O1004" s="22"/>
      <c r="P1004" s="22"/>
      <c r="Q1004" s="22"/>
      <c r="R1004" s="22"/>
    </row>
    <row r="1005" spans="1:18" x14ac:dyDescent="0.35">
      <c r="A1005" s="30">
        <v>44372</v>
      </c>
      <c r="B1005" s="31">
        <v>306.95559700000001</v>
      </c>
      <c r="C1005" s="11">
        <f t="shared" si="31"/>
        <v>5.7402754994628769E-3</v>
      </c>
      <c r="D1005" s="11">
        <v>8.9999999999999992E-5</v>
      </c>
      <c r="E1005" s="11">
        <v>-9.7999999999999997E-3</v>
      </c>
      <c r="F1005" s="11">
        <v>3.4000000000000002E-3</v>
      </c>
      <c r="G1005" s="11">
        <v>7.0999999999999995E-3</v>
      </c>
      <c r="H1005" s="11">
        <f t="shared" si="32"/>
        <v>5.650275499462877E-3</v>
      </c>
      <c r="J1005" s="45">
        <v>968</v>
      </c>
      <c r="K1005" s="45">
        <v>3.5890429362286209E-4</v>
      </c>
      <c r="L1005" s="45">
        <v>1.6205250837804344E-2</v>
      </c>
      <c r="M1005" s="22"/>
      <c r="N1005" s="22"/>
      <c r="O1005" s="22"/>
      <c r="P1005" s="22"/>
      <c r="Q1005" s="22"/>
      <c r="R1005" s="22"/>
    </row>
    <row r="1006" spans="1:18" x14ac:dyDescent="0.35">
      <c r="A1006" s="30">
        <v>44375</v>
      </c>
      <c r="B1006" s="31">
        <v>307.59176600000001</v>
      </c>
      <c r="C1006" s="11">
        <f t="shared" si="31"/>
        <v>2.0725114844541981E-3</v>
      </c>
      <c r="D1006" s="11">
        <v>8.9999999999999992E-5</v>
      </c>
      <c r="E1006" s="11">
        <v>-5.9999999999999995E-4</v>
      </c>
      <c r="F1006" s="11">
        <v>-5.0000000000000001E-4</v>
      </c>
      <c r="G1006" s="11">
        <v>2.5000000000000001E-3</v>
      </c>
      <c r="H1006" s="11">
        <f t="shared" si="32"/>
        <v>1.9825114844541983E-3</v>
      </c>
      <c r="J1006" s="45">
        <v>969</v>
      </c>
      <c r="K1006" s="45">
        <v>1.6113518242913238E-3</v>
      </c>
      <c r="L1006" s="45">
        <v>3.245658880811293E-3</v>
      </c>
      <c r="M1006" s="22"/>
      <c r="N1006" s="22"/>
      <c r="O1006" s="22"/>
      <c r="P1006" s="22"/>
      <c r="Q1006" s="22"/>
      <c r="R1006" s="22"/>
    </row>
    <row r="1007" spans="1:18" x14ac:dyDescent="0.35">
      <c r="A1007" s="30">
        <v>44376</v>
      </c>
      <c r="B1007" s="31">
        <v>311.467468</v>
      </c>
      <c r="C1007" s="11">
        <f t="shared" si="31"/>
        <v>1.2600148730899319E-2</v>
      </c>
      <c r="D1007" s="11">
        <v>8.9999999999999992E-5</v>
      </c>
      <c r="E1007" s="11">
        <v>6.0000000000000001E-3</v>
      </c>
      <c r="F1007" s="11">
        <v>1.4199999999999999E-2</v>
      </c>
      <c r="G1007" s="11">
        <v>-8.9999999999999998E-4</v>
      </c>
      <c r="H1007" s="11">
        <f t="shared" si="32"/>
        <v>1.2510148730899319E-2</v>
      </c>
      <c r="J1007" s="45">
        <v>970</v>
      </c>
      <c r="K1007" s="45">
        <v>8.1215756114709492E-4</v>
      </c>
      <c r="L1007" s="45">
        <v>4.6099768160222585E-3</v>
      </c>
      <c r="M1007" s="22"/>
      <c r="N1007" s="22"/>
      <c r="O1007" s="22"/>
      <c r="P1007" s="22"/>
      <c r="Q1007" s="22"/>
      <c r="R1007" s="22"/>
    </row>
    <row r="1008" spans="1:18" x14ac:dyDescent="0.35">
      <c r="A1008" s="30">
        <v>44377</v>
      </c>
      <c r="B1008" s="31">
        <v>312.10363799999999</v>
      </c>
      <c r="C1008" s="11">
        <f t="shared" si="31"/>
        <v>2.0424926047171166E-3</v>
      </c>
      <c r="D1008" s="11">
        <v>8.9999999999999992E-5</v>
      </c>
      <c r="E1008" s="11">
        <v>6.8000000000000005E-3</v>
      </c>
      <c r="F1008" s="11">
        <v>6.4000000000000003E-3</v>
      </c>
      <c r="G1008" s="11">
        <v>6.0000000000000001E-3</v>
      </c>
      <c r="H1008" s="11">
        <f t="shared" si="32"/>
        <v>1.9524926047171166E-3</v>
      </c>
      <c r="J1008" s="45">
        <v>971</v>
      </c>
      <c r="K1008" s="45">
        <v>7.6225283634935017E-4</v>
      </c>
      <c r="L1008" s="45">
        <v>-3.1516115540339812E-2</v>
      </c>
      <c r="M1008" s="22"/>
      <c r="N1008" s="22"/>
      <c r="O1008" s="22"/>
      <c r="P1008" s="22"/>
      <c r="Q1008" s="22"/>
      <c r="R1008" s="22"/>
    </row>
    <row r="1009" spans="1:18" x14ac:dyDescent="0.35">
      <c r="A1009" s="30">
        <v>44378</v>
      </c>
      <c r="B1009" s="31">
        <v>314.69726600000001</v>
      </c>
      <c r="C1009" s="11">
        <f t="shared" si="31"/>
        <v>8.3101498483655334E-3</v>
      </c>
      <c r="D1009" s="11">
        <v>8.9999999999999992E-5</v>
      </c>
      <c r="E1009" s="11">
        <v>7.4999999999999997E-3</v>
      </c>
      <c r="F1009" s="11">
        <v>-5.4000000000000003E-3</v>
      </c>
      <c r="G1009" s="11">
        <v>-1.2999999999999999E-3</v>
      </c>
      <c r="H1009" s="11">
        <f t="shared" si="32"/>
        <v>8.2201498483655336E-3</v>
      </c>
      <c r="J1009" s="45">
        <v>972</v>
      </c>
      <c r="K1009" s="45">
        <v>8.1190977105097056E-4</v>
      </c>
      <c r="L1009" s="45">
        <v>-4.221314142734988E-2</v>
      </c>
      <c r="M1009" s="22"/>
      <c r="N1009" s="22"/>
      <c r="O1009" s="22"/>
      <c r="P1009" s="22"/>
      <c r="Q1009" s="22"/>
      <c r="R1009" s="22"/>
    </row>
    <row r="1010" spans="1:18" x14ac:dyDescent="0.35">
      <c r="A1010" s="30">
        <v>44379</v>
      </c>
      <c r="B1010" s="31">
        <v>315.832581</v>
      </c>
      <c r="C1010" s="11">
        <f t="shared" si="31"/>
        <v>3.6076417645141134E-3</v>
      </c>
      <c r="D1010" s="11">
        <v>8.9999999999999992E-5</v>
      </c>
      <c r="E1010" s="11">
        <v>1.4000000000000002E-3</v>
      </c>
      <c r="F1010" s="11">
        <v>-8.0000000000000002E-3</v>
      </c>
      <c r="G1010" s="11">
        <v>-8.199999999999999E-3</v>
      </c>
      <c r="H1010" s="11">
        <f t="shared" si="32"/>
        <v>3.5176417645141136E-3</v>
      </c>
      <c r="J1010" s="45">
        <v>973</v>
      </c>
      <c r="K1010" s="45">
        <v>2.2570410093347092E-3</v>
      </c>
      <c r="L1010" s="45">
        <v>2.4214442272314493E-2</v>
      </c>
      <c r="M1010" s="22"/>
      <c r="N1010" s="22"/>
      <c r="O1010" s="22"/>
      <c r="P1010" s="22"/>
      <c r="Q1010" s="22"/>
      <c r="R1010" s="22"/>
    </row>
    <row r="1011" spans="1:18" x14ac:dyDescent="0.35">
      <c r="A1011" s="30">
        <v>44383</v>
      </c>
      <c r="B1011" s="31">
        <v>312.46579000000003</v>
      </c>
      <c r="C1011" s="11">
        <f t="shared" si="31"/>
        <v>-1.0660049667263305E-2</v>
      </c>
      <c r="D1011" s="11">
        <v>8.9999999999999992E-5</v>
      </c>
      <c r="E1011" s="11">
        <v>7.8000000000000005E-3</v>
      </c>
      <c r="F1011" s="11">
        <v>-4.0000000000000002E-4</v>
      </c>
      <c r="G1011" s="11">
        <v>-3.3E-3</v>
      </c>
      <c r="H1011" s="11">
        <f t="shared" si="32"/>
        <v>-1.0750049667263305E-2</v>
      </c>
      <c r="J1011" s="45">
        <v>974</v>
      </c>
      <c r="K1011" s="45">
        <v>4.9002006660690584E-5</v>
      </c>
      <c r="L1011" s="45">
        <v>-5.6395831135957666E-3</v>
      </c>
      <c r="M1011" s="22"/>
      <c r="N1011" s="22"/>
      <c r="O1011" s="22"/>
      <c r="P1011" s="22"/>
      <c r="Q1011" s="22"/>
      <c r="R1011" s="22"/>
    </row>
    <row r="1012" spans="1:18" x14ac:dyDescent="0.35">
      <c r="A1012" s="30">
        <v>44384</v>
      </c>
      <c r="B1012" s="31">
        <v>316.595978</v>
      </c>
      <c r="C1012" s="11">
        <f t="shared" si="31"/>
        <v>1.3218048606217003E-2</v>
      </c>
      <c r="D1012" s="11">
        <v>8.9999999999999992E-5</v>
      </c>
      <c r="E1012" s="11">
        <v>-1E-3</v>
      </c>
      <c r="F1012" s="11">
        <v>1.6000000000000001E-3</v>
      </c>
      <c r="G1012" s="11">
        <v>9.0000000000000011E-3</v>
      </c>
      <c r="H1012" s="11">
        <f t="shared" si="32"/>
        <v>1.3128048606217003E-2</v>
      </c>
      <c r="J1012" s="45">
        <v>975</v>
      </c>
      <c r="K1012" s="45">
        <v>2.6402448885796612E-4</v>
      </c>
      <c r="L1012" s="45">
        <v>-1.1539525694963918E-2</v>
      </c>
      <c r="M1012" s="22"/>
      <c r="N1012" s="22"/>
      <c r="O1012" s="22"/>
      <c r="P1012" s="22"/>
      <c r="Q1012" s="22"/>
      <c r="R1012" s="22"/>
    </row>
    <row r="1013" spans="1:18" x14ac:dyDescent="0.35">
      <c r="A1013" s="30">
        <v>44385</v>
      </c>
      <c r="B1013" s="31">
        <v>311.76110799999998</v>
      </c>
      <c r="C1013" s="11">
        <f t="shared" si="31"/>
        <v>-1.5271419525108465E-2</v>
      </c>
      <c r="D1013" s="11">
        <v>8.9999999999999992E-5</v>
      </c>
      <c r="E1013" s="11">
        <v>-5.7999999999999996E-3</v>
      </c>
      <c r="F1013" s="11">
        <v>-4.5000000000000005E-3</v>
      </c>
      <c r="G1013" s="11">
        <v>5.9999999999999995E-4</v>
      </c>
      <c r="H1013" s="11">
        <f t="shared" si="32"/>
        <v>-1.5361419525108465E-2</v>
      </c>
      <c r="J1013" s="45">
        <v>976</v>
      </c>
      <c r="K1013" s="45">
        <v>5.3565410962202174E-4</v>
      </c>
      <c r="L1013" s="45">
        <v>-1.0812839465253144E-2</v>
      </c>
      <c r="M1013" s="22"/>
      <c r="N1013" s="22"/>
      <c r="O1013" s="22"/>
      <c r="P1013" s="22"/>
      <c r="Q1013" s="22"/>
      <c r="R1013" s="22"/>
    </row>
    <row r="1014" spans="1:18" x14ac:dyDescent="0.35">
      <c r="A1014" s="30">
        <v>44386</v>
      </c>
      <c r="B1014" s="31">
        <v>315.23556500000001</v>
      </c>
      <c r="C1014" s="11">
        <f t="shared" si="31"/>
        <v>1.1144613330024589E-2</v>
      </c>
      <c r="D1014" s="11">
        <v>8.9999999999999992E-5</v>
      </c>
      <c r="E1014" s="11">
        <v>1.8E-3</v>
      </c>
      <c r="F1014" s="11">
        <v>-1.6000000000000001E-3</v>
      </c>
      <c r="G1014" s="11">
        <v>-4.1999999999999997E-3</v>
      </c>
      <c r="H1014" s="11">
        <f t="shared" si="32"/>
        <v>1.1054613330024589E-2</v>
      </c>
      <c r="J1014" s="45">
        <v>977</v>
      </c>
      <c r="K1014" s="45">
        <v>1.5571116550661666E-3</v>
      </c>
      <c r="L1014" s="45">
        <v>-8.9083848774095444E-3</v>
      </c>
      <c r="M1014" s="22"/>
      <c r="N1014" s="22"/>
      <c r="O1014" s="22"/>
      <c r="P1014" s="22"/>
      <c r="Q1014" s="22"/>
      <c r="R1014" s="22"/>
    </row>
    <row r="1015" spans="1:18" x14ac:dyDescent="0.35">
      <c r="A1015" s="30">
        <v>44389</v>
      </c>
      <c r="B1015" s="31">
        <v>314.89297499999998</v>
      </c>
      <c r="C1015" s="11">
        <f t="shared" si="31"/>
        <v>-1.0867745839528986E-3</v>
      </c>
      <c r="D1015" s="11">
        <v>8.9999999999999992E-5</v>
      </c>
      <c r="E1015" s="11">
        <v>4.0000000000000001E-3</v>
      </c>
      <c r="F1015" s="11">
        <v>-1.5E-3</v>
      </c>
      <c r="G1015" s="11">
        <v>-3.4999999999999996E-3</v>
      </c>
      <c r="H1015" s="11">
        <f t="shared" si="32"/>
        <v>-1.1767745839528986E-3</v>
      </c>
      <c r="J1015" s="45">
        <v>978</v>
      </c>
      <c r="K1015" s="45">
        <v>1.2118448568406905E-3</v>
      </c>
      <c r="L1015" s="45">
        <v>3.3093959244765592E-3</v>
      </c>
      <c r="M1015" s="22"/>
      <c r="N1015" s="22"/>
      <c r="O1015" s="22"/>
      <c r="P1015" s="22"/>
      <c r="Q1015" s="22"/>
      <c r="R1015" s="22"/>
    </row>
    <row r="1016" spans="1:18" x14ac:dyDescent="0.35">
      <c r="A1016" s="30">
        <v>44390</v>
      </c>
      <c r="B1016" s="31">
        <v>310.302795</v>
      </c>
      <c r="C1016" s="11">
        <f t="shared" si="31"/>
        <v>-1.4576952693212575E-2</v>
      </c>
      <c r="D1016" s="11">
        <v>8.9999999999999992E-5</v>
      </c>
      <c r="E1016" s="11">
        <v>1.9E-3</v>
      </c>
      <c r="F1016" s="11">
        <v>-8.0000000000000002E-3</v>
      </c>
      <c r="G1016" s="11">
        <v>4.0000000000000002E-4</v>
      </c>
      <c r="H1016" s="11">
        <f t="shared" si="32"/>
        <v>-1.4666952693212575E-2</v>
      </c>
      <c r="J1016" s="45">
        <v>979</v>
      </c>
      <c r="K1016" s="45">
        <v>-1.6266430224448823E-5</v>
      </c>
      <c r="L1016" s="45">
        <v>-4.8531230069290141E-4</v>
      </c>
      <c r="M1016" s="22"/>
      <c r="N1016" s="22"/>
      <c r="O1016" s="22"/>
      <c r="P1016" s="22"/>
      <c r="Q1016" s="22"/>
      <c r="R1016" s="22"/>
    </row>
    <row r="1017" spans="1:18" x14ac:dyDescent="0.35">
      <c r="A1017" s="30">
        <v>44391</v>
      </c>
      <c r="B1017" s="31">
        <v>312.42663599999997</v>
      </c>
      <c r="C1017" s="11">
        <f t="shared" si="31"/>
        <v>6.8444146627810731E-3</v>
      </c>
      <c r="D1017" s="11">
        <v>8.9999999999999992E-5</v>
      </c>
      <c r="E1017" s="11">
        <v>5.3E-3</v>
      </c>
      <c r="F1017" s="11">
        <v>1.7000000000000001E-3</v>
      </c>
      <c r="G1017" s="11">
        <v>4.1999999999999997E-3</v>
      </c>
      <c r="H1017" s="11">
        <f t="shared" si="32"/>
        <v>6.7544146627810733E-3</v>
      </c>
      <c r="J1017" s="45">
        <v>980</v>
      </c>
      <c r="K1017" s="45">
        <v>1.08821736639694E-3</v>
      </c>
      <c r="L1017" s="45">
        <v>-4.1233877856442953E-3</v>
      </c>
      <c r="M1017" s="22"/>
      <c r="N1017" s="22"/>
      <c r="O1017" s="22"/>
      <c r="P1017" s="22"/>
      <c r="Q1017" s="22"/>
      <c r="R1017" s="22"/>
    </row>
    <row r="1018" spans="1:18" x14ac:dyDescent="0.35">
      <c r="A1018" s="30">
        <v>44392</v>
      </c>
      <c r="B1018" s="31">
        <v>315.84234600000002</v>
      </c>
      <c r="C1018" s="11">
        <f t="shared" si="31"/>
        <v>1.0932838645678178E-2</v>
      </c>
      <c r="D1018" s="11">
        <v>8.9999999999999992E-5</v>
      </c>
      <c r="E1018" s="11">
        <v>-4.0000000000000002E-4</v>
      </c>
      <c r="F1018" s="11">
        <v>-3.4999999999999996E-3</v>
      </c>
      <c r="G1018" s="11">
        <v>-1.0800000000000001E-2</v>
      </c>
      <c r="H1018" s="11">
        <f t="shared" si="32"/>
        <v>1.0842838645678178E-2</v>
      </c>
      <c r="J1018" s="45">
        <v>981</v>
      </c>
      <c r="K1018" s="45">
        <v>1.6289017194062061E-3</v>
      </c>
      <c r="L1018" s="45">
        <v>4.3477286183159396E-3</v>
      </c>
      <c r="M1018" s="22"/>
      <c r="N1018" s="22"/>
      <c r="O1018" s="22"/>
      <c r="P1018" s="22"/>
      <c r="Q1018" s="22"/>
      <c r="R1018" s="22"/>
    </row>
    <row r="1019" spans="1:18" x14ac:dyDescent="0.35">
      <c r="A1019" s="30">
        <v>44393</v>
      </c>
      <c r="B1019" s="31">
        <v>314.69726600000001</v>
      </c>
      <c r="C1019" s="11">
        <f t="shared" si="31"/>
        <v>-3.6254796562332769E-3</v>
      </c>
      <c r="D1019" s="11">
        <v>8.9999999999999992E-5</v>
      </c>
      <c r="E1019" s="11">
        <v>-3.2000000000000002E-3</v>
      </c>
      <c r="F1019" s="11">
        <v>3.4999999999999996E-3</v>
      </c>
      <c r="G1019" s="11">
        <v>1.1000000000000001E-3</v>
      </c>
      <c r="H1019" s="11">
        <f t="shared" si="32"/>
        <v>-3.7154796562332768E-3</v>
      </c>
      <c r="J1019" s="45">
        <v>982</v>
      </c>
      <c r="K1019" s="45">
        <v>3.1077407759200562E-4</v>
      </c>
      <c r="L1019" s="45">
        <v>1.4303301403022248E-3</v>
      </c>
      <c r="M1019" s="22"/>
      <c r="N1019" s="22"/>
      <c r="O1019" s="22"/>
      <c r="P1019" s="22"/>
      <c r="Q1019" s="22"/>
      <c r="R1019" s="22"/>
    </row>
    <row r="1020" spans="1:18" x14ac:dyDescent="0.35">
      <c r="A1020" s="30">
        <v>44396</v>
      </c>
      <c r="B1020" s="31">
        <v>312.084045</v>
      </c>
      <c r="C1020" s="11">
        <f t="shared" si="31"/>
        <v>-8.30392025077209E-3</v>
      </c>
      <c r="D1020" s="11">
        <v>8.9999999999999992E-5</v>
      </c>
      <c r="E1020" s="11">
        <v>-6.4000000000000003E-3</v>
      </c>
      <c r="F1020" s="11">
        <v>-1.4000000000000002E-3</v>
      </c>
      <c r="G1020" s="11">
        <v>-6.6E-3</v>
      </c>
      <c r="H1020" s="11">
        <f t="shared" si="32"/>
        <v>-8.3939202507720898E-3</v>
      </c>
      <c r="J1020" s="45">
        <v>983</v>
      </c>
      <c r="K1020" s="45">
        <v>6.8172452642310246E-4</v>
      </c>
      <c r="L1020" s="45">
        <v>3.7661532452549205E-3</v>
      </c>
      <c r="M1020" s="22"/>
      <c r="N1020" s="22"/>
      <c r="O1020" s="22"/>
      <c r="P1020" s="22"/>
      <c r="Q1020" s="22"/>
      <c r="R1020" s="22"/>
    </row>
    <row r="1021" spans="1:18" x14ac:dyDescent="0.35">
      <c r="A1021" s="30">
        <v>44397</v>
      </c>
      <c r="B1021" s="31">
        <v>318.42617799999999</v>
      </c>
      <c r="C1021" s="11">
        <f t="shared" si="31"/>
        <v>2.0321875153854752E-2</v>
      </c>
      <c r="D1021" s="11">
        <v>8.9999999999999992E-5</v>
      </c>
      <c r="E1021" s="11">
        <v>3.4999999999999996E-3</v>
      </c>
      <c r="F1021" s="11">
        <v>-2.8000000000000004E-3</v>
      </c>
      <c r="G1021" s="11">
        <v>1E-4</v>
      </c>
      <c r="H1021" s="11">
        <f t="shared" si="32"/>
        <v>2.0231875153854752E-2</v>
      </c>
      <c r="J1021" s="45">
        <v>984</v>
      </c>
      <c r="K1021" s="45">
        <v>1.2236420619535695E-3</v>
      </c>
      <c r="L1021" s="45">
        <v>-8.7459855693123993E-4</v>
      </c>
      <c r="M1021" s="22"/>
      <c r="N1021" s="22"/>
      <c r="O1021" s="22"/>
      <c r="P1021" s="22"/>
      <c r="Q1021" s="22"/>
      <c r="R1021" s="22"/>
    </row>
    <row r="1022" spans="1:18" x14ac:dyDescent="0.35">
      <c r="A1022" s="30">
        <v>44398</v>
      </c>
      <c r="B1022" s="31">
        <v>319.41467299999999</v>
      </c>
      <c r="C1022" s="11">
        <f t="shared" si="31"/>
        <v>3.1043144951481416E-3</v>
      </c>
      <c r="D1022" s="11">
        <v>8.9999999999999992E-5</v>
      </c>
      <c r="E1022" s="11">
        <v>-5.6000000000000008E-3</v>
      </c>
      <c r="F1022" s="11">
        <v>1.2999999999999999E-3</v>
      </c>
      <c r="G1022" s="11">
        <v>9.0000000000000011E-3</v>
      </c>
      <c r="H1022" s="11">
        <f t="shared" si="32"/>
        <v>3.0143144951481418E-3</v>
      </c>
      <c r="J1022" s="45">
        <v>985</v>
      </c>
      <c r="K1022" s="45">
        <v>6.8185294953679917E-4</v>
      </c>
      <c r="L1022" s="45">
        <v>-8.9246502185018062E-3</v>
      </c>
      <c r="M1022" s="22"/>
      <c r="N1022" s="22"/>
      <c r="O1022" s="22"/>
      <c r="P1022" s="22"/>
      <c r="Q1022" s="22"/>
      <c r="R1022" s="22"/>
    </row>
    <row r="1023" spans="1:18" x14ac:dyDescent="0.35">
      <c r="A1023" s="30">
        <v>44399</v>
      </c>
      <c r="B1023" s="31">
        <v>319.708282</v>
      </c>
      <c r="C1023" s="11">
        <f t="shared" si="31"/>
        <v>9.1920949417367837E-4</v>
      </c>
      <c r="D1023" s="11">
        <v>8.9999999999999992E-5</v>
      </c>
      <c r="E1023" s="11">
        <v>2.5000000000000001E-3</v>
      </c>
      <c r="F1023" s="11">
        <v>-4.5000000000000005E-3</v>
      </c>
      <c r="G1023" s="11">
        <v>-4.8999999999999998E-3</v>
      </c>
      <c r="H1023" s="11">
        <f t="shared" si="32"/>
        <v>8.2920949417367835E-4</v>
      </c>
      <c r="J1023" s="45">
        <v>986</v>
      </c>
      <c r="K1023" s="45">
        <v>1.3435598604835557E-3</v>
      </c>
      <c r="L1023" s="45">
        <v>-5.978044648545686E-3</v>
      </c>
      <c r="M1023" s="22"/>
      <c r="N1023" s="22"/>
      <c r="O1023" s="22"/>
      <c r="P1023" s="22"/>
      <c r="Q1023" s="22"/>
      <c r="R1023" s="22"/>
    </row>
    <row r="1024" spans="1:18" x14ac:dyDescent="0.35">
      <c r="A1024" s="30">
        <v>44400</v>
      </c>
      <c r="B1024" s="31">
        <v>325.756775</v>
      </c>
      <c r="C1024" s="11">
        <f t="shared" si="31"/>
        <v>1.891878734627217E-2</v>
      </c>
      <c r="D1024" s="11">
        <v>8.9999999999999992E-5</v>
      </c>
      <c r="E1024" s="11">
        <v>6.5000000000000006E-3</v>
      </c>
      <c r="F1024" s="11">
        <v>-2.5000000000000001E-3</v>
      </c>
      <c r="G1024" s="11">
        <v>8.199999999999999E-3</v>
      </c>
      <c r="H1024" s="11">
        <f t="shared" si="32"/>
        <v>1.882878734627217E-2</v>
      </c>
      <c r="J1024" s="45">
        <v>987</v>
      </c>
      <c r="K1024" s="45">
        <v>8.866694096575289E-4</v>
      </c>
      <c r="L1024" s="45">
        <v>-6.7231285505155577E-3</v>
      </c>
      <c r="M1024" s="22"/>
      <c r="N1024" s="22"/>
      <c r="O1024" s="22"/>
      <c r="P1024" s="22"/>
      <c r="Q1024" s="22"/>
      <c r="R1024" s="22"/>
    </row>
    <row r="1025" spans="1:18" x14ac:dyDescent="0.35">
      <c r="A1025" s="30">
        <v>44403</v>
      </c>
      <c r="B1025" s="31">
        <v>324.13207999999997</v>
      </c>
      <c r="C1025" s="11">
        <f t="shared" si="31"/>
        <v>-4.9874480737969185E-3</v>
      </c>
      <c r="D1025" s="11">
        <v>8.9999999999999992E-5</v>
      </c>
      <c r="E1025" s="11">
        <v>6.6E-3</v>
      </c>
      <c r="F1025" s="11">
        <v>7.4999999999999997E-3</v>
      </c>
      <c r="G1025" s="11">
        <v>8.6E-3</v>
      </c>
      <c r="H1025" s="11">
        <f t="shared" si="32"/>
        <v>-5.0774480737969183E-3</v>
      </c>
      <c r="J1025" s="45">
        <v>988</v>
      </c>
      <c r="K1025" s="45">
        <v>-5.0813608949530653E-4</v>
      </c>
      <c r="L1025" s="45">
        <v>-9.3061300462699698E-4</v>
      </c>
      <c r="M1025" s="22"/>
      <c r="N1025" s="22"/>
      <c r="O1025" s="22"/>
      <c r="P1025" s="22"/>
      <c r="Q1025" s="22"/>
      <c r="R1025" s="22"/>
    </row>
    <row r="1026" spans="1:18" x14ac:dyDescent="0.35">
      <c r="A1026" s="30">
        <v>44404</v>
      </c>
      <c r="B1026" s="31">
        <v>320.29553199999998</v>
      </c>
      <c r="C1026" s="11">
        <f t="shared" si="31"/>
        <v>-1.1836372382517668E-2</v>
      </c>
      <c r="D1026" s="11">
        <v>8.9999999999999992E-5</v>
      </c>
      <c r="E1026" s="11">
        <v>-6.3E-3</v>
      </c>
      <c r="F1026" s="11">
        <v>-6.6E-3</v>
      </c>
      <c r="G1026" s="11">
        <v>-1.2999999999999999E-3</v>
      </c>
      <c r="H1026" s="11">
        <f t="shared" si="32"/>
        <v>-1.1926372382517668E-2</v>
      </c>
      <c r="J1026" s="45">
        <v>989</v>
      </c>
      <c r="K1026" s="45">
        <v>8.9849171917413004E-4</v>
      </c>
      <c r="L1026" s="45">
        <v>-4.3646720135620395E-3</v>
      </c>
      <c r="M1026" s="22"/>
      <c r="N1026" s="22"/>
      <c r="O1026" s="22"/>
      <c r="P1026" s="22"/>
      <c r="Q1026" s="22"/>
      <c r="R1026" s="22"/>
    </row>
    <row r="1027" spans="1:18" x14ac:dyDescent="0.35">
      <c r="A1027" s="30">
        <v>44405</v>
      </c>
      <c r="B1027" s="31">
        <v>318.59255999999999</v>
      </c>
      <c r="C1027" s="11">
        <f t="shared" ref="C1027:C1090" si="33">(B1027/B1026)-1</f>
        <v>-5.3168771645556445E-3</v>
      </c>
      <c r="D1027" s="11">
        <v>8.9999999999999992E-5</v>
      </c>
      <c r="E1027" s="11">
        <v>8.199999999999999E-3</v>
      </c>
      <c r="F1027" s="11">
        <v>3.9000000000000003E-3</v>
      </c>
      <c r="G1027" s="11">
        <v>-1.8E-3</v>
      </c>
      <c r="H1027" s="11">
        <f t="shared" si="32"/>
        <v>-5.4068771645556443E-3</v>
      </c>
      <c r="J1027" s="45">
        <v>990</v>
      </c>
      <c r="K1027" s="45">
        <v>1.1657066833885375E-3</v>
      </c>
      <c r="L1027" s="45">
        <v>1.7770034290395791E-3</v>
      </c>
      <c r="M1027" s="22"/>
      <c r="N1027" s="22"/>
      <c r="O1027" s="22"/>
      <c r="P1027" s="22"/>
      <c r="Q1027" s="22"/>
      <c r="R1027" s="22"/>
    </row>
    <row r="1028" spans="1:18" x14ac:dyDescent="0.35">
      <c r="A1028" s="30">
        <v>44406</v>
      </c>
      <c r="B1028" s="31">
        <v>320.46191399999998</v>
      </c>
      <c r="C1028" s="11">
        <f t="shared" si="33"/>
        <v>5.8675381496666734E-3</v>
      </c>
      <c r="D1028" s="11">
        <v>8.9999999999999992E-5</v>
      </c>
      <c r="E1028" s="11">
        <v>-3.2000000000000002E-3</v>
      </c>
      <c r="F1028" s="11">
        <v>-3.4000000000000002E-3</v>
      </c>
      <c r="G1028" s="11">
        <v>-4.5999999999999999E-3</v>
      </c>
      <c r="H1028" s="11">
        <f t="shared" si="32"/>
        <v>5.7775381496666736E-3</v>
      </c>
      <c r="J1028" s="45">
        <v>991</v>
      </c>
      <c r="K1028" s="45">
        <v>3.7333012364613798E-5</v>
      </c>
      <c r="L1028" s="45">
        <v>-1.1577908401622813E-2</v>
      </c>
      <c r="M1028" s="22"/>
      <c r="N1028" s="22"/>
      <c r="O1028" s="22"/>
      <c r="P1028" s="22"/>
      <c r="Q1028" s="22"/>
      <c r="R1028" s="22"/>
    </row>
    <row r="1029" spans="1:18" x14ac:dyDescent="0.35">
      <c r="A1029" s="30">
        <v>44407</v>
      </c>
      <c r="B1029" s="31">
        <v>321.20575000000002</v>
      </c>
      <c r="C1029" s="11">
        <f t="shared" si="33"/>
        <v>2.3211369822875305E-3</v>
      </c>
      <c r="D1029" s="11">
        <v>8.9999999999999992E-5</v>
      </c>
      <c r="E1029" s="11">
        <v>-1.7000000000000001E-3</v>
      </c>
      <c r="F1029" s="11">
        <v>1.37E-2</v>
      </c>
      <c r="G1029" s="11">
        <v>8.8000000000000005E-3</v>
      </c>
      <c r="H1029" s="11">
        <f t="shared" si="32"/>
        <v>2.2311369822875307E-3</v>
      </c>
      <c r="J1029" s="45">
        <v>992</v>
      </c>
      <c r="K1029" s="45">
        <v>5.178448817492081E-4</v>
      </c>
      <c r="L1029" s="45">
        <v>2.5482148712614901E-3</v>
      </c>
      <c r="M1029" s="22"/>
      <c r="N1029" s="22"/>
      <c r="O1029" s="22"/>
      <c r="P1029" s="22"/>
      <c r="Q1029" s="22"/>
      <c r="R1029" s="22"/>
    </row>
    <row r="1030" spans="1:18" x14ac:dyDescent="0.35">
      <c r="A1030" s="30">
        <v>44410</v>
      </c>
      <c r="B1030" s="31">
        <v>320.25637799999998</v>
      </c>
      <c r="C1030" s="11">
        <f t="shared" si="33"/>
        <v>-2.9556507005246146E-3</v>
      </c>
      <c r="D1030" s="11">
        <v>8.9999999999999992E-5</v>
      </c>
      <c r="E1030" s="11">
        <v>-1.09E-2</v>
      </c>
      <c r="F1030" s="11">
        <v>1E-3</v>
      </c>
      <c r="G1030" s="11">
        <v>6.3E-3</v>
      </c>
      <c r="H1030" s="11">
        <f t="shared" si="32"/>
        <v>-3.0456507005246145E-3</v>
      </c>
      <c r="J1030" s="45">
        <v>993</v>
      </c>
      <c r="K1030" s="45">
        <v>9.9010467871251642E-4</v>
      </c>
      <c r="L1030" s="45">
        <v>6.8988969529724517E-3</v>
      </c>
      <c r="M1030" s="22"/>
      <c r="N1030" s="22"/>
      <c r="O1030" s="22"/>
      <c r="P1030" s="22"/>
      <c r="Q1030" s="22"/>
      <c r="R1030" s="22"/>
    </row>
    <row r="1031" spans="1:18" x14ac:dyDescent="0.35">
      <c r="A1031" s="30">
        <v>44411</v>
      </c>
      <c r="B1031" s="31">
        <v>324.87591600000002</v>
      </c>
      <c r="C1031" s="11">
        <f t="shared" si="33"/>
        <v>1.4424499611370933E-2</v>
      </c>
      <c r="D1031" s="11">
        <v>7.0000000000000007E-5</v>
      </c>
      <c r="E1031" s="11">
        <v>-1.04E-2</v>
      </c>
      <c r="F1031" s="11">
        <v>-4.0999999999999995E-3</v>
      </c>
      <c r="G1031" s="11">
        <v>-1.9199999999999998E-2</v>
      </c>
      <c r="H1031" s="11">
        <f t="shared" si="32"/>
        <v>1.4354499611370933E-2</v>
      </c>
      <c r="J1031" s="45">
        <v>994</v>
      </c>
      <c r="K1031" s="45">
        <v>3.2081670705263294E-4</v>
      </c>
      <c r="L1031" s="45">
        <v>-5.0765999883814611E-3</v>
      </c>
      <c r="M1031" s="22"/>
      <c r="N1031" s="22"/>
      <c r="O1031" s="22"/>
      <c r="P1031" s="22"/>
      <c r="Q1031" s="22"/>
      <c r="R1031" s="22"/>
    </row>
    <row r="1032" spans="1:18" x14ac:dyDescent="0.35">
      <c r="A1032" s="30">
        <v>44412</v>
      </c>
      <c r="B1032" s="31">
        <v>323.28057899999999</v>
      </c>
      <c r="C1032" s="11">
        <f t="shared" si="33"/>
        <v>-4.9106040842991083E-3</v>
      </c>
      <c r="D1032" s="11">
        <v>7.0000000000000007E-5</v>
      </c>
      <c r="E1032" s="11">
        <v>-8.6999999999999994E-3</v>
      </c>
      <c r="F1032" s="11">
        <v>-3.0999999999999999E-3</v>
      </c>
      <c r="G1032" s="11">
        <v>5.0000000000000001E-4</v>
      </c>
      <c r="H1032" s="11">
        <f t="shared" si="32"/>
        <v>-4.9806040842991081E-3</v>
      </c>
      <c r="J1032" s="45">
        <v>995</v>
      </c>
      <c r="K1032" s="45">
        <v>2.5780382873743334E-5</v>
      </c>
      <c r="L1032" s="45">
        <v>-9.3940191516307392E-3</v>
      </c>
      <c r="M1032" s="22"/>
      <c r="N1032" s="22"/>
      <c r="O1032" s="22"/>
      <c r="P1032" s="22"/>
      <c r="Q1032" s="22"/>
      <c r="R1032" s="22"/>
    </row>
    <row r="1033" spans="1:18" x14ac:dyDescent="0.35">
      <c r="A1033" s="30">
        <v>44413</v>
      </c>
      <c r="B1033" s="31">
        <v>326.021027</v>
      </c>
      <c r="C1033" s="11">
        <f t="shared" si="33"/>
        <v>8.4769954584869023E-3</v>
      </c>
      <c r="D1033" s="11">
        <v>7.0000000000000007E-5</v>
      </c>
      <c r="E1033" s="11">
        <v>-3.0699999999999998E-2</v>
      </c>
      <c r="F1033" s="11">
        <v>1E-4</v>
      </c>
      <c r="G1033" s="11">
        <v>-2.9999999999999997E-4</v>
      </c>
      <c r="H1033" s="11">
        <f t="shared" si="32"/>
        <v>8.4069954584869017E-3</v>
      </c>
      <c r="J1033" s="45">
        <v>996</v>
      </c>
      <c r="K1033" s="45">
        <v>1.3685075193687649E-3</v>
      </c>
      <c r="L1033" s="45">
        <v>-1.3434527692394335E-2</v>
      </c>
      <c r="M1033" s="22"/>
      <c r="N1033" s="22"/>
      <c r="O1033" s="22"/>
      <c r="P1033" s="22"/>
      <c r="Q1033" s="22"/>
      <c r="R1033" s="22"/>
    </row>
    <row r="1034" spans="1:18" x14ac:dyDescent="0.35">
      <c r="A1034" s="30">
        <v>44414</v>
      </c>
      <c r="B1034" s="31">
        <v>322.82061800000002</v>
      </c>
      <c r="C1034" s="11">
        <f t="shared" si="33"/>
        <v>-9.8165723525556192E-3</v>
      </c>
      <c r="D1034" s="11">
        <v>7.0000000000000007E-5</v>
      </c>
      <c r="E1034" s="11">
        <v>1.29E-2</v>
      </c>
      <c r="F1034" s="11">
        <v>-4.1999999999999997E-3</v>
      </c>
      <c r="G1034" s="11">
        <v>-6.0000000000000001E-3</v>
      </c>
      <c r="H1034" s="11">
        <f t="shared" si="32"/>
        <v>-9.8865723525556198E-3</v>
      </c>
      <c r="J1034" s="45">
        <v>997</v>
      </c>
      <c r="K1034" s="45">
        <v>1.8304586633912311E-6</v>
      </c>
      <c r="L1034" s="45">
        <v>1.0310923490162802E-3</v>
      </c>
      <c r="M1034" s="22"/>
      <c r="N1034" s="22"/>
      <c r="O1034" s="22"/>
      <c r="P1034" s="22"/>
      <c r="Q1034" s="22"/>
      <c r="R1034" s="22"/>
    </row>
    <row r="1035" spans="1:18" x14ac:dyDescent="0.35">
      <c r="A1035" s="30">
        <v>44417</v>
      </c>
      <c r="B1035" s="31">
        <v>321.76361100000003</v>
      </c>
      <c r="C1035" s="11">
        <f t="shared" si="33"/>
        <v>-3.27428590698009E-3</v>
      </c>
      <c r="D1035" s="11">
        <v>7.0000000000000007E-5</v>
      </c>
      <c r="E1035" s="11">
        <v>7.000000000000001E-4</v>
      </c>
      <c r="F1035" s="11">
        <v>7.000000000000001E-4</v>
      </c>
      <c r="G1035" s="11">
        <v>-9.1999999999999998E-3</v>
      </c>
      <c r="H1035" s="11">
        <f t="shared" si="32"/>
        <v>-3.3442859069800902E-3</v>
      </c>
      <c r="J1035" s="45">
        <v>998</v>
      </c>
      <c r="K1035" s="45">
        <v>2.2721954157467751E-4</v>
      </c>
      <c r="L1035" s="45">
        <v>-1.9998206200484109E-3</v>
      </c>
      <c r="M1035" s="22"/>
      <c r="N1035" s="22"/>
      <c r="O1035" s="22"/>
      <c r="P1035" s="22"/>
      <c r="Q1035" s="22"/>
      <c r="R1035" s="22"/>
    </row>
    <row r="1036" spans="1:18" x14ac:dyDescent="0.35">
      <c r="A1036" s="30">
        <v>44418</v>
      </c>
      <c r="B1036" s="31">
        <v>324.42568999999997</v>
      </c>
      <c r="C1036" s="11">
        <f t="shared" si="33"/>
        <v>8.2733998158666111E-3</v>
      </c>
      <c r="D1036" s="11">
        <v>7.0000000000000007E-5</v>
      </c>
      <c r="E1036" s="11">
        <v>1.9699999999999999E-2</v>
      </c>
      <c r="F1036" s="11">
        <v>4.0000000000000002E-4</v>
      </c>
      <c r="G1036" s="11">
        <v>-2.2000000000000001E-3</v>
      </c>
      <c r="H1036" s="11">
        <f t="shared" si="32"/>
        <v>8.2033998158666105E-3</v>
      </c>
      <c r="J1036" s="45">
        <v>999</v>
      </c>
      <c r="K1036" s="45">
        <v>3.8187543317588053E-4</v>
      </c>
      <c r="L1036" s="45">
        <v>1.601804177567763E-2</v>
      </c>
      <c r="M1036" s="22"/>
      <c r="N1036" s="22"/>
      <c r="O1036" s="22"/>
      <c r="P1036" s="22"/>
      <c r="Q1036" s="22"/>
      <c r="R1036" s="22"/>
    </row>
    <row r="1037" spans="1:18" x14ac:dyDescent="0.35">
      <c r="A1037" s="30">
        <v>44419</v>
      </c>
      <c r="B1037" s="31">
        <v>329.82824699999998</v>
      </c>
      <c r="C1037" s="11">
        <f t="shared" si="33"/>
        <v>1.6652679385531943E-2</v>
      </c>
      <c r="D1037" s="11">
        <v>7.0000000000000007E-5</v>
      </c>
      <c r="E1037" s="11">
        <v>-7.8000000000000005E-3</v>
      </c>
      <c r="F1037" s="11">
        <v>-4.1999999999999997E-3</v>
      </c>
      <c r="G1037" s="11">
        <v>-2.3999999999999998E-3</v>
      </c>
      <c r="H1037" s="11">
        <f t="shared" si="32"/>
        <v>1.6582679385531943E-2</v>
      </c>
      <c r="J1037" s="45">
        <v>1000</v>
      </c>
      <c r="K1037" s="45">
        <v>5.3711860937310455E-4</v>
      </c>
      <c r="L1037" s="45">
        <v>1.598535875655642E-2</v>
      </c>
      <c r="M1037" s="22"/>
      <c r="N1037" s="22"/>
      <c r="O1037" s="22"/>
      <c r="P1037" s="22"/>
      <c r="Q1037" s="22"/>
      <c r="R1037" s="22"/>
    </row>
    <row r="1038" spans="1:18" x14ac:dyDescent="0.35">
      <c r="A1038" s="30">
        <v>44420</v>
      </c>
      <c r="B1038" s="31">
        <v>326.911652</v>
      </c>
      <c r="C1038" s="11">
        <f t="shared" si="33"/>
        <v>-8.8427690063791475E-3</v>
      </c>
      <c r="D1038" s="11">
        <v>7.0000000000000007E-5</v>
      </c>
      <c r="E1038" s="11">
        <v>-1.32E-2</v>
      </c>
      <c r="F1038" s="11">
        <v>2.8999999999999998E-3</v>
      </c>
      <c r="G1038" s="11">
        <v>-2.8000000000000004E-3</v>
      </c>
      <c r="H1038" s="11">
        <f t="shared" si="32"/>
        <v>-8.9127690063791482E-3</v>
      </c>
      <c r="J1038" s="45">
        <v>1001</v>
      </c>
      <c r="K1038" s="45">
        <v>1.0674611627222933E-3</v>
      </c>
      <c r="L1038" s="45">
        <v>-4.4830775316285635E-3</v>
      </c>
      <c r="M1038" s="22"/>
      <c r="N1038" s="22"/>
      <c r="O1038" s="22"/>
      <c r="P1038" s="22"/>
      <c r="Q1038" s="22"/>
      <c r="R1038" s="22"/>
    </row>
    <row r="1039" spans="1:18" x14ac:dyDescent="0.35">
      <c r="A1039" s="30">
        <v>44421</v>
      </c>
      <c r="B1039" s="31">
        <v>324.26913500000001</v>
      </c>
      <c r="C1039" s="11">
        <f t="shared" si="33"/>
        <v>-8.0832756612786438E-3</v>
      </c>
      <c r="D1039" s="11">
        <v>7.0000000000000007E-5</v>
      </c>
      <c r="E1039" s="11">
        <v>1.47E-2</v>
      </c>
      <c r="F1039" s="11">
        <v>-1.7000000000000001E-3</v>
      </c>
      <c r="G1039" s="11">
        <v>-5.3E-3</v>
      </c>
      <c r="H1039" s="11">
        <f t="shared" si="32"/>
        <v>-8.1532756612786444E-3</v>
      </c>
      <c r="J1039" s="45">
        <v>1002</v>
      </c>
      <c r="K1039" s="45">
        <v>1.4297156182948429E-3</v>
      </c>
      <c r="L1039" s="45">
        <v>-9.7446758646641592E-4</v>
      </c>
      <c r="M1039" s="22"/>
      <c r="N1039" s="22"/>
      <c r="O1039" s="22"/>
      <c r="P1039" s="22"/>
      <c r="Q1039" s="22"/>
      <c r="R1039" s="22"/>
    </row>
    <row r="1040" spans="1:18" x14ac:dyDescent="0.35">
      <c r="A1040" s="30">
        <v>44424</v>
      </c>
      <c r="B1040" s="31">
        <v>327.91973899999999</v>
      </c>
      <c r="C1040" s="11">
        <f t="shared" si="33"/>
        <v>1.1257944731619229E-2</v>
      </c>
      <c r="D1040" s="11">
        <v>7.0000000000000007E-5</v>
      </c>
      <c r="E1040" s="11">
        <v>-2.9500000000000002E-2</v>
      </c>
      <c r="F1040" s="11">
        <v>2.3E-3</v>
      </c>
      <c r="G1040" s="11">
        <v>-5.1000000000000004E-3</v>
      </c>
      <c r="H1040" s="11">
        <f t="shared" si="32"/>
        <v>1.1187944731619229E-2</v>
      </c>
      <c r="J1040" s="45">
        <v>1003</v>
      </c>
      <c r="K1040" s="45">
        <v>9.5672924132807744E-4</v>
      </c>
      <c r="L1040" s="45">
        <v>4.6935462581347998E-3</v>
      </c>
      <c r="M1040" s="22"/>
      <c r="N1040" s="22"/>
      <c r="O1040" s="22"/>
      <c r="P1040" s="22"/>
      <c r="Q1040" s="22"/>
      <c r="R1040" s="22"/>
    </row>
    <row r="1041" spans="1:18" x14ac:dyDescent="0.35">
      <c r="A1041" s="30">
        <v>44425</v>
      </c>
      <c r="B1041" s="31">
        <v>313.92407200000002</v>
      </c>
      <c r="C1041" s="11">
        <f t="shared" si="33"/>
        <v>-4.2680160220546992E-2</v>
      </c>
      <c r="D1041" s="11">
        <v>7.0000000000000007E-5</v>
      </c>
      <c r="E1041" s="11">
        <v>1.6000000000000001E-3</v>
      </c>
      <c r="F1041" s="11">
        <v>-6.0000000000000001E-3</v>
      </c>
      <c r="G1041" s="11">
        <v>-5.5000000000000005E-3</v>
      </c>
      <c r="H1041" s="11">
        <f t="shared" si="32"/>
        <v>-4.2750160220546993E-2</v>
      </c>
      <c r="J1041" s="45">
        <v>1004</v>
      </c>
      <c r="K1041" s="45">
        <v>7.8124852228244148E-4</v>
      </c>
      <c r="L1041" s="45">
        <v>1.2012629621717568E-3</v>
      </c>
      <c r="M1041" s="22"/>
      <c r="N1041" s="22"/>
      <c r="O1041" s="22"/>
      <c r="P1041" s="22"/>
      <c r="Q1041" s="22"/>
      <c r="R1041" s="22"/>
    </row>
    <row r="1042" spans="1:18" x14ac:dyDescent="0.35">
      <c r="A1042" s="30">
        <v>44426</v>
      </c>
      <c r="B1042" s="31">
        <v>314.70706200000001</v>
      </c>
      <c r="C1042" s="11">
        <f t="shared" si="33"/>
        <v>2.4942018463622873E-3</v>
      </c>
      <c r="D1042" s="11">
        <v>7.0000000000000007E-5</v>
      </c>
      <c r="E1042" s="11">
        <v>1.55E-2</v>
      </c>
      <c r="F1042" s="11">
        <v>5.1999999999999998E-3</v>
      </c>
      <c r="G1042" s="11">
        <v>6.1999999999999998E-3</v>
      </c>
      <c r="H1042" s="11">
        <f t="shared" si="32"/>
        <v>2.4242018463622871E-3</v>
      </c>
      <c r="J1042" s="45">
        <v>1005</v>
      </c>
      <c r="K1042" s="45">
        <v>-5.1768163533026006E-4</v>
      </c>
      <c r="L1042" s="45">
        <v>1.3027830366229579E-2</v>
      </c>
      <c r="M1042" s="22"/>
      <c r="N1042" s="22"/>
      <c r="O1042" s="22"/>
      <c r="P1042" s="22"/>
      <c r="Q1042" s="22"/>
      <c r="R1042" s="22"/>
    </row>
    <row r="1043" spans="1:18" x14ac:dyDescent="0.35">
      <c r="A1043" s="30">
        <v>44427</v>
      </c>
      <c r="B1043" s="31">
        <v>316.02829000000003</v>
      </c>
      <c r="C1043" s="11">
        <f t="shared" si="33"/>
        <v>4.1982788425638518E-3</v>
      </c>
      <c r="D1043" s="11">
        <v>7.0000000000000007E-5</v>
      </c>
      <c r="E1043" s="11">
        <v>1.1399999999999999E-2</v>
      </c>
      <c r="F1043" s="11">
        <v>1E-4</v>
      </c>
      <c r="G1043" s="11">
        <v>2.3999999999999998E-3</v>
      </c>
      <c r="H1043" s="11">
        <f t="shared" ref="H1043:H1106" si="34">C1043-D1043</f>
        <v>4.128278842563852E-3</v>
      </c>
      <c r="J1043" s="45">
        <v>1006</v>
      </c>
      <c r="K1043" s="45">
        <v>9.2228631884405231E-5</v>
      </c>
      <c r="L1043" s="45">
        <v>1.8602639728327113E-3</v>
      </c>
      <c r="M1043" s="22"/>
      <c r="N1043" s="22"/>
      <c r="O1043" s="22"/>
      <c r="P1043" s="22"/>
      <c r="Q1043" s="22"/>
      <c r="R1043" s="22"/>
    </row>
    <row r="1044" spans="1:18" x14ac:dyDescent="0.35">
      <c r="A1044" s="30">
        <v>44428</v>
      </c>
      <c r="B1044" s="31">
        <v>322.23336799999998</v>
      </c>
      <c r="C1044" s="11">
        <f t="shared" si="33"/>
        <v>1.9634564994165382E-2</v>
      </c>
      <c r="D1044" s="11">
        <v>7.0000000000000007E-5</v>
      </c>
      <c r="E1044" s="11">
        <v>-7.4999999999999997E-3</v>
      </c>
      <c r="F1044" s="11">
        <v>3.0999999999999999E-3</v>
      </c>
      <c r="G1044" s="11">
        <v>-5.1999999999999998E-3</v>
      </c>
      <c r="H1044" s="11">
        <f t="shared" si="34"/>
        <v>1.9564564994165382E-2</v>
      </c>
      <c r="J1044" s="45">
        <v>1007</v>
      </c>
      <c r="K1044" s="45">
        <v>7.2921076786636456E-4</v>
      </c>
      <c r="L1044" s="45">
        <v>7.4909390804991692E-3</v>
      </c>
      <c r="M1044" s="22"/>
      <c r="N1044" s="22"/>
      <c r="O1044" s="22"/>
      <c r="P1044" s="22"/>
      <c r="Q1044" s="22"/>
      <c r="R1044" s="22"/>
    </row>
    <row r="1045" spans="1:18" x14ac:dyDescent="0.35">
      <c r="A1045" s="30">
        <v>44431</v>
      </c>
      <c r="B1045" s="31">
        <v>320.765289</v>
      </c>
      <c r="C1045" s="11">
        <f t="shared" si="33"/>
        <v>-4.5559496495098939E-3</v>
      </c>
      <c r="D1045" s="11">
        <v>7.0000000000000007E-5</v>
      </c>
      <c r="E1045" s="11">
        <v>8.5000000000000006E-3</v>
      </c>
      <c r="F1045" s="11">
        <v>5.9999999999999995E-4</v>
      </c>
      <c r="G1045" s="11">
        <v>-3.0999999999999999E-3</v>
      </c>
      <c r="H1045" s="11">
        <f t="shared" si="34"/>
        <v>-4.6259496495098936E-3</v>
      </c>
      <c r="J1045" s="45">
        <v>1008</v>
      </c>
      <c r="K1045" s="45">
        <v>1.0213335870018466E-3</v>
      </c>
      <c r="L1045" s="45">
        <v>2.4963081775122671E-3</v>
      </c>
      <c r="M1045" s="22"/>
      <c r="N1045" s="22"/>
      <c r="O1045" s="22"/>
      <c r="P1045" s="22"/>
      <c r="Q1045" s="22"/>
      <c r="R1045" s="22"/>
    </row>
    <row r="1046" spans="1:18" x14ac:dyDescent="0.35">
      <c r="A1046" s="30">
        <v>44432</v>
      </c>
      <c r="B1046" s="31">
        <v>317.985748</v>
      </c>
      <c r="C1046" s="11">
        <f t="shared" si="33"/>
        <v>-8.6653422153791793E-3</v>
      </c>
      <c r="D1046" s="11">
        <v>7.0000000000000007E-5</v>
      </c>
      <c r="E1046" s="11">
        <v>-1E-3</v>
      </c>
      <c r="F1046" s="11">
        <v>-5.3E-3</v>
      </c>
      <c r="G1046" s="11">
        <v>4.7999999999999996E-3</v>
      </c>
      <c r="H1046" s="11">
        <f t="shared" si="34"/>
        <v>-8.7353422153791799E-3</v>
      </c>
      <c r="J1046" s="45">
        <v>1009</v>
      </c>
      <c r="K1046" s="45">
        <v>3.4840745363268433E-4</v>
      </c>
      <c r="L1046" s="45">
        <v>-1.1098457120895988E-2</v>
      </c>
      <c r="M1046" s="22"/>
      <c r="N1046" s="22"/>
      <c r="O1046" s="22"/>
      <c r="P1046" s="22"/>
      <c r="Q1046" s="22"/>
      <c r="R1046" s="22"/>
    </row>
    <row r="1047" spans="1:18" x14ac:dyDescent="0.35">
      <c r="A1047" s="30">
        <v>44433</v>
      </c>
      <c r="B1047" s="31">
        <v>316.98745700000001</v>
      </c>
      <c r="C1047" s="11">
        <f t="shared" si="33"/>
        <v>-3.1394205755409521E-3</v>
      </c>
      <c r="D1047" s="11">
        <v>7.0000000000000007E-5</v>
      </c>
      <c r="E1047" s="11">
        <v>-2.6600000000000002E-2</v>
      </c>
      <c r="F1047" s="11">
        <v>-5.5000000000000005E-3</v>
      </c>
      <c r="G1047" s="11">
        <v>-1.8E-3</v>
      </c>
      <c r="H1047" s="11">
        <f t="shared" si="34"/>
        <v>-3.2094205755409523E-3</v>
      </c>
      <c r="J1047" s="45">
        <v>1010</v>
      </c>
      <c r="K1047" s="45">
        <v>7.6816200316011201E-4</v>
      </c>
      <c r="L1047" s="45">
        <v>1.2359886603056891E-2</v>
      </c>
      <c r="M1047" s="22"/>
      <c r="N1047" s="22"/>
      <c r="O1047" s="22"/>
      <c r="P1047" s="22"/>
      <c r="Q1047" s="22"/>
      <c r="R1047" s="22"/>
    </row>
    <row r="1048" spans="1:18" x14ac:dyDescent="0.35">
      <c r="A1048" s="30">
        <v>44434</v>
      </c>
      <c r="B1048" s="31">
        <v>314.63851899999997</v>
      </c>
      <c r="C1048" s="11">
        <f t="shared" si="33"/>
        <v>-7.4101922588061253E-3</v>
      </c>
      <c r="D1048" s="11">
        <v>7.0000000000000007E-5</v>
      </c>
      <c r="E1048" s="11">
        <v>1.0800000000000001E-2</v>
      </c>
      <c r="F1048" s="11">
        <v>-2.9999999999999997E-4</v>
      </c>
      <c r="G1048" s="11">
        <v>-1.8E-3</v>
      </c>
      <c r="H1048" s="11">
        <f t="shared" si="34"/>
        <v>-7.4801922588061251E-3</v>
      </c>
      <c r="J1048" s="45">
        <v>1011</v>
      </c>
      <c r="K1048" s="45">
        <v>1.2182513148843921E-3</v>
      </c>
      <c r="L1048" s="45">
        <v>-1.6579670839992858E-2</v>
      </c>
      <c r="M1048" s="22"/>
      <c r="N1048" s="22"/>
      <c r="O1048" s="22"/>
      <c r="P1048" s="22"/>
      <c r="Q1048" s="22"/>
      <c r="R1048" s="22"/>
    </row>
    <row r="1049" spans="1:18" x14ac:dyDescent="0.35">
      <c r="A1049" s="30">
        <v>44435</v>
      </c>
      <c r="B1049" s="31">
        <v>316.49807700000002</v>
      </c>
      <c r="C1049" s="11">
        <f t="shared" si="33"/>
        <v>5.9101409640185398E-3</v>
      </c>
      <c r="D1049" s="11">
        <v>7.0000000000000007E-5</v>
      </c>
      <c r="E1049" s="11">
        <v>-4.5999999999999999E-3</v>
      </c>
      <c r="F1049" s="11">
        <v>-8.8000000000000005E-3</v>
      </c>
      <c r="G1049" s="11">
        <v>-6.5000000000000006E-3</v>
      </c>
      <c r="H1049" s="11">
        <f t="shared" si="34"/>
        <v>5.8401409640185401E-3</v>
      </c>
      <c r="J1049" s="45">
        <v>1012</v>
      </c>
      <c r="K1049" s="45">
        <v>6.4627089977205092E-4</v>
      </c>
      <c r="L1049" s="45">
        <v>1.0408342430252538E-2</v>
      </c>
      <c r="M1049" s="22"/>
      <c r="N1049" s="22"/>
      <c r="O1049" s="22"/>
      <c r="P1049" s="22"/>
      <c r="Q1049" s="22"/>
      <c r="R1049" s="22"/>
    </row>
    <row r="1050" spans="1:18" x14ac:dyDescent="0.35">
      <c r="A1050" s="30">
        <v>44438</v>
      </c>
      <c r="B1050" s="31">
        <v>320.13894699999997</v>
      </c>
      <c r="C1050" s="11">
        <f t="shared" si="33"/>
        <v>1.1503608598544268E-2</v>
      </c>
      <c r="D1050" s="11">
        <v>7.0000000000000007E-5</v>
      </c>
      <c r="E1050" s="11">
        <v>6.8000000000000005E-3</v>
      </c>
      <c r="F1050" s="11">
        <v>4.5999999999999999E-3</v>
      </c>
      <c r="G1050" s="11">
        <v>6.1999999999999998E-3</v>
      </c>
      <c r="H1050" s="11">
        <f t="shared" si="34"/>
        <v>1.1433608598544268E-2</v>
      </c>
      <c r="J1050" s="45">
        <v>1013</v>
      </c>
      <c r="K1050" s="45">
        <v>5.66186935276854E-4</v>
      </c>
      <c r="L1050" s="45">
        <v>-1.7429615192297526E-3</v>
      </c>
      <c r="M1050" s="22"/>
      <c r="N1050" s="22"/>
      <c r="O1050" s="22"/>
      <c r="P1050" s="22"/>
      <c r="Q1050" s="22"/>
      <c r="R1050" s="22"/>
    </row>
    <row r="1051" spans="1:18" x14ac:dyDescent="0.35">
      <c r="A1051" s="30">
        <v>44439</v>
      </c>
      <c r="B1051" s="31">
        <v>319.238495</v>
      </c>
      <c r="C1051" s="11">
        <f t="shared" si="33"/>
        <v>-2.8126912031105622E-3</v>
      </c>
      <c r="D1051" s="11">
        <v>7.0000000000000007E-5</v>
      </c>
      <c r="E1051" s="11">
        <v>1.3500000000000002E-2</v>
      </c>
      <c r="F1051" s="11">
        <v>3.0999999999999999E-3</v>
      </c>
      <c r="G1051" s="11">
        <v>3.3E-3</v>
      </c>
      <c r="H1051" s="11">
        <f t="shared" si="34"/>
        <v>-2.8826912031105624E-3</v>
      </c>
      <c r="J1051" s="45">
        <v>1014</v>
      </c>
      <c r="K1051" s="45">
        <v>1.1500371263791827E-3</v>
      </c>
      <c r="L1051" s="45">
        <v>-1.5816989819591759E-2</v>
      </c>
      <c r="M1051" s="22"/>
      <c r="N1051" s="22"/>
      <c r="O1051" s="22"/>
      <c r="P1051" s="22"/>
      <c r="Q1051" s="22"/>
      <c r="R1051" s="22"/>
    </row>
    <row r="1052" spans="1:18" x14ac:dyDescent="0.35">
      <c r="A1052" s="30">
        <v>44440</v>
      </c>
      <c r="B1052" s="31">
        <v>318.36303700000002</v>
      </c>
      <c r="C1052" s="11">
        <f t="shared" si="33"/>
        <v>-2.7423321864739059E-3</v>
      </c>
      <c r="D1052" s="11">
        <v>7.0000000000000007E-5</v>
      </c>
      <c r="E1052" s="11">
        <v>2.9999999999999997E-4</v>
      </c>
      <c r="F1052" s="11">
        <v>-3.7000000000000002E-3</v>
      </c>
      <c r="G1052" s="11">
        <v>2.3E-3</v>
      </c>
      <c r="H1052" s="11">
        <f t="shared" si="34"/>
        <v>-2.812332186473906E-3</v>
      </c>
      <c r="J1052" s="45">
        <v>1015</v>
      </c>
      <c r="K1052" s="45">
        <v>4.3410704878907996E-4</v>
      </c>
      <c r="L1052" s="45">
        <v>6.3203076139919934E-3</v>
      </c>
      <c r="M1052" s="22"/>
      <c r="N1052" s="22"/>
      <c r="O1052" s="22"/>
      <c r="P1052" s="22"/>
      <c r="Q1052" s="22"/>
      <c r="R1052" s="22"/>
    </row>
    <row r="1053" spans="1:18" x14ac:dyDescent="0.35">
      <c r="A1053" s="30">
        <v>44441</v>
      </c>
      <c r="B1053" s="31">
        <v>322.39614899999998</v>
      </c>
      <c r="C1053" s="11">
        <f t="shared" si="33"/>
        <v>1.2668279703588636E-2</v>
      </c>
      <c r="D1053" s="11">
        <v>8.9999999999999992E-5</v>
      </c>
      <c r="E1053" s="11">
        <v>-8.6E-3</v>
      </c>
      <c r="F1053" s="11">
        <v>-9.3999999999999986E-3</v>
      </c>
      <c r="G1053" s="11">
        <v>1.1000000000000001E-3</v>
      </c>
      <c r="H1053" s="11">
        <f t="shared" si="34"/>
        <v>1.2578279703588637E-2</v>
      </c>
      <c r="J1053" s="45">
        <v>1016</v>
      </c>
      <c r="K1053" s="45">
        <v>7.4522901410604731E-4</v>
      </c>
      <c r="L1053" s="45">
        <v>1.009760963157213E-2</v>
      </c>
      <c r="M1053" s="22"/>
      <c r="N1053" s="22"/>
      <c r="O1053" s="22"/>
      <c r="P1053" s="22"/>
      <c r="Q1053" s="22"/>
      <c r="R1053" s="22"/>
    </row>
    <row r="1054" spans="1:18" x14ac:dyDescent="0.35">
      <c r="A1054" s="30">
        <v>44442</v>
      </c>
      <c r="B1054" s="31">
        <v>324.95373499999999</v>
      </c>
      <c r="C1054" s="11">
        <f t="shared" si="33"/>
        <v>7.9330538157265096E-3</v>
      </c>
      <c r="D1054" s="11">
        <v>8.9999999999999992E-5</v>
      </c>
      <c r="E1054" s="11">
        <v>1.0800000000000001E-2</v>
      </c>
      <c r="F1054" s="11">
        <v>-2.5000000000000001E-3</v>
      </c>
      <c r="G1054" s="11">
        <v>4.8999999999999998E-3</v>
      </c>
      <c r="H1054" s="11">
        <f t="shared" si="34"/>
        <v>7.8430538157265098E-3</v>
      </c>
      <c r="J1054" s="45">
        <v>1017</v>
      </c>
      <c r="K1054" s="45">
        <v>5.903541522143715E-4</v>
      </c>
      <c r="L1054" s="45">
        <v>-4.3058338084476485E-3</v>
      </c>
      <c r="M1054" s="22"/>
      <c r="N1054" s="22"/>
      <c r="O1054" s="22"/>
      <c r="P1054" s="22"/>
      <c r="Q1054" s="22"/>
      <c r="R1054" s="22"/>
    </row>
    <row r="1055" spans="1:18" x14ac:dyDescent="0.35">
      <c r="A1055" s="30">
        <v>44446</v>
      </c>
      <c r="B1055" s="31">
        <v>323.58642600000002</v>
      </c>
      <c r="C1055" s="11">
        <f t="shared" si="33"/>
        <v>-4.2077035981752386E-3</v>
      </c>
      <c r="D1055" s="11">
        <v>8.9999999999999992E-5</v>
      </c>
      <c r="E1055" s="11">
        <v>1.4199999999999999E-2</v>
      </c>
      <c r="F1055" s="11">
        <v>3.9000000000000003E-3</v>
      </c>
      <c r="G1055" s="11">
        <v>7.1999999999999998E-3</v>
      </c>
      <c r="H1055" s="11">
        <f t="shared" si="34"/>
        <v>-4.2977035981752384E-3</v>
      </c>
      <c r="J1055" s="45">
        <v>1018</v>
      </c>
      <c r="K1055" s="45">
        <v>9.1002812626266472E-4</v>
      </c>
      <c r="L1055" s="45">
        <v>-9.3039483770347552E-3</v>
      </c>
      <c r="M1055" s="22"/>
      <c r="N1055" s="22"/>
      <c r="O1055" s="22"/>
      <c r="P1055" s="22"/>
      <c r="Q1055" s="22"/>
      <c r="R1055" s="22"/>
    </row>
    <row r="1056" spans="1:18" x14ac:dyDescent="0.35">
      <c r="A1056" s="30">
        <v>44447</v>
      </c>
      <c r="B1056" s="31">
        <v>326.17352299999999</v>
      </c>
      <c r="C1056" s="11">
        <f t="shared" si="33"/>
        <v>7.9950726981359299E-3</v>
      </c>
      <c r="D1056" s="11">
        <v>8.9999999999999992E-5</v>
      </c>
      <c r="E1056" s="11">
        <v>-2.0000000000000001E-4</v>
      </c>
      <c r="F1056" s="11">
        <v>-3.9000000000000003E-3</v>
      </c>
      <c r="G1056" s="11">
        <v>4.0000000000000002E-4</v>
      </c>
      <c r="H1056" s="11">
        <f t="shared" si="34"/>
        <v>7.9050726981359301E-3</v>
      </c>
      <c r="J1056" s="45">
        <v>1019</v>
      </c>
      <c r="K1056" s="45">
        <v>7.3463473991968863E-4</v>
      </c>
      <c r="L1056" s="45">
        <v>1.9497240413935062E-2</v>
      </c>
      <c r="M1056" s="22"/>
      <c r="N1056" s="22"/>
      <c r="O1056" s="22"/>
      <c r="P1056" s="22"/>
      <c r="Q1056" s="22"/>
      <c r="R1056" s="22"/>
    </row>
    <row r="1057" spans="1:18" x14ac:dyDescent="0.35">
      <c r="A1057" s="30">
        <v>44448</v>
      </c>
      <c r="B1057" s="31">
        <v>326.36041299999999</v>
      </c>
      <c r="C1057" s="11">
        <f t="shared" si="33"/>
        <v>5.729772247637932E-4</v>
      </c>
      <c r="D1057" s="11">
        <v>8.9999999999999992E-5</v>
      </c>
      <c r="E1057" s="11">
        <v>7.000000000000001E-4</v>
      </c>
      <c r="F1057" s="11">
        <v>7.4000000000000003E-3</v>
      </c>
      <c r="G1057" s="11">
        <v>3.0800000000000001E-2</v>
      </c>
      <c r="H1057" s="11">
        <f t="shared" si="34"/>
        <v>4.8297722476379318E-4</v>
      </c>
      <c r="J1057" s="45">
        <v>1020</v>
      </c>
      <c r="K1057" s="45">
        <v>9.6690494954480366E-4</v>
      </c>
      <c r="L1057" s="45">
        <v>2.0474095456033382E-3</v>
      </c>
      <c r="M1057" s="22"/>
      <c r="N1057" s="22"/>
      <c r="O1057" s="22"/>
      <c r="P1057" s="22"/>
      <c r="Q1057" s="22"/>
      <c r="R1057" s="22"/>
    </row>
    <row r="1058" spans="1:18" x14ac:dyDescent="0.35">
      <c r="A1058" s="30">
        <v>44449</v>
      </c>
      <c r="B1058" s="31">
        <v>326.53753699999999</v>
      </c>
      <c r="C1058" s="11">
        <f t="shared" si="33"/>
        <v>5.4272513743880424E-4</v>
      </c>
      <c r="D1058" s="11">
        <v>8.9999999999999992E-5</v>
      </c>
      <c r="E1058" s="11">
        <v>1.7000000000000001E-3</v>
      </c>
      <c r="F1058" s="11">
        <v>1.0500000000000001E-2</v>
      </c>
      <c r="G1058" s="11">
        <v>1.1399999999999999E-2</v>
      </c>
      <c r="H1058" s="11">
        <f t="shared" si="34"/>
        <v>4.5272513743880422E-4</v>
      </c>
      <c r="J1058" s="45">
        <v>1021</v>
      </c>
      <c r="K1058" s="45">
        <v>8.011553475105646E-4</v>
      </c>
      <c r="L1058" s="45">
        <v>2.8054146663113741E-5</v>
      </c>
      <c r="M1058" s="22"/>
      <c r="N1058" s="22"/>
      <c r="O1058" s="22"/>
      <c r="P1058" s="22"/>
      <c r="Q1058" s="22"/>
      <c r="R1058" s="22"/>
    </row>
    <row r="1059" spans="1:18" x14ac:dyDescent="0.35">
      <c r="A1059" s="30">
        <v>44452</v>
      </c>
      <c r="B1059" s="31">
        <v>329.98046900000003</v>
      </c>
      <c r="C1059" s="11">
        <f t="shared" si="33"/>
        <v>1.0543755647915098E-2</v>
      </c>
      <c r="D1059" s="11">
        <v>8.9999999999999992E-5</v>
      </c>
      <c r="E1059" s="11">
        <v>8.8000000000000005E-3</v>
      </c>
      <c r="F1059" s="11">
        <v>1.32E-2</v>
      </c>
      <c r="G1059" s="11">
        <v>-4.0000000000000002E-4</v>
      </c>
      <c r="H1059" s="11">
        <f t="shared" si="34"/>
        <v>1.0453755647915099E-2</v>
      </c>
      <c r="J1059" s="45">
        <v>1022</v>
      </c>
      <c r="K1059" s="45">
        <v>7.37546008896465E-4</v>
      </c>
      <c r="L1059" s="45">
        <v>1.8091241337375705E-2</v>
      </c>
      <c r="M1059" s="22"/>
      <c r="N1059" s="22"/>
      <c r="O1059" s="22"/>
      <c r="P1059" s="22"/>
      <c r="Q1059" s="22"/>
      <c r="R1059" s="22"/>
    </row>
    <row r="1060" spans="1:18" x14ac:dyDescent="0.35">
      <c r="A1060" s="30">
        <v>44453</v>
      </c>
      <c r="B1060" s="31">
        <v>327.68841600000002</v>
      </c>
      <c r="C1060" s="11">
        <f t="shared" si="33"/>
        <v>-6.9460262510264714E-3</v>
      </c>
      <c r="D1060" s="11">
        <v>8.9999999999999992E-5</v>
      </c>
      <c r="E1060" s="11">
        <v>2.2000000000000001E-3</v>
      </c>
      <c r="F1060" s="11">
        <v>-2.8999999999999998E-3</v>
      </c>
      <c r="G1060" s="11">
        <v>-1.4000000000000002E-3</v>
      </c>
      <c r="H1060" s="11">
        <f t="shared" si="34"/>
        <v>-7.0360262510264712E-3</v>
      </c>
      <c r="J1060" s="45">
        <v>1023</v>
      </c>
      <c r="K1060" s="45">
        <v>7.1142972938244379E-5</v>
      </c>
      <c r="L1060" s="45">
        <v>-5.1485910467351627E-3</v>
      </c>
      <c r="M1060" s="22"/>
      <c r="N1060" s="22"/>
      <c r="O1060" s="22"/>
      <c r="P1060" s="22"/>
      <c r="Q1060" s="22"/>
      <c r="R1060" s="22"/>
    </row>
    <row r="1061" spans="1:18" x14ac:dyDescent="0.35">
      <c r="A1061" s="30">
        <v>44454</v>
      </c>
      <c r="B1061" s="31">
        <v>327.93435699999998</v>
      </c>
      <c r="C1061" s="11">
        <f t="shared" si="33"/>
        <v>7.5053309177697258E-4</v>
      </c>
      <c r="D1061" s="11">
        <v>8.9999999999999992E-5</v>
      </c>
      <c r="E1061" s="11">
        <v>-1E-4</v>
      </c>
      <c r="F1061" s="11">
        <v>1E-4</v>
      </c>
      <c r="G1061" s="11">
        <v>7.4000000000000003E-3</v>
      </c>
      <c r="H1061" s="11">
        <f t="shared" si="34"/>
        <v>6.6053309177697256E-4</v>
      </c>
      <c r="J1061" s="45">
        <v>1024</v>
      </c>
      <c r="K1061" s="45">
        <v>1.3455218637644733E-3</v>
      </c>
      <c r="L1061" s="45">
        <v>-1.3271894246282142E-2</v>
      </c>
      <c r="M1061" s="22"/>
      <c r="N1061" s="22"/>
      <c r="O1061" s="22"/>
      <c r="P1061" s="22"/>
      <c r="Q1061" s="22"/>
      <c r="R1061" s="22"/>
    </row>
    <row r="1062" spans="1:18" x14ac:dyDescent="0.35">
      <c r="A1062" s="30">
        <v>44455</v>
      </c>
      <c r="B1062" s="31">
        <v>330.90515099999999</v>
      </c>
      <c r="C1062" s="11">
        <f t="shared" si="33"/>
        <v>9.059111790473473E-3</v>
      </c>
      <c r="D1062" s="11">
        <v>8.9999999999999992E-5</v>
      </c>
      <c r="E1062" s="11">
        <v>-2.3E-3</v>
      </c>
      <c r="F1062" s="11">
        <v>9.1999999999999998E-3</v>
      </c>
      <c r="G1062" s="11">
        <v>5.3E-3</v>
      </c>
      <c r="H1062" s="11">
        <f t="shared" si="34"/>
        <v>8.9691117904734732E-3</v>
      </c>
      <c r="J1062" s="45">
        <v>1025</v>
      </c>
      <c r="K1062" s="45">
        <v>7.086149978680016E-5</v>
      </c>
      <c r="L1062" s="45">
        <v>-5.4777386643424441E-3</v>
      </c>
      <c r="M1062" s="22"/>
      <c r="N1062" s="22"/>
      <c r="O1062" s="22"/>
      <c r="P1062" s="22"/>
      <c r="Q1062" s="22"/>
      <c r="R1062" s="22"/>
    </row>
    <row r="1063" spans="1:18" x14ac:dyDescent="0.35">
      <c r="A1063" s="30">
        <v>44456</v>
      </c>
      <c r="B1063" s="31">
        <v>330.19686899999999</v>
      </c>
      <c r="C1063" s="11">
        <f t="shared" si="33"/>
        <v>-2.1404381221010738E-3</v>
      </c>
      <c r="D1063" s="11">
        <v>8.9999999999999992E-5</v>
      </c>
      <c r="E1063" s="11">
        <v>1.7000000000000001E-3</v>
      </c>
      <c r="F1063" s="11">
        <v>-5.7999999999999996E-3</v>
      </c>
      <c r="G1063" s="11">
        <v>-1.2E-2</v>
      </c>
      <c r="H1063" s="11">
        <f t="shared" si="34"/>
        <v>-2.2304381221010736E-3</v>
      </c>
      <c r="J1063" s="45">
        <v>1026</v>
      </c>
      <c r="K1063" s="45">
        <v>9.5407139180768408E-4</v>
      </c>
      <c r="L1063" s="45">
        <v>4.8234667578589893E-3</v>
      </c>
      <c r="M1063" s="22"/>
      <c r="N1063" s="22"/>
      <c r="O1063" s="22"/>
      <c r="P1063" s="22"/>
      <c r="Q1063" s="22"/>
      <c r="R1063" s="22"/>
    </row>
    <row r="1064" spans="1:18" x14ac:dyDescent="0.35">
      <c r="A1064" s="30">
        <v>44459</v>
      </c>
      <c r="B1064" s="31">
        <v>325.80957000000001</v>
      </c>
      <c r="C1064" s="11">
        <f t="shared" si="33"/>
        <v>-1.3286918841135309E-2</v>
      </c>
      <c r="D1064" s="11">
        <v>8.9999999999999992E-5</v>
      </c>
      <c r="E1064" s="11">
        <v>-5.0000000000000001E-4</v>
      </c>
      <c r="F1064" s="11">
        <v>-7.6E-3</v>
      </c>
      <c r="G1064" s="11">
        <v>5.9999999999999995E-4</v>
      </c>
      <c r="H1064" s="11">
        <f t="shared" si="34"/>
        <v>-1.3376918841135309E-2</v>
      </c>
      <c r="J1064" s="45">
        <v>1027</v>
      </c>
      <c r="K1064" s="45">
        <v>-1.8079581038847706E-5</v>
      </c>
      <c r="L1064" s="45">
        <v>2.2492165633263782E-3</v>
      </c>
      <c r="M1064" s="22"/>
      <c r="N1064" s="22"/>
      <c r="O1064" s="22"/>
      <c r="P1064" s="22"/>
      <c r="Q1064" s="22"/>
      <c r="R1064" s="22"/>
    </row>
    <row r="1065" spans="1:18" x14ac:dyDescent="0.35">
      <c r="A1065" s="30">
        <v>44460</v>
      </c>
      <c r="B1065" s="31">
        <v>328.77050800000001</v>
      </c>
      <c r="C1065" s="11">
        <f t="shared" si="33"/>
        <v>9.0879405414641123E-3</v>
      </c>
      <c r="D1065" s="11">
        <v>8.9999999999999992E-5</v>
      </c>
      <c r="E1065" s="11">
        <v>-5.0000000000000001E-4</v>
      </c>
      <c r="F1065" s="11">
        <v>-4.3E-3</v>
      </c>
      <c r="G1065" s="11">
        <v>-4.5999999999999999E-3</v>
      </c>
      <c r="H1065" s="11">
        <f t="shared" si="34"/>
        <v>8.9979405414641125E-3</v>
      </c>
      <c r="J1065" s="45">
        <v>1028</v>
      </c>
      <c r="K1065" s="45">
        <v>1.1463316032488929E-3</v>
      </c>
      <c r="L1065" s="45">
        <v>-4.1919823037735076E-3</v>
      </c>
      <c r="M1065" s="22"/>
      <c r="N1065" s="22"/>
      <c r="O1065" s="22"/>
      <c r="P1065" s="22"/>
      <c r="Q1065" s="22"/>
      <c r="R1065" s="22"/>
    </row>
    <row r="1066" spans="1:18" x14ac:dyDescent="0.35">
      <c r="A1066" s="30">
        <v>44461</v>
      </c>
      <c r="B1066" s="31">
        <v>330.452606</v>
      </c>
      <c r="C1066" s="11">
        <f t="shared" si="33"/>
        <v>5.1163287432094418E-3</v>
      </c>
      <c r="D1066" s="11">
        <v>8.9999999999999992E-5</v>
      </c>
      <c r="E1066" s="11">
        <v>-4.7999999999999996E-3</v>
      </c>
      <c r="F1066" s="11">
        <v>2.8999999999999998E-3</v>
      </c>
      <c r="G1066" s="11">
        <v>1.5E-3</v>
      </c>
      <c r="H1066" s="11">
        <f t="shared" si="34"/>
        <v>5.026328743209442E-3</v>
      </c>
      <c r="J1066" s="45">
        <v>1029</v>
      </c>
      <c r="K1066" s="45">
        <v>1.0291078767110397E-3</v>
      </c>
      <c r="L1066" s="45">
        <v>1.3325391734659893E-2</v>
      </c>
      <c r="M1066" s="22"/>
      <c r="N1066" s="22"/>
      <c r="O1066" s="22"/>
      <c r="P1066" s="22"/>
      <c r="Q1066" s="22"/>
      <c r="R1066" s="22"/>
    </row>
    <row r="1067" spans="1:18" x14ac:dyDescent="0.35">
      <c r="A1067" s="30">
        <v>44462</v>
      </c>
      <c r="B1067" s="31">
        <v>330.432953</v>
      </c>
      <c r="C1067" s="11">
        <f t="shared" si="33"/>
        <v>-5.9472976285168677E-5</v>
      </c>
      <c r="D1067" s="11">
        <v>8.9999999999999992E-5</v>
      </c>
      <c r="E1067" s="11">
        <v>-2.0000000000000001E-4</v>
      </c>
      <c r="F1067" s="11">
        <v>-1.7000000000000001E-3</v>
      </c>
      <c r="G1067" s="11">
        <v>5.1999999999999998E-3</v>
      </c>
      <c r="H1067" s="11">
        <f t="shared" si="34"/>
        <v>-1.4947297628516867E-4</v>
      </c>
      <c r="J1067" s="45">
        <v>1030</v>
      </c>
      <c r="K1067" s="45">
        <v>1.2354456672269249E-3</v>
      </c>
      <c r="L1067" s="45">
        <v>-6.2160497515260328E-3</v>
      </c>
      <c r="M1067" s="22"/>
      <c r="N1067" s="22"/>
      <c r="O1067" s="22"/>
      <c r="P1067" s="22"/>
      <c r="Q1067" s="22"/>
      <c r="R1067" s="22"/>
    </row>
    <row r="1068" spans="1:18" x14ac:dyDescent="0.35">
      <c r="A1068" s="30">
        <v>44463</v>
      </c>
      <c r="B1068" s="31">
        <v>331.98715199999998</v>
      </c>
      <c r="C1068" s="11">
        <f t="shared" si="33"/>
        <v>4.7035230169674147E-3</v>
      </c>
      <c r="D1068" s="11">
        <v>8.9999999999999992E-5</v>
      </c>
      <c r="E1068" s="11">
        <v>-1.01E-2</v>
      </c>
      <c r="F1068" s="11">
        <v>-7.1999999999999998E-3</v>
      </c>
      <c r="G1068" s="11">
        <v>-1E-4</v>
      </c>
      <c r="H1068" s="11">
        <f t="shared" si="34"/>
        <v>4.6135230169674149E-3</v>
      </c>
      <c r="J1068" s="45">
        <v>1031</v>
      </c>
      <c r="K1068" s="45">
        <v>1.8619201960467463E-3</v>
      </c>
      <c r="L1068" s="45">
        <v>6.5450752624401556E-3</v>
      </c>
      <c r="M1068" s="22"/>
      <c r="N1068" s="22"/>
      <c r="O1068" s="22"/>
      <c r="P1068" s="22"/>
      <c r="Q1068" s="22"/>
      <c r="R1068" s="22"/>
    </row>
    <row r="1069" spans="1:18" x14ac:dyDescent="0.35">
      <c r="A1069" s="30">
        <v>44466</v>
      </c>
      <c r="B1069" s="31">
        <v>335.84326199999998</v>
      </c>
      <c r="C1069" s="11">
        <f t="shared" si="33"/>
        <v>1.1615238652368021E-2</v>
      </c>
      <c r="D1069" s="11">
        <v>8.9999999999999992E-5</v>
      </c>
      <c r="E1069" s="11">
        <v>6.8999999999999999E-3</v>
      </c>
      <c r="F1069" s="11">
        <v>3.4000000000000002E-3</v>
      </c>
      <c r="G1069" s="11">
        <v>5.3E-3</v>
      </c>
      <c r="H1069" s="11">
        <f t="shared" si="34"/>
        <v>1.1525238652368021E-2</v>
      </c>
      <c r="J1069" s="45">
        <v>1032</v>
      </c>
      <c r="K1069" s="45">
        <v>3.5819858697451468E-4</v>
      </c>
      <c r="L1069" s="45">
        <v>-1.0244770939530135E-2</v>
      </c>
      <c r="M1069" s="22"/>
      <c r="N1069" s="22"/>
      <c r="O1069" s="22"/>
      <c r="P1069" s="22"/>
      <c r="Q1069" s="22"/>
      <c r="R1069" s="22"/>
    </row>
    <row r="1070" spans="1:18" x14ac:dyDescent="0.35">
      <c r="A1070" s="30">
        <v>44467</v>
      </c>
      <c r="B1070" s="31">
        <v>328.35732999999999</v>
      </c>
      <c r="C1070" s="11">
        <f t="shared" si="33"/>
        <v>-2.2289957390897452E-2</v>
      </c>
      <c r="D1070" s="11">
        <v>8.9999999999999992E-5</v>
      </c>
      <c r="E1070" s="11">
        <v>-4.0999999999999995E-3</v>
      </c>
      <c r="F1070" s="11">
        <v>-9.5999999999999992E-3</v>
      </c>
      <c r="G1070" s="11">
        <v>1.1999999999999999E-3</v>
      </c>
      <c r="H1070" s="11">
        <f t="shared" si="34"/>
        <v>-2.2379957390897452E-2</v>
      </c>
      <c r="J1070" s="45">
        <v>1033</v>
      </c>
      <c r="K1070" s="45">
        <v>4.4891201214481509E-4</v>
      </c>
      <c r="L1070" s="45">
        <v>-3.7931979191249054E-3</v>
      </c>
      <c r="M1070" s="22"/>
      <c r="N1070" s="22"/>
      <c r="O1070" s="22"/>
      <c r="P1070" s="22"/>
      <c r="Q1070" s="22"/>
      <c r="R1070" s="22"/>
    </row>
    <row r="1071" spans="1:18" x14ac:dyDescent="0.35">
      <c r="A1071" s="30">
        <v>44468</v>
      </c>
      <c r="B1071" s="31">
        <v>331.43630999999999</v>
      </c>
      <c r="C1071" s="11">
        <f t="shared" si="33"/>
        <v>9.3769187366701257E-3</v>
      </c>
      <c r="D1071" s="11">
        <v>8.9999999999999992E-5</v>
      </c>
      <c r="E1071" s="11">
        <v>-6.1999999999999998E-3</v>
      </c>
      <c r="F1071" s="11">
        <v>-3.2000000000000002E-3</v>
      </c>
      <c r="G1071" s="11">
        <v>8.8999999999999999E-3</v>
      </c>
      <c r="H1071" s="11">
        <f t="shared" si="34"/>
        <v>9.2869187366701259E-3</v>
      </c>
      <c r="J1071" s="45">
        <v>1034</v>
      </c>
      <c r="K1071" s="45">
        <v>-1.4838667917968135E-4</v>
      </c>
      <c r="L1071" s="45">
        <v>8.3517864950462921E-3</v>
      </c>
      <c r="M1071" s="22"/>
      <c r="N1071" s="22"/>
      <c r="O1071" s="22"/>
      <c r="P1071" s="22"/>
      <c r="Q1071" s="22"/>
      <c r="R1071" s="22"/>
    </row>
    <row r="1072" spans="1:18" x14ac:dyDescent="0.35">
      <c r="A1072" s="30">
        <v>44469</v>
      </c>
      <c r="B1072" s="31">
        <v>322.90768400000002</v>
      </c>
      <c r="C1072" s="11">
        <f t="shared" si="33"/>
        <v>-2.5732322448315914E-2</v>
      </c>
      <c r="D1072" s="11">
        <v>8.9999999999999992E-5</v>
      </c>
      <c r="E1072" s="11">
        <v>5.0000000000000001E-3</v>
      </c>
      <c r="F1072" s="11">
        <v>-1.7000000000000001E-3</v>
      </c>
      <c r="G1072" s="11">
        <v>-4.8999999999999998E-3</v>
      </c>
      <c r="H1072" s="11">
        <f t="shared" si="34"/>
        <v>-2.5822322448315914E-2</v>
      </c>
      <c r="J1072" s="45">
        <v>1035</v>
      </c>
      <c r="K1072" s="45">
        <v>1.2241767422645016E-3</v>
      </c>
      <c r="L1072" s="45">
        <v>1.5358502643267441E-2</v>
      </c>
      <c r="M1072" s="22"/>
      <c r="N1072" s="22"/>
      <c r="O1072" s="22"/>
      <c r="P1072" s="22"/>
      <c r="Q1072" s="22"/>
      <c r="R1072" s="22"/>
    </row>
    <row r="1073" spans="1:18" x14ac:dyDescent="0.35">
      <c r="A1073" s="30">
        <v>44470</v>
      </c>
      <c r="B1073" s="31">
        <v>324.48156699999998</v>
      </c>
      <c r="C1073" s="11">
        <f t="shared" si="33"/>
        <v>4.8740958422035519E-3</v>
      </c>
      <c r="D1073" s="11">
        <v>7.0000000000000007E-5</v>
      </c>
      <c r="E1073" s="11">
        <v>-1.3100000000000001E-2</v>
      </c>
      <c r="F1073" s="11">
        <v>-4.5999999999999999E-3</v>
      </c>
      <c r="G1073" s="11">
        <v>-5.8999999999999999E-3</v>
      </c>
      <c r="H1073" s="11">
        <f t="shared" si="34"/>
        <v>4.8040958422035521E-3</v>
      </c>
      <c r="J1073" s="45">
        <v>1036</v>
      </c>
      <c r="K1073" s="45">
        <v>9.5173932970314375E-4</v>
      </c>
      <c r="L1073" s="45">
        <v>-9.8645083360822915E-3</v>
      </c>
      <c r="M1073" s="22"/>
      <c r="N1073" s="22"/>
      <c r="O1073" s="22"/>
      <c r="P1073" s="22"/>
      <c r="Q1073" s="22"/>
      <c r="R1073" s="22"/>
    </row>
    <row r="1074" spans="1:18" x14ac:dyDescent="0.35">
      <c r="A1074" s="30">
        <v>44473</v>
      </c>
      <c r="B1074" s="31">
        <v>321.14688100000001</v>
      </c>
      <c r="C1074" s="11">
        <f t="shared" si="33"/>
        <v>-1.0276965902349611E-2</v>
      </c>
      <c r="D1074" s="11">
        <v>7.0000000000000007E-5</v>
      </c>
      <c r="E1074" s="11">
        <v>-1.7299999999999999E-2</v>
      </c>
      <c r="F1074" s="11">
        <v>8.8999999999999999E-3</v>
      </c>
      <c r="G1074" s="11">
        <v>-3.7000000000000002E-3</v>
      </c>
      <c r="H1074" s="11">
        <f t="shared" si="34"/>
        <v>-1.0346965902349611E-2</v>
      </c>
      <c r="J1074" s="45">
        <v>1037</v>
      </c>
      <c r="K1074" s="45">
        <v>1.3299228066971681E-4</v>
      </c>
      <c r="L1074" s="45">
        <v>-8.2862679419483613E-3</v>
      </c>
      <c r="M1074" s="22"/>
      <c r="N1074" s="22"/>
      <c r="O1074" s="22"/>
      <c r="P1074" s="22"/>
      <c r="Q1074" s="22"/>
      <c r="R1074" s="22"/>
    </row>
    <row r="1075" spans="1:18" x14ac:dyDescent="0.35">
      <c r="A1075" s="30">
        <v>44474</v>
      </c>
      <c r="B1075" s="31">
        <v>324.10775799999999</v>
      </c>
      <c r="C1075" s="11">
        <f t="shared" si="33"/>
        <v>9.2196972014184642E-3</v>
      </c>
      <c r="D1075" s="11">
        <v>7.0000000000000007E-5</v>
      </c>
      <c r="E1075" s="11">
        <v>8.0000000000000002E-3</v>
      </c>
      <c r="F1075" s="11">
        <v>-2.3E-3</v>
      </c>
      <c r="G1075" s="11">
        <v>-9.0000000000000011E-3</v>
      </c>
      <c r="H1075" s="11">
        <f t="shared" si="34"/>
        <v>9.1496972014184635E-3</v>
      </c>
      <c r="J1075" s="45">
        <v>1038</v>
      </c>
      <c r="K1075" s="45">
        <v>1.5853697742864714E-3</v>
      </c>
      <c r="L1075" s="45">
        <v>9.6025749573327573E-3</v>
      </c>
      <c r="M1075" s="22"/>
      <c r="N1075" s="22"/>
      <c r="O1075" s="22"/>
      <c r="P1075" s="22"/>
      <c r="Q1075" s="22"/>
      <c r="R1075" s="22"/>
    </row>
    <row r="1076" spans="1:18" x14ac:dyDescent="0.35">
      <c r="A1076" s="30">
        <v>44475</v>
      </c>
      <c r="B1076" s="31">
        <v>324.97341899999998</v>
      </c>
      <c r="C1076" s="11">
        <f t="shared" si="33"/>
        <v>2.6709049031772292E-3</v>
      </c>
      <c r="D1076" s="11">
        <v>7.0000000000000007E-5</v>
      </c>
      <c r="E1076" s="11">
        <v>1.3899999999999999E-2</v>
      </c>
      <c r="F1076" s="11">
        <v>-4.7999999999999996E-3</v>
      </c>
      <c r="G1076" s="11">
        <v>-5.0000000000000001E-4</v>
      </c>
      <c r="H1076" s="11">
        <f t="shared" si="34"/>
        <v>2.600904903177229E-3</v>
      </c>
      <c r="J1076" s="45">
        <v>1039</v>
      </c>
      <c r="K1076" s="45">
        <v>9.2618780823389233E-4</v>
      </c>
      <c r="L1076" s="45">
        <v>-4.3676348028780884E-2</v>
      </c>
      <c r="M1076" s="22"/>
      <c r="N1076" s="22"/>
      <c r="O1076" s="22"/>
      <c r="P1076" s="22"/>
      <c r="Q1076" s="22"/>
      <c r="R1076" s="22"/>
    </row>
    <row r="1077" spans="1:18" x14ac:dyDescent="0.35">
      <c r="A1077" s="30">
        <v>44476</v>
      </c>
      <c r="B1077" s="31">
        <v>331.97735599999999</v>
      </c>
      <c r="C1077" s="11">
        <f t="shared" si="33"/>
        <v>2.1552338100612412E-2</v>
      </c>
      <c r="D1077" s="11">
        <v>7.0000000000000007E-5</v>
      </c>
      <c r="E1077" s="11">
        <v>-4.0999999999999995E-3</v>
      </c>
      <c r="F1077" s="11">
        <v>1.5E-3</v>
      </c>
      <c r="G1077" s="11">
        <v>-1E-4</v>
      </c>
      <c r="H1077" s="11">
        <f t="shared" si="34"/>
        <v>2.1482338100612411E-2</v>
      </c>
      <c r="J1077" s="45">
        <v>1040</v>
      </c>
      <c r="K1077" s="45">
        <v>-1.6189935513649987E-4</v>
      </c>
      <c r="L1077" s="45">
        <v>2.5861012014987868E-3</v>
      </c>
      <c r="M1077" s="22"/>
      <c r="N1077" s="22"/>
      <c r="O1077" s="22"/>
      <c r="P1077" s="22"/>
      <c r="Q1077" s="22"/>
      <c r="R1077" s="22"/>
    </row>
    <row r="1078" spans="1:18" x14ac:dyDescent="0.35">
      <c r="A1078" s="30">
        <v>44477</v>
      </c>
      <c r="B1078" s="31">
        <v>328.88855000000001</v>
      </c>
      <c r="C1078" s="11">
        <f t="shared" si="33"/>
        <v>-9.304267125978205E-3</v>
      </c>
      <c r="D1078" s="11">
        <v>7.0000000000000007E-5</v>
      </c>
      <c r="E1078" s="11">
        <v>-1.61E-2</v>
      </c>
      <c r="F1078" s="11">
        <v>-1.2999999999999999E-3</v>
      </c>
      <c r="G1078" s="11">
        <v>-1.1999999999999999E-3</v>
      </c>
      <c r="H1078" s="11">
        <f t="shared" si="34"/>
        <v>-9.3742671259782057E-3</v>
      </c>
      <c r="J1078" s="45">
        <v>1041</v>
      </c>
      <c r="K1078" s="45">
        <v>2.7329028196142348E-4</v>
      </c>
      <c r="L1078" s="45">
        <v>3.8549885606024284E-3</v>
      </c>
      <c r="M1078" s="22"/>
      <c r="N1078" s="22"/>
      <c r="O1078" s="22"/>
      <c r="P1078" s="22"/>
      <c r="Q1078" s="22"/>
      <c r="R1078" s="22"/>
    </row>
    <row r="1079" spans="1:18" x14ac:dyDescent="0.35">
      <c r="A1079" s="30">
        <v>44480</v>
      </c>
      <c r="B1079" s="31">
        <v>331.47567700000002</v>
      </c>
      <c r="C1079" s="11">
        <f t="shared" si="33"/>
        <v>7.8662726324769672E-3</v>
      </c>
      <c r="D1079" s="11">
        <v>7.0000000000000007E-5</v>
      </c>
      <c r="E1079" s="11">
        <v>9.1999999999999998E-3</v>
      </c>
      <c r="F1079" s="11">
        <v>-5.6000000000000008E-3</v>
      </c>
      <c r="G1079" s="11">
        <v>-8.9999999999999998E-4</v>
      </c>
      <c r="H1079" s="11">
        <f t="shared" si="34"/>
        <v>7.7962726324769674E-3</v>
      </c>
      <c r="J1079" s="45">
        <v>1042</v>
      </c>
      <c r="K1079" s="45">
        <v>6.7563055923611573E-4</v>
      </c>
      <c r="L1079" s="45">
        <v>1.8888934434929266E-2</v>
      </c>
      <c r="M1079" s="22"/>
      <c r="N1079" s="22"/>
      <c r="O1079" s="22"/>
      <c r="P1079" s="22"/>
      <c r="Q1079" s="22"/>
      <c r="R1079" s="22"/>
    </row>
    <row r="1080" spans="1:18" x14ac:dyDescent="0.35">
      <c r="A1080" s="30">
        <v>44481</v>
      </c>
      <c r="B1080" s="31">
        <v>332.292145</v>
      </c>
      <c r="C1080" s="11">
        <f t="shared" si="33"/>
        <v>2.463130952440773E-3</v>
      </c>
      <c r="D1080" s="11">
        <v>7.0000000000000007E-5</v>
      </c>
      <c r="E1080" s="11">
        <v>5.8999999999999999E-3</v>
      </c>
      <c r="F1080" s="11">
        <v>-4.0999999999999995E-3</v>
      </c>
      <c r="G1080" s="11">
        <v>2.5999999999999999E-3</v>
      </c>
      <c r="H1080" s="11">
        <f t="shared" si="34"/>
        <v>2.3931309524407728E-3</v>
      </c>
      <c r="J1080" s="45">
        <v>1043</v>
      </c>
      <c r="K1080" s="45">
        <v>2.5772382667552015E-4</v>
      </c>
      <c r="L1080" s="45">
        <v>-4.8836734761854139E-3</v>
      </c>
      <c r="M1080" s="22"/>
      <c r="N1080" s="22"/>
      <c r="O1080" s="22"/>
      <c r="P1080" s="22"/>
      <c r="Q1080" s="22"/>
      <c r="R1080" s="22"/>
    </row>
    <row r="1081" spans="1:18" x14ac:dyDescent="0.35">
      <c r="A1081" s="30">
        <v>44482</v>
      </c>
      <c r="B1081" s="31">
        <v>332.76431300000002</v>
      </c>
      <c r="C1081" s="11">
        <f t="shared" si="33"/>
        <v>1.4209424059663522E-3</v>
      </c>
      <c r="D1081" s="11">
        <v>7.0000000000000007E-5</v>
      </c>
      <c r="E1081" s="11">
        <v>1.23E-2</v>
      </c>
      <c r="F1081" s="11">
        <v>4.6999999999999993E-3</v>
      </c>
      <c r="G1081" s="11">
        <v>1.8E-3</v>
      </c>
      <c r="H1081" s="11">
        <f t="shared" si="34"/>
        <v>1.3509424059663523E-3</v>
      </c>
      <c r="J1081" s="45">
        <v>1044</v>
      </c>
      <c r="K1081" s="45">
        <v>1.1577146810480181E-3</v>
      </c>
      <c r="L1081" s="45">
        <v>-9.8930568964271971E-3</v>
      </c>
      <c r="M1081" s="22"/>
      <c r="N1081" s="22"/>
      <c r="O1081" s="22"/>
      <c r="P1081" s="22"/>
      <c r="Q1081" s="22"/>
      <c r="R1081" s="22"/>
    </row>
    <row r="1082" spans="1:18" x14ac:dyDescent="0.35">
      <c r="A1082" s="30">
        <v>44483</v>
      </c>
      <c r="B1082" s="31">
        <v>338.44018599999998</v>
      </c>
      <c r="C1082" s="11">
        <f t="shared" si="33"/>
        <v>1.7056735888622665E-2</v>
      </c>
      <c r="D1082" s="11">
        <v>7.0000000000000007E-5</v>
      </c>
      <c r="E1082" s="11">
        <v>-1.8E-3</v>
      </c>
      <c r="F1082" s="11">
        <v>-3.4000000000000002E-3</v>
      </c>
      <c r="G1082" s="11">
        <v>-5.0000000000000001E-4</v>
      </c>
      <c r="H1082" s="11">
        <f t="shared" si="34"/>
        <v>1.6986735888622664E-2</v>
      </c>
      <c r="J1082" s="45">
        <v>1045</v>
      </c>
      <c r="K1082" s="45">
        <v>2.0517125008451169E-3</v>
      </c>
      <c r="L1082" s="45">
        <v>-5.2611330763860688E-3</v>
      </c>
      <c r="M1082" s="22"/>
      <c r="N1082" s="22"/>
      <c r="O1082" s="22"/>
      <c r="P1082" s="22"/>
      <c r="Q1082" s="22"/>
      <c r="R1082" s="22"/>
    </row>
    <row r="1083" spans="1:18" x14ac:dyDescent="0.35">
      <c r="A1083" s="30">
        <v>44484</v>
      </c>
      <c r="B1083" s="31">
        <v>344.69653299999999</v>
      </c>
      <c r="C1083" s="11">
        <f t="shared" si="33"/>
        <v>1.8485827802966703E-2</v>
      </c>
      <c r="D1083" s="11">
        <v>7.0000000000000007E-5</v>
      </c>
      <c r="E1083" s="11">
        <v>1.03E-2</v>
      </c>
      <c r="F1083" s="11">
        <v>2.5000000000000001E-3</v>
      </c>
      <c r="G1083" s="11">
        <v>-2.5999999999999999E-3</v>
      </c>
      <c r="H1083" s="11">
        <f t="shared" si="34"/>
        <v>1.8415827802966703E-2</v>
      </c>
      <c r="J1083" s="45">
        <v>1046</v>
      </c>
      <c r="K1083" s="45">
        <v>2.5103096527593862E-4</v>
      </c>
      <c r="L1083" s="45">
        <v>-7.7312232240820634E-3</v>
      </c>
      <c r="M1083" s="22"/>
      <c r="N1083" s="22"/>
      <c r="O1083" s="22"/>
      <c r="P1083" s="22"/>
      <c r="Q1083" s="22"/>
      <c r="R1083" s="22"/>
    </row>
    <row r="1084" spans="1:18" x14ac:dyDescent="0.35">
      <c r="A1084" s="30">
        <v>44487</v>
      </c>
      <c r="B1084" s="31">
        <v>349.22152699999998</v>
      </c>
      <c r="C1084" s="11">
        <f t="shared" si="33"/>
        <v>1.3127471752087505E-2</v>
      </c>
      <c r="D1084" s="11">
        <v>7.0000000000000007E-5</v>
      </c>
      <c r="E1084" s="11">
        <v>-2.3999999999999998E-3</v>
      </c>
      <c r="F1084" s="11">
        <v>3.9000000000000003E-3</v>
      </c>
      <c r="G1084" s="11">
        <v>2.3999999999999998E-3</v>
      </c>
      <c r="H1084" s="11">
        <f t="shared" si="34"/>
        <v>1.3057471752087504E-2</v>
      </c>
      <c r="J1084" s="45">
        <v>1047</v>
      </c>
      <c r="K1084" s="45">
        <v>1.3372021171931304E-3</v>
      </c>
      <c r="L1084" s="45">
        <v>4.5029388468254099E-3</v>
      </c>
      <c r="M1084" s="22"/>
      <c r="N1084" s="22"/>
      <c r="O1084" s="22"/>
      <c r="P1084" s="22"/>
      <c r="Q1084" s="22"/>
      <c r="R1084" s="22"/>
    </row>
    <row r="1085" spans="1:18" x14ac:dyDescent="0.35">
      <c r="A1085" s="30">
        <v>44488</v>
      </c>
      <c r="B1085" s="31">
        <v>352.15292399999998</v>
      </c>
      <c r="C1085" s="11">
        <f t="shared" si="33"/>
        <v>8.3940902073886825E-3</v>
      </c>
      <c r="D1085" s="11">
        <v>7.0000000000000007E-5</v>
      </c>
      <c r="E1085" s="11">
        <v>3.7000000000000002E-3</v>
      </c>
      <c r="F1085" s="11">
        <v>8.0000000000000002E-3</v>
      </c>
      <c r="G1085" s="11">
        <v>-2.8000000000000004E-3</v>
      </c>
      <c r="H1085" s="11">
        <f t="shared" si="34"/>
        <v>8.3240902073886819E-3</v>
      </c>
      <c r="J1085" s="45">
        <v>1048</v>
      </c>
      <c r="K1085" s="45">
        <v>2.1616689745455127E-4</v>
      </c>
      <c r="L1085" s="45">
        <v>1.1217441701089716E-2</v>
      </c>
      <c r="M1085" s="22"/>
      <c r="N1085" s="22"/>
      <c r="O1085" s="22"/>
      <c r="P1085" s="22"/>
      <c r="Q1085" s="22"/>
      <c r="R1085" s="22"/>
    </row>
    <row r="1086" spans="1:18" x14ac:dyDescent="0.35">
      <c r="A1086" s="30">
        <v>44489</v>
      </c>
      <c r="B1086" s="31">
        <v>352.38900799999999</v>
      </c>
      <c r="C1086" s="11">
        <f t="shared" si="33"/>
        <v>6.7040193027056993E-4</v>
      </c>
      <c r="D1086" s="11">
        <v>7.0000000000000007E-5</v>
      </c>
      <c r="E1086" s="11">
        <v>-4.8999999999999998E-3</v>
      </c>
      <c r="F1086" s="11">
        <v>-3.4000000000000002E-3</v>
      </c>
      <c r="G1086" s="11">
        <v>8.3999999999999995E-3</v>
      </c>
      <c r="H1086" s="11">
        <f t="shared" si="34"/>
        <v>6.0040193027056997E-4</v>
      </c>
      <c r="J1086" s="45">
        <v>1049</v>
      </c>
      <c r="K1086" s="45">
        <v>6.4064887488494968E-6</v>
      </c>
      <c r="L1086" s="45">
        <v>-2.889097691859412E-3</v>
      </c>
      <c r="M1086" s="22"/>
      <c r="N1086" s="22"/>
      <c r="O1086" s="22"/>
      <c r="P1086" s="22"/>
      <c r="Q1086" s="22"/>
      <c r="R1086" s="22"/>
    </row>
    <row r="1087" spans="1:18" x14ac:dyDescent="0.35">
      <c r="A1087" s="30">
        <v>44490</v>
      </c>
      <c r="B1087" s="31">
        <v>358.67483499999997</v>
      </c>
      <c r="C1087" s="11">
        <f t="shared" si="33"/>
        <v>1.7837749922097412E-2</v>
      </c>
      <c r="D1087" s="11">
        <v>7.0000000000000007E-5</v>
      </c>
      <c r="E1087" s="11">
        <v>7.0999999999999995E-3</v>
      </c>
      <c r="F1087" s="11">
        <v>1.7000000000000001E-3</v>
      </c>
      <c r="G1087" s="11">
        <v>3.5999999999999999E-3</v>
      </c>
      <c r="H1087" s="11">
        <f t="shared" si="34"/>
        <v>1.7767749922097412E-2</v>
      </c>
      <c r="J1087" s="45">
        <v>1050</v>
      </c>
      <c r="K1087" s="45">
        <v>9.5705918345851998E-4</v>
      </c>
      <c r="L1087" s="45">
        <v>-3.7693913699324262E-3</v>
      </c>
      <c r="M1087" s="22"/>
      <c r="N1087" s="22"/>
      <c r="O1087" s="22"/>
      <c r="P1087" s="22"/>
      <c r="Q1087" s="22"/>
      <c r="R1087" s="22"/>
    </row>
    <row r="1088" spans="1:18" x14ac:dyDescent="0.35">
      <c r="A1088" s="30">
        <v>44491</v>
      </c>
      <c r="B1088" s="31">
        <v>360.02246100000002</v>
      </c>
      <c r="C1088" s="11">
        <f t="shared" si="33"/>
        <v>3.7572359934312516E-3</v>
      </c>
      <c r="D1088" s="11">
        <v>7.0000000000000007E-5</v>
      </c>
      <c r="E1088" s="11">
        <v>-3.4000000000000002E-3</v>
      </c>
      <c r="F1088" s="11">
        <v>2.0999999999999999E-3</v>
      </c>
      <c r="G1088" s="11">
        <v>8.6999999999999994E-3</v>
      </c>
      <c r="H1088" s="11">
        <f t="shared" si="34"/>
        <v>3.6872359934312514E-3</v>
      </c>
      <c r="J1088" s="45">
        <v>1051</v>
      </c>
      <c r="K1088" s="45">
        <v>1.6636233061337966E-3</v>
      </c>
      <c r="L1088" s="45">
        <v>1.091465639745484E-2</v>
      </c>
      <c r="M1088" s="22"/>
      <c r="N1088" s="22"/>
      <c r="O1088" s="22"/>
      <c r="P1088" s="22"/>
      <c r="Q1088" s="22"/>
      <c r="R1088" s="22"/>
    </row>
    <row r="1089" spans="1:18" x14ac:dyDescent="0.35">
      <c r="A1089" s="30">
        <v>44494</v>
      </c>
      <c r="B1089" s="31">
        <v>365.20657299999999</v>
      </c>
      <c r="C1089" s="11">
        <f t="shared" si="33"/>
        <v>1.4399412707753134E-2</v>
      </c>
      <c r="D1089" s="11">
        <v>7.0000000000000007E-5</v>
      </c>
      <c r="E1089" s="11">
        <v>2.5000000000000001E-3</v>
      </c>
      <c r="F1089" s="11">
        <v>-1E-3</v>
      </c>
      <c r="G1089" s="11">
        <v>2.7000000000000001E-3</v>
      </c>
      <c r="H1089" s="11">
        <f t="shared" si="34"/>
        <v>1.4329412707753134E-2</v>
      </c>
      <c r="J1089" s="45">
        <v>1052</v>
      </c>
      <c r="K1089" s="45">
        <v>5.136991391147005E-4</v>
      </c>
      <c r="L1089" s="45">
        <v>7.3293546766118097E-3</v>
      </c>
      <c r="M1089" s="22"/>
      <c r="N1089" s="22"/>
      <c r="O1089" s="22"/>
      <c r="P1089" s="22"/>
      <c r="Q1089" s="22"/>
      <c r="R1089" s="22"/>
    </row>
    <row r="1090" spans="1:18" x14ac:dyDescent="0.35">
      <c r="A1090" s="30">
        <v>44495</v>
      </c>
      <c r="B1090" s="31">
        <v>363.18017600000002</v>
      </c>
      <c r="C1090" s="11">
        <f t="shared" si="33"/>
        <v>-5.5486323352673672E-3</v>
      </c>
      <c r="D1090" s="11">
        <v>7.0000000000000007E-5</v>
      </c>
      <c r="E1090" s="11">
        <v>2.5000000000000001E-3</v>
      </c>
      <c r="F1090" s="11">
        <v>-2.5000000000000001E-3</v>
      </c>
      <c r="G1090" s="11">
        <v>-8.8999999999999999E-3</v>
      </c>
      <c r="H1090" s="11">
        <f t="shared" si="34"/>
        <v>-5.618632335267367E-3</v>
      </c>
      <c r="J1090" s="45">
        <v>1053</v>
      </c>
      <c r="K1090" s="45">
        <v>-7.1615525856286437E-6</v>
      </c>
      <c r="L1090" s="45">
        <v>-4.2905420455896098E-3</v>
      </c>
      <c r="M1090" s="22"/>
      <c r="N1090" s="22"/>
      <c r="O1090" s="22"/>
      <c r="P1090" s="22"/>
      <c r="Q1090" s="22"/>
      <c r="R1090" s="22"/>
    </row>
    <row r="1091" spans="1:18" x14ac:dyDescent="0.35">
      <c r="A1091" s="30">
        <v>44496</v>
      </c>
      <c r="B1091" s="31">
        <v>366.24926799999997</v>
      </c>
      <c r="C1091" s="11">
        <f t="shared" ref="C1091:C1154" si="35">(B1091/B1090)-1</f>
        <v>8.4506044184524676E-3</v>
      </c>
      <c r="D1091" s="11">
        <v>7.0000000000000007E-5</v>
      </c>
      <c r="E1091" s="11">
        <v>5.1000000000000004E-3</v>
      </c>
      <c r="F1091" s="11">
        <v>2.8999999999999998E-3</v>
      </c>
      <c r="G1091" s="11">
        <v>7.000000000000001E-4</v>
      </c>
      <c r="H1091" s="11">
        <f t="shared" si="34"/>
        <v>8.380604418452467E-3</v>
      </c>
      <c r="J1091" s="45">
        <v>1054</v>
      </c>
      <c r="K1091" s="45">
        <v>9.5714210629305641E-4</v>
      </c>
      <c r="L1091" s="45">
        <v>6.9479305918428739E-3</v>
      </c>
      <c r="M1091" s="22"/>
      <c r="N1091" s="22"/>
      <c r="O1091" s="22"/>
      <c r="P1091" s="22"/>
      <c r="Q1091" s="22"/>
      <c r="R1091" s="22"/>
    </row>
    <row r="1092" spans="1:18" x14ac:dyDescent="0.35">
      <c r="A1092" s="30">
        <v>44497</v>
      </c>
      <c r="B1092" s="31">
        <v>365.511505</v>
      </c>
      <c r="C1092" s="11">
        <f t="shared" si="35"/>
        <v>-2.0143739918682124E-3</v>
      </c>
      <c r="D1092" s="11">
        <v>7.0000000000000007E-5</v>
      </c>
      <c r="E1092" s="11">
        <v>6.1999999999999998E-3</v>
      </c>
      <c r="F1092" s="11">
        <v>2.8000000000000004E-3</v>
      </c>
      <c r="G1092" s="11">
        <v>-2.5999999999999999E-3</v>
      </c>
      <c r="H1092" s="11">
        <f t="shared" si="34"/>
        <v>-2.0843739918682126E-3</v>
      </c>
      <c r="J1092" s="45">
        <v>1055</v>
      </c>
      <c r="K1092" s="45">
        <v>6.8935329938389395E-4</v>
      </c>
      <c r="L1092" s="45">
        <v>-2.0637607462010077E-4</v>
      </c>
      <c r="M1092" s="22"/>
      <c r="N1092" s="22"/>
      <c r="O1092" s="22"/>
      <c r="P1092" s="22"/>
      <c r="Q1092" s="22"/>
      <c r="R1092" s="22"/>
    </row>
    <row r="1093" spans="1:18" x14ac:dyDescent="0.35">
      <c r="A1093" s="30">
        <v>44498</v>
      </c>
      <c r="B1093" s="31">
        <v>365.678741</v>
      </c>
      <c r="C1093" s="11">
        <f t="shared" si="35"/>
        <v>4.5753963339678627E-4</v>
      </c>
      <c r="D1093" s="11">
        <v>7.0000000000000007E-5</v>
      </c>
      <c r="E1093" s="11">
        <v>-1.2999999999999999E-3</v>
      </c>
      <c r="F1093" s="11">
        <v>2.8999999999999998E-3</v>
      </c>
      <c r="G1093" s="11">
        <v>5.0000000000000001E-3</v>
      </c>
      <c r="H1093" s="11">
        <f t="shared" si="34"/>
        <v>3.8753963339678625E-4</v>
      </c>
      <c r="J1093" s="45">
        <v>1056</v>
      </c>
      <c r="K1093" s="45">
        <v>1.0885903072880955E-4</v>
      </c>
      <c r="L1093" s="45">
        <v>3.4386610670999465E-4</v>
      </c>
      <c r="M1093" s="22"/>
      <c r="N1093" s="22"/>
      <c r="O1093" s="22"/>
      <c r="P1093" s="22"/>
      <c r="Q1093" s="22"/>
      <c r="R1093" s="22"/>
    </row>
    <row r="1094" spans="1:18" x14ac:dyDescent="0.35">
      <c r="A1094" s="30">
        <v>44501</v>
      </c>
      <c r="B1094" s="31">
        <v>360.50448599999999</v>
      </c>
      <c r="C1094" s="11">
        <f t="shared" si="35"/>
        <v>-1.4149728764243363E-2</v>
      </c>
      <c r="D1094" s="11">
        <v>7.0000000000000007E-5</v>
      </c>
      <c r="E1094" s="11">
        <v>2.7000000000000001E-3</v>
      </c>
      <c r="F1094" s="11">
        <v>-3.5999999999999999E-3</v>
      </c>
      <c r="G1094" s="11">
        <v>-1.1699999999999999E-2</v>
      </c>
      <c r="H1094" s="11">
        <f t="shared" si="34"/>
        <v>-1.4219728764243364E-2</v>
      </c>
      <c r="J1094" s="45">
        <v>1057</v>
      </c>
      <c r="K1094" s="45">
        <v>-5.5087895175061287E-4</v>
      </c>
      <c r="L1094" s="45">
        <v>1.1004634599665712E-2</v>
      </c>
      <c r="M1094" s="22"/>
      <c r="N1094" s="22"/>
      <c r="O1094" s="22"/>
      <c r="P1094" s="22"/>
      <c r="Q1094" s="22"/>
      <c r="R1094" s="22"/>
    </row>
    <row r="1095" spans="1:18" x14ac:dyDescent="0.35">
      <c r="A1095" s="30">
        <v>44502</v>
      </c>
      <c r="B1095" s="31">
        <v>361.30126999999999</v>
      </c>
      <c r="C1095" s="11">
        <f t="shared" si="35"/>
        <v>2.2101916368386654E-3</v>
      </c>
      <c r="D1095" s="11">
        <v>7.0000000000000007E-5</v>
      </c>
      <c r="E1095" s="11">
        <v>-3.8E-3</v>
      </c>
      <c r="F1095" s="11">
        <v>-2.8000000000000004E-3</v>
      </c>
      <c r="G1095" s="11">
        <v>-4.0999999999999995E-3</v>
      </c>
      <c r="H1095" s="11">
        <f t="shared" si="34"/>
        <v>2.1401916368386652E-3</v>
      </c>
      <c r="J1095" s="45">
        <v>1058</v>
      </c>
      <c r="K1095" s="45">
        <v>7.6598445167010392E-4</v>
      </c>
      <c r="L1095" s="45">
        <v>-7.8020107026965753E-3</v>
      </c>
      <c r="M1095" s="22"/>
      <c r="N1095" s="22"/>
      <c r="O1095" s="22"/>
      <c r="P1095" s="22"/>
      <c r="Q1095" s="22"/>
      <c r="R1095" s="22"/>
    </row>
    <row r="1096" spans="1:18" x14ac:dyDescent="0.35">
      <c r="A1096" s="30">
        <v>44503</v>
      </c>
      <c r="B1096" s="31">
        <v>362.95388800000001</v>
      </c>
      <c r="C1096" s="11">
        <f t="shared" si="35"/>
        <v>4.5740719372506788E-3</v>
      </c>
      <c r="D1096" s="11">
        <v>6.0000000000000002E-5</v>
      </c>
      <c r="E1096" s="11">
        <v>1.0800000000000001E-2</v>
      </c>
      <c r="F1096" s="11">
        <v>4.7999999999999996E-3</v>
      </c>
      <c r="G1096" s="11">
        <v>8.3000000000000001E-3</v>
      </c>
      <c r="H1096" s="11">
        <f t="shared" si="34"/>
        <v>4.5140719372506787E-3</v>
      </c>
      <c r="J1096" s="45">
        <v>1059</v>
      </c>
      <c r="K1096" s="45">
        <v>8.0606013371171416E-4</v>
      </c>
      <c r="L1096" s="45">
        <v>-1.455270419347416E-4</v>
      </c>
      <c r="M1096" s="22"/>
      <c r="N1096" s="22"/>
      <c r="O1096" s="22"/>
      <c r="P1096" s="22"/>
      <c r="Q1096" s="22"/>
      <c r="R1096" s="22"/>
    </row>
    <row r="1097" spans="1:18" x14ac:dyDescent="0.35">
      <c r="A1097" s="30">
        <v>44504</v>
      </c>
      <c r="B1097" s="31">
        <v>366.11157200000002</v>
      </c>
      <c r="C1097" s="11">
        <f t="shared" si="35"/>
        <v>8.6999591529379749E-3</v>
      </c>
      <c r="D1097" s="11">
        <v>6.0000000000000002E-5</v>
      </c>
      <c r="E1097" s="11">
        <v>4.0000000000000001E-3</v>
      </c>
      <c r="F1097" s="11">
        <v>0</v>
      </c>
      <c r="G1097" s="11">
        <v>1.37E-2</v>
      </c>
      <c r="H1097" s="11">
        <f t="shared" si="34"/>
        <v>8.6399591529379757E-3</v>
      </c>
      <c r="J1097" s="45">
        <v>1060</v>
      </c>
      <c r="K1097" s="45">
        <v>2.461751489816005E-4</v>
      </c>
      <c r="L1097" s="45">
        <v>8.7229366414918724E-3</v>
      </c>
      <c r="M1097" s="22"/>
      <c r="N1097" s="22"/>
      <c r="O1097" s="22"/>
      <c r="P1097" s="22"/>
      <c r="Q1097" s="22"/>
      <c r="R1097" s="22"/>
    </row>
    <row r="1098" spans="1:18" x14ac:dyDescent="0.35">
      <c r="A1098" s="30">
        <v>44505</v>
      </c>
      <c r="B1098" s="31">
        <v>362.39318800000001</v>
      </c>
      <c r="C1098" s="11">
        <f t="shared" si="35"/>
        <v>-1.0156423026147943E-2</v>
      </c>
      <c r="D1098" s="11">
        <v>6.0000000000000002E-5</v>
      </c>
      <c r="E1098" s="11">
        <v>-2.9999999999999997E-4</v>
      </c>
      <c r="F1098" s="11">
        <v>2.3999999999999998E-3</v>
      </c>
      <c r="G1098" s="11">
        <v>4.5000000000000005E-3</v>
      </c>
      <c r="H1098" s="11">
        <f t="shared" si="34"/>
        <v>-1.0216423026147942E-2</v>
      </c>
      <c r="J1098" s="45">
        <v>1061</v>
      </c>
      <c r="K1098" s="45">
        <v>7.9696214309229899E-4</v>
      </c>
      <c r="L1098" s="45">
        <v>-3.0274002651933724E-3</v>
      </c>
      <c r="M1098" s="22"/>
      <c r="N1098" s="22"/>
      <c r="O1098" s="22"/>
      <c r="P1098" s="22"/>
      <c r="Q1098" s="22"/>
      <c r="R1098" s="22"/>
    </row>
    <row r="1099" spans="1:18" x14ac:dyDescent="0.35">
      <c r="A1099" s="30">
        <v>44508</v>
      </c>
      <c r="B1099" s="31">
        <v>362.58007800000001</v>
      </c>
      <c r="C1099" s="11">
        <f t="shared" si="35"/>
        <v>5.1571057676724763E-4</v>
      </c>
      <c r="D1099" s="11">
        <v>6.0000000000000002E-5</v>
      </c>
      <c r="E1099" s="11">
        <v>-5.0000000000000001E-4</v>
      </c>
      <c r="F1099" s="11">
        <v>-7.3000000000000001E-3</v>
      </c>
      <c r="G1099" s="11">
        <v>2.3E-3</v>
      </c>
      <c r="H1099" s="11">
        <f t="shared" si="34"/>
        <v>4.5571057676724764E-4</v>
      </c>
      <c r="J1099" s="45">
        <v>1062</v>
      </c>
      <c r="K1099" s="45">
        <v>1.2199197820157465E-3</v>
      </c>
      <c r="L1099" s="45">
        <v>-1.4596838623151056E-2</v>
      </c>
      <c r="M1099" s="22"/>
      <c r="N1099" s="22"/>
      <c r="O1099" s="22"/>
      <c r="P1099" s="22"/>
      <c r="Q1099" s="22"/>
      <c r="R1099" s="22"/>
    </row>
    <row r="1100" spans="1:18" x14ac:dyDescent="0.35">
      <c r="A1100" s="30">
        <v>44509</v>
      </c>
      <c r="B1100" s="31">
        <v>364.60647599999999</v>
      </c>
      <c r="C1100" s="11">
        <f t="shared" si="35"/>
        <v>5.5888288490024696E-3</v>
      </c>
      <c r="D1100" s="11">
        <v>6.0000000000000002E-5</v>
      </c>
      <c r="E1100" s="11">
        <v>3.8E-3</v>
      </c>
      <c r="F1100" s="11">
        <v>-1.4000000000000002E-3</v>
      </c>
      <c r="G1100" s="11">
        <v>5.0000000000000001E-3</v>
      </c>
      <c r="H1100" s="11">
        <f t="shared" si="34"/>
        <v>5.5288288490024694E-3</v>
      </c>
      <c r="J1100" s="45">
        <v>1063</v>
      </c>
      <c r="K1100" s="45">
        <v>9.094521050767889E-4</v>
      </c>
      <c r="L1100" s="45">
        <v>8.0884884363873234E-3</v>
      </c>
      <c r="M1100" s="22"/>
      <c r="N1100" s="22"/>
      <c r="O1100" s="22"/>
      <c r="P1100" s="22"/>
      <c r="Q1100" s="22"/>
      <c r="R1100" s="22"/>
    </row>
    <row r="1101" spans="1:18" x14ac:dyDescent="0.35">
      <c r="A1101" s="30">
        <v>44510</v>
      </c>
      <c r="B1101" s="31">
        <v>362.570221</v>
      </c>
      <c r="C1101" s="11">
        <f t="shared" si="35"/>
        <v>-5.5848020647882857E-3</v>
      </c>
      <c r="D1101" s="11">
        <v>6.0000000000000002E-5</v>
      </c>
      <c r="E1101" s="11">
        <v>3.0999999999999999E-3</v>
      </c>
      <c r="F1101" s="11">
        <v>5.9999999999999995E-4</v>
      </c>
      <c r="G1101" s="11">
        <v>-3.5999999999999999E-3</v>
      </c>
      <c r="H1101" s="11">
        <f t="shared" si="34"/>
        <v>-5.6448020647882858E-3</v>
      </c>
      <c r="J1101" s="45">
        <v>1064</v>
      </c>
      <c r="K1101" s="45">
        <v>6.9955096448499345E-4</v>
      </c>
      <c r="L1101" s="45">
        <v>4.3267777787244482E-3</v>
      </c>
      <c r="M1101" s="22"/>
      <c r="N1101" s="22"/>
      <c r="O1101" s="22"/>
      <c r="P1101" s="22"/>
      <c r="Q1101" s="22"/>
      <c r="R1101" s="22"/>
    </row>
    <row r="1102" spans="1:18" x14ac:dyDescent="0.35">
      <c r="A1102" s="30">
        <v>44511</v>
      </c>
      <c r="B1102" s="31">
        <v>361.63574199999999</v>
      </c>
      <c r="C1102" s="11">
        <f t="shared" si="35"/>
        <v>-2.5773738323644491E-3</v>
      </c>
      <c r="D1102" s="11">
        <v>6.0000000000000002E-5</v>
      </c>
      <c r="E1102" s="11">
        <v>-1.9E-3</v>
      </c>
      <c r="F1102" s="11">
        <v>0</v>
      </c>
      <c r="G1102" s="11">
        <v>-1.9E-3</v>
      </c>
      <c r="H1102" s="11">
        <f t="shared" si="34"/>
        <v>-2.6373738323644492E-3</v>
      </c>
      <c r="J1102" s="45">
        <v>1065</v>
      </c>
      <c r="K1102" s="45">
        <v>8.9254562604617715E-4</v>
      </c>
      <c r="L1102" s="45">
        <v>-1.0420186023313458E-3</v>
      </c>
      <c r="M1102" s="22"/>
      <c r="N1102" s="22"/>
      <c r="O1102" s="22"/>
      <c r="P1102" s="22"/>
      <c r="Q1102" s="22"/>
      <c r="R1102" s="22"/>
    </row>
    <row r="1103" spans="1:18" x14ac:dyDescent="0.35">
      <c r="A1103" s="30">
        <v>44512</v>
      </c>
      <c r="B1103" s="31">
        <v>366.55423000000002</v>
      </c>
      <c r="C1103" s="11">
        <f t="shared" si="35"/>
        <v>1.3600668929455662E-2</v>
      </c>
      <c r="D1103" s="11">
        <v>6.0000000000000002E-5</v>
      </c>
      <c r="E1103" s="11">
        <v>1.6000000000000001E-3</v>
      </c>
      <c r="F1103" s="11">
        <v>-8.9999999999999998E-4</v>
      </c>
      <c r="G1103" s="11">
        <v>-1.9E-3</v>
      </c>
      <c r="H1103" s="11">
        <f t="shared" si="34"/>
        <v>1.3540668929455662E-2</v>
      </c>
      <c r="J1103" s="45">
        <v>1066</v>
      </c>
      <c r="K1103" s="45">
        <v>1.5539439932435411E-3</v>
      </c>
      <c r="L1103" s="45">
        <v>3.0595790237238738E-3</v>
      </c>
      <c r="M1103" s="22"/>
      <c r="N1103" s="22"/>
      <c r="O1103" s="22"/>
      <c r="P1103" s="22"/>
      <c r="Q1103" s="22"/>
      <c r="R1103" s="22"/>
    </row>
    <row r="1104" spans="1:18" x14ac:dyDescent="0.35">
      <c r="A1104" s="30">
        <v>44515</v>
      </c>
      <c r="B1104" s="31">
        <v>365.02947999999998</v>
      </c>
      <c r="C1104" s="11">
        <f t="shared" si="35"/>
        <v>-4.1596846392961684E-3</v>
      </c>
      <c r="D1104" s="11">
        <v>6.0000000000000002E-5</v>
      </c>
      <c r="E1104" s="11">
        <v>1E-4</v>
      </c>
      <c r="F1104" s="11">
        <v>-2.0999999999999999E-3</v>
      </c>
      <c r="G1104" s="11">
        <v>-8.199999999999999E-3</v>
      </c>
      <c r="H1104" s="11">
        <f t="shared" si="34"/>
        <v>-4.2196846392961685E-3</v>
      </c>
      <c r="J1104" s="45">
        <v>1067</v>
      </c>
      <c r="K1104" s="45">
        <v>2.7711073341826222E-4</v>
      </c>
      <c r="L1104" s="45">
        <v>1.1248127918949758E-2</v>
      </c>
      <c r="M1104" s="22"/>
      <c r="N1104" s="22"/>
      <c r="O1104" s="22"/>
      <c r="P1104" s="22"/>
      <c r="Q1104" s="22"/>
      <c r="R1104" s="22"/>
    </row>
    <row r="1105" spans="1:18" x14ac:dyDescent="0.35">
      <c r="A1105" s="30">
        <v>44516</v>
      </c>
      <c r="B1105" s="31">
        <v>385.93298299999998</v>
      </c>
      <c r="C1105" s="11">
        <f t="shared" si="35"/>
        <v>5.7265246083686216E-2</v>
      </c>
      <c r="D1105" s="11">
        <v>6.0000000000000002E-5</v>
      </c>
      <c r="E1105" s="11">
        <v>7.000000000000001E-4</v>
      </c>
      <c r="F1105" s="11">
        <v>-1E-3</v>
      </c>
      <c r="G1105" s="11">
        <v>-2.5999999999999999E-3</v>
      </c>
      <c r="H1105" s="11">
        <f t="shared" si="34"/>
        <v>5.7205246083686219E-2</v>
      </c>
      <c r="J1105" s="45">
        <v>1068</v>
      </c>
      <c r="K1105" s="45">
        <v>1.5039570782444665E-3</v>
      </c>
      <c r="L1105" s="45">
        <v>-2.3883914469141919E-2</v>
      </c>
      <c r="M1105" s="22"/>
      <c r="N1105" s="22"/>
      <c r="O1105" s="22"/>
      <c r="P1105" s="22"/>
      <c r="Q1105" s="22"/>
      <c r="R1105" s="22"/>
    </row>
    <row r="1106" spans="1:18" x14ac:dyDescent="0.35">
      <c r="A1106" s="30">
        <v>44517</v>
      </c>
      <c r="B1106" s="31">
        <v>388.41192599999999</v>
      </c>
      <c r="C1106" s="11">
        <f t="shared" si="35"/>
        <v>6.4232473232277432E-3</v>
      </c>
      <c r="D1106" s="11">
        <v>6.0000000000000002E-5</v>
      </c>
      <c r="E1106" s="11">
        <v>7.4000000000000003E-3</v>
      </c>
      <c r="F1106" s="11">
        <v>-2.5999999999999999E-3</v>
      </c>
      <c r="G1106" s="11">
        <v>-3.3E-3</v>
      </c>
      <c r="H1106" s="11">
        <f t="shared" si="34"/>
        <v>6.363247323227743E-3</v>
      </c>
      <c r="J1106" s="45">
        <v>1069</v>
      </c>
      <c r="K1106" s="45">
        <v>1.2897200063663303E-3</v>
      </c>
      <c r="L1106" s="45">
        <v>7.9971987303037954E-3</v>
      </c>
      <c r="M1106" s="22"/>
      <c r="N1106" s="22"/>
      <c r="O1106" s="22"/>
      <c r="P1106" s="22"/>
      <c r="Q1106" s="22"/>
      <c r="R1106" s="22"/>
    </row>
    <row r="1107" spans="1:18" x14ac:dyDescent="0.35">
      <c r="A1107" s="30">
        <v>44518</v>
      </c>
      <c r="B1107" s="31">
        <v>399.232574</v>
      </c>
      <c r="C1107" s="11">
        <f t="shared" si="35"/>
        <v>2.7858691445020067E-2</v>
      </c>
      <c r="D1107" s="11">
        <v>6.0000000000000002E-5</v>
      </c>
      <c r="E1107" s="11">
        <v>2.0000000000000001E-4</v>
      </c>
      <c r="F1107" s="11">
        <v>-3.4999999999999996E-3</v>
      </c>
      <c r="G1107" s="11">
        <v>-5.1999999999999998E-3</v>
      </c>
      <c r="H1107" s="11">
        <f t="shared" ref="H1107:H1170" si="36">C1107-D1107</f>
        <v>2.7798691445020066E-2</v>
      </c>
      <c r="J1107" s="45">
        <v>1070</v>
      </c>
      <c r="K1107" s="45">
        <v>5.1662275034125766E-4</v>
      </c>
      <c r="L1107" s="45">
        <v>-2.6338945198657173E-2</v>
      </c>
      <c r="M1107" s="22"/>
      <c r="N1107" s="22"/>
      <c r="O1107" s="22"/>
      <c r="P1107" s="22"/>
      <c r="Q1107" s="22"/>
      <c r="R1107" s="22"/>
    </row>
    <row r="1108" spans="1:18" x14ac:dyDescent="0.35">
      <c r="A1108" s="30">
        <v>44519</v>
      </c>
      <c r="B1108" s="31">
        <v>402.026276</v>
      </c>
      <c r="C1108" s="11">
        <f t="shared" si="35"/>
        <v>6.9976805048979074E-3</v>
      </c>
      <c r="D1108" s="11">
        <v>6.0000000000000002E-5</v>
      </c>
      <c r="E1108" s="11">
        <v>2.0000000000000001E-4</v>
      </c>
      <c r="F1108" s="11">
        <v>5.7999999999999996E-3</v>
      </c>
      <c r="G1108" s="11">
        <v>-9.5999999999999992E-3</v>
      </c>
      <c r="H1108" s="11">
        <f t="shared" si="36"/>
        <v>6.9376805048979072E-3</v>
      </c>
      <c r="J1108" s="45">
        <v>1071</v>
      </c>
      <c r="K1108" s="45">
        <v>1.396518581126152E-3</v>
      </c>
      <c r="L1108" s="45">
        <v>3.4075772610774003E-3</v>
      </c>
      <c r="M1108" s="22"/>
      <c r="N1108" s="22"/>
      <c r="O1108" s="22"/>
      <c r="P1108" s="22"/>
      <c r="Q1108" s="22"/>
      <c r="R1108" s="22"/>
    </row>
    <row r="1109" spans="1:18" x14ac:dyDescent="0.35">
      <c r="A1109" s="30">
        <v>44522</v>
      </c>
      <c r="B1109" s="31">
        <v>402.12463400000001</v>
      </c>
      <c r="C1109" s="11">
        <f t="shared" si="35"/>
        <v>2.4465565031883685E-4</v>
      </c>
      <c r="D1109" s="11">
        <v>6.0000000000000002E-5</v>
      </c>
      <c r="E1109" s="11">
        <v>-3.3E-3</v>
      </c>
      <c r="F1109" s="11">
        <v>1E-4</v>
      </c>
      <c r="G1109" s="11">
        <v>-4.5999999999999999E-3</v>
      </c>
      <c r="H1109" s="11">
        <f t="shared" si="36"/>
        <v>1.8465565031883685E-4</v>
      </c>
      <c r="J1109" s="45">
        <v>1072</v>
      </c>
      <c r="K1109" s="45">
        <v>6.9383398130804636E-4</v>
      </c>
      <c r="L1109" s="45">
        <v>-1.1040799883657658E-2</v>
      </c>
      <c r="M1109" s="22"/>
      <c r="N1109" s="22"/>
      <c r="O1109" s="22"/>
      <c r="P1109" s="22"/>
      <c r="Q1109" s="22"/>
      <c r="R1109" s="22"/>
    </row>
    <row r="1110" spans="1:18" x14ac:dyDescent="0.35">
      <c r="A1110" s="30">
        <v>44523</v>
      </c>
      <c r="B1110" s="31">
        <v>401.711456</v>
      </c>
      <c r="C1110" s="11">
        <f t="shared" si="35"/>
        <v>-1.02748741326808E-3</v>
      </c>
      <c r="D1110" s="11">
        <v>6.0000000000000002E-5</v>
      </c>
      <c r="E1110" s="11">
        <v>-1.4000000000000002E-3</v>
      </c>
      <c r="F1110" s="11">
        <v>-3.4999999999999996E-3</v>
      </c>
      <c r="G1110" s="11">
        <v>1.1000000000000001E-3</v>
      </c>
      <c r="H1110" s="11">
        <f t="shared" si="36"/>
        <v>-1.08748741326808E-3</v>
      </c>
      <c r="J1110" s="45">
        <v>1073</v>
      </c>
      <c r="K1110" s="45">
        <v>3.6965255808744111E-4</v>
      </c>
      <c r="L1110" s="45">
        <v>8.7800446433310229E-3</v>
      </c>
      <c r="M1110" s="22"/>
      <c r="N1110" s="22"/>
      <c r="O1110" s="22"/>
      <c r="P1110" s="22"/>
      <c r="Q1110" s="22"/>
      <c r="R1110" s="22"/>
    </row>
    <row r="1111" spans="1:18" x14ac:dyDescent="0.35">
      <c r="A1111" s="30">
        <v>44524</v>
      </c>
      <c r="B1111" s="31">
        <v>405.39044200000001</v>
      </c>
      <c r="C1111" s="11">
        <f t="shared" si="35"/>
        <v>9.1582800167890888E-3</v>
      </c>
      <c r="D1111" s="11">
        <v>6.0000000000000002E-5</v>
      </c>
      <c r="E1111" s="11">
        <v>2.3999999999999998E-3</v>
      </c>
      <c r="F1111" s="11">
        <v>5.9999999999999995E-4</v>
      </c>
      <c r="G1111" s="11">
        <v>2.2000000000000001E-3</v>
      </c>
      <c r="H1111" s="11">
        <f t="shared" si="36"/>
        <v>9.0982800167890895E-3</v>
      </c>
      <c r="J1111" s="45">
        <v>1074</v>
      </c>
      <c r="K1111" s="45">
        <v>4.5425376051942581E-4</v>
      </c>
      <c r="L1111" s="45">
        <v>2.1466511426578034E-3</v>
      </c>
      <c r="M1111" s="22"/>
      <c r="N1111" s="22"/>
      <c r="O1111" s="22"/>
      <c r="P1111" s="22"/>
      <c r="Q1111" s="22"/>
      <c r="R1111" s="22"/>
    </row>
    <row r="1112" spans="1:18" x14ac:dyDescent="0.35">
      <c r="A1112" s="30">
        <v>44526</v>
      </c>
      <c r="B1112" s="31">
        <v>396.13391100000001</v>
      </c>
      <c r="C1112" s="11">
        <f t="shared" si="35"/>
        <v>-2.2833619249464143E-2</v>
      </c>
      <c r="D1112" s="11">
        <v>6.0000000000000002E-5</v>
      </c>
      <c r="E1112" s="11">
        <v>9.1999999999999998E-3</v>
      </c>
      <c r="F1112" s="11">
        <v>1.3300000000000001E-2</v>
      </c>
      <c r="G1112" s="11">
        <v>-3.9000000000000003E-3</v>
      </c>
      <c r="H1112" s="11">
        <f t="shared" si="36"/>
        <v>-2.2893619249464144E-2</v>
      </c>
      <c r="J1112" s="45">
        <v>1075</v>
      </c>
      <c r="K1112" s="45">
        <v>7.3852286552658413E-4</v>
      </c>
      <c r="L1112" s="45">
        <v>2.0743815235085828E-2</v>
      </c>
      <c r="M1112" s="22"/>
      <c r="N1112" s="22"/>
      <c r="O1112" s="22"/>
      <c r="P1112" s="22"/>
      <c r="Q1112" s="22"/>
      <c r="R1112" s="22"/>
    </row>
    <row r="1113" spans="1:18" x14ac:dyDescent="0.35">
      <c r="A1113" s="30">
        <v>44529</v>
      </c>
      <c r="B1113" s="31">
        <v>400.18673699999999</v>
      </c>
      <c r="C1113" s="11">
        <f t="shared" si="35"/>
        <v>1.0230949402360023E-2</v>
      </c>
      <c r="D1113" s="11">
        <v>6.0000000000000002E-5</v>
      </c>
      <c r="E1113" s="11">
        <v>1.9E-3</v>
      </c>
      <c r="F1113" s="11">
        <v>5.9999999999999995E-4</v>
      </c>
      <c r="G1113" s="11">
        <v>-9.1000000000000004E-3</v>
      </c>
      <c r="H1113" s="11">
        <f t="shared" si="36"/>
        <v>1.0170949402360024E-2</v>
      </c>
      <c r="J1113" s="45">
        <v>1076</v>
      </c>
      <c r="K1113" s="45">
        <v>1.3730826380015057E-3</v>
      </c>
      <c r="L1113" s="45">
        <v>-1.0747349763979711E-2</v>
      </c>
      <c r="M1113" s="22"/>
      <c r="N1113" s="22"/>
      <c r="O1113" s="22"/>
      <c r="P1113" s="22"/>
      <c r="Q1113" s="22"/>
      <c r="R1113" s="22"/>
    </row>
    <row r="1114" spans="1:18" x14ac:dyDescent="0.35">
      <c r="A1114" s="30">
        <v>44530</v>
      </c>
      <c r="B1114" s="31">
        <v>394.07797199999999</v>
      </c>
      <c r="C1114" s="11">
        <f t="shared" si="35"/>
        <v>-1.5264786249025608E-2</v>
      </c>
      <c r="D1114" s="11">
        <v>6.0000000000000002E-5</v>
      </c>
      <c r="E1114" s="11">
        <v>4.4000000000000003E-3</v>
      </c>
      <c r="F1114" s="11">
        <v>2.3999999999999998E-3</v>
      </c>
      <c r="G1114" s="11">
        <v>-2.0000000000000001E-4</v>
      </c>
      <c r="H1114" s="11">
        <f t="shared" si="36"/>
        <v>-1.5324786249025607E-2</v>
      </c>
      <c r="J1114" s="45">
        <v>1077</v>
      </c>
      <c r="K1114" s="45">
        <v>6.834616126346147E-4</v>
      </c>
      <c r="L1114" s="45">
        <v>7.1128110198423527E-3</v>
      </c>
      <c r="M1114" s="22"/>
      <c r="N1114" s="22"/>
      <c r="O1114" s="22"/>
      <c r="P1114" s="22"/>
      <c r="Q1114" s="22"/>
      <c r="R1114" s="22"/>
    </row>
    <row r="1115" spans="1:18" x14ac:dyDescent="0.35">
      <c r="A1115" s="30">
        <v>44531</v>
      </c>
      <c r="B1115" s="31">
        <v>395.52014200000002</v>
      </c>
      <c r="C1115" s="11">
        <f t="shared" si="35"/>
        <v>3.6596057188398312E-3</v>
      </c>
      <c r="D1115" s="11">
        <v>6.0000000000000002E-5</v>
      </c>
      <c r="E1115" s="11">
        <v>-4.1999999999999997E-3</v>
      </c>
      <c r="F1115" s="11">
        <v>-2.9999999999999997E-4</v>
      </c>
      <c r="G1115" s="11">
        <v>-3.2000000000000002E-3</v>
      </c>
      <c r="H1115" s="11">
        <f t="shared" si="36"/>
        <v>3.5996057188398311E-3</v>
      </c>
      <c r="J1115" s="45">
        <v>1078</v>
      </c>
      <c r="K1115" s="45">
        <v>7.7150264344549315E-4</v>
      </c>
      <c r="L1115" s="45">
        <v>1.6216283089952796E-3</v>
      </c>
      <c r="M1115" s="22"/>
      <c r="N1115" s="22"/>
      <c r="O1115" s="22"/>
      <c r="P1115" s="22"/>
      <c r="Q1115" s="22"/>
      <c r="R1115" s="22"/>
    </row>
    <row r="1116" spans="1:18" x14ac:dyDescent="0.35">
      <c r="A1116" s="30">
        <v>44532</v>
      </c>
      <c r="B1116" s="31">
        <v>402.78021200000001</v>
      </c>
      <c r="C1116" s="11">
        <f t="shared" si="35"/>
        <v>1.8355752916370927E-2</v>
      </c>
      <c r="D1116" s="11">
        <v>7.0000000000000007E-5</v>
      </c>
      <c r="E1116" s="11">
        <v>-8.6999999999999994E-3</v>
      </c>
      <c r="F1116" s="11">
        <v>-2.5000000000000001E-3</v>
      </c>
      <c r="G1116" s="11">
        <v>4.7999999999999996E-3</v>
      </c>
      <c r="H1116" s="11">
        <f t="shared" si="36"/>
        <v>1.8285752916370926E-2</v>
      </c>
      <c r="J1116" s="45">
        <v>1079</v>
      </c>
      <c r="K1116" s="45">
        <v>-7.992718241925728E-5</v>
      </c>
      <c r="L1116" s="45">
        <v>1.4308695883856095E-3</v>
      </c>
      <c r="M1116" s="22"/>
      <c r="N1116" s="22"/>
      <c r="O1116" s="22"/>
      <c r="P1116" s="22"/>
      <c r="Q1116" s="22"/>
      <c r="R1116" s="22"/>
    </row>
    <row r="1117" spans="1:18" x14ac:dyDescent="0.35">
      <c r="A1117" s="30">
        <v>44533</v>
      </c>
      <c r="B1117" s="31">
        <v>402.81970200000001</v>
      </c>
      <c r="C1117" s="11">
        <f t="shared" si="35"/>
        <v>9.8043545396331311E-5</v>
      </c>
      <c r="D1117" s="11">
        <v>7.0000000000000007E-5</v>
      </c>
      <c r="E1117" s="11">
        <v>-6.6E-3</v>
      </c>
      <c r="F1117" s="11">
        <v>6.0000000000000001E-3</v>
      </c>
      <c r="G1117" s="11">
        <v>-8.3000000000000001E-3</v>
      </c>
      <c r="H1117" s="11">
        <f t="shared" si="36"/>
        <v>2.8043545396331303E-5</v>
      </c>
      <c r="J1117" s="45">
        <v>1080</v>
      </c>
      <c r="K1117" s="45">
        <v>9.7031326398024174E-4</v>
      </c>
      <c r="L1117" s="45">
        <v>1.6016422624642424E-2</v>
      </c>
      <c r="M1117" s="22"/>
      <c r="N1117" s="22"/>
      <c r="O1117" s="22"/>
      <c r="P1117" s="22"/>
      <c r="Q1117" s="22"/>
      <c r="R1117" s="22"/>
    </row>
    <row r="1118" spans="1:18" x14ac:dyDescent="0.35">
      <c r="A1118" s="30">
        <v>44536</v>
      </c>
      <c r="B1118" s="31">
        <v>410.61318999999997</v>
      </c>
      <c r="C1118" s="11">
        <f t="shared" si="35"/>
        <v>1.9347335697100565E-2</v>
      </c>
      <c r="D1118" s="11">
        <v>7.0000000000000007E-5</v>
      </c>
      <c r="E1118" s="11">
        <v>6.0000000000000001E-3</v>
      </c>
      <c r="F1118" s="11">
        <v>1.2999999999999999E-3</v>
      </c>
      <c r="G1118" s="11">
        <v>2.5000000000000001E-3</v>
      </c>
      <c r="H1118" s="11">
        <f t="shared" si="36"/>
        <v>1.9277335697100564E-2</v>
      </c>
      <c r="J1118" s="45">
        <v>1081</v>
      </c>
      <c r="K1118" s="45">
        <v>6.9237308752843158E-5</v>
      </c>
      <c r="L1118" s="45">
        <v>1.834659049421386E-2</v>
      </c>
      <c r="M1118" s="22"/>
      <c r="N1118" s="22"/>
      <c r="O1118" s="22"/>
      <c r="P1118" s="22"/>
      <c r="Q1118" s="22"/>
      <c r="R1118" s="22"/>
    </row>
    <row r="1119" spans="1:18" x14ac:dyDescent="0.35">
      <c r="A1119" s="30">
        <v>44537</v>
      </c>
      <c r="B1119" s="31">
        <v>411.08728000000002</v>
      </c>
      <c r="C1119" s="11">
        <f t="shared" si="35"/>
        <v>1.1545902848373313E-3</v>
      </c>
      <c r="D1119" s="11">
        <v>7.0000000000000007E-5</v>
      </c>
      <c r="E1119" s="11">
        <v>1.2999999999999999E-3</v>
      </c>
      <c r="F1119" s="11">
        <v>-2.0999999999999999E-3</v>
      </c>
      <c r="G1119" s="11">
        <v>4.6999999999999993E-3</v>
      </c>
      <c r="H1119" s="11">
        <f t="shared" si="36"/>
        <v>1.0845902848373313E-3</v>
      </c>
      <c r="J1119" s="45">
        <v>1082</v>
      </c>
      <c r="K1119" s="45">
        <v>5.5489709879230934E-4</v>
      </c>
      <c r="L1119" s="45">
        <v>1.2502574653295195E-2</v>
      </c>
      <c r="M1119" s="22"/>
      <c r="N1119" s="22"/>
      <c r="O1119" s="22"/>
      <c r="P1119" s="22"/>
      <c r="Q1119" s="22"/>
      <c r="R1119" s="22"/>
    </row>
    <row r="1120" spans="1:18" x14ac:dyDescent="0.35">
      <c r="A1120" s="30">
        <v>44538</v>
      </c>
      <c r="B1120" s="31">
        <v>406.21762100000001</v>
      </c>
      <c r="C1120" s="11">
        <f t="shared" si="35"/>
        <v>-1.1845803158881507E-2</v>
      </c>
      <c r="D1120" s="11">
        <v>7.0000000000000007E-5</v>
      </c>
      <c r="E1120" s="11">
        <v>9.1000000000000004E-3</v>
      </c>
      <c r="F1120" s="11">
        <v>2.3999999999999998E-3</v>
      </c>
      <c r="G1120" s="11">
        <v>3.8E-3</v>
      </c>
      <c r="H1120" s="11">
        <f t="shared" si="36"/>
        <v>-1.1915803158881508E-2</v>
      </c>
      <c r="J1120" s="45">
        <v>1083</v>
      </c>
      <c r="K1120" s="45">
        <v>-4.6042872973059641E-5</v>
      </c>
      <c r="L1120" s="45">
        <v>8.3701330803617417E-3</v>
      </c>
      <c r="M1120" s="22"/>
      <c r="N1120" s="22"/>
      <c r="O1120" s="22"/>
      <c r="P1120" s="22"/>
      <c r="Q1120" s="22"/>
      <c r="R1120" s="22"/>
    </row>
    <row r="1121" spans="1:18" x14ac:dyDescent="0.35">
      <c r="A1121" s="30">
        <v>44539</v>
      </c>
      <c r="B1121" s="31">
        <v>406.30651899999998</v>
      </c>
      <c r="C1121" s="11">
        <f t="shared" si="35"/>
        <v>2.1884328843513323E-4</v>
      </c>
      <c r="D1121" s="11">
        <v>7.0000000000000007E-5</v>
      </c>
      <c r="E1121" s="11">
        <v>-3.3E-3</v>
      </c>
      <c r="F1121" s="11">
        <v>3.8E-3</v>
      </c>
      <c r="G1121" s="11">
        <v>1.1000000000000001E-3</v>
      </c>
      <c r="H1121" s="11">
        <f t="shared" si="36"/>
        <v>1.4884328843513321E-4</v>
      </c>
      <c r="J1121" s="45">
        <v>1084</v>
      </c>
      <c r="K1121" s="45">
        <v>1.2440053003004905E-3</v>
      </c>
      <c r="L1121" s="45">
        <v>-6.4360337002992052E-4</v>
      </c>
      <c r="M1121" s="22"/>
      <c r="N1121" s="22"/>
      <c r="O1121" s="22"/>
      <c r="P1121" s="22"/>
      <c r="Q1121" s="22"/>
      <c r="R1121" s="22"/>
    </row>
    <row r="1122" spans="1:18" x14ac:dyDescent="0.35">
      <c r="A1122" s="30">
        <v>44540</v>
      </c>
      <c r="B1122" s="31">
        <v>410.31683299999997</v>
      </c>
      <c r="C1122" s="11">
        <f t="shared" si="35"/>
        <v>9.8701689794939984E-3</v>
      </c>
      <c r="D1122" s="11">
        <v>7.0000000000000007E-5</v>
      </c>
      <c r="E1122" s="11">
        <v>-8.0000000000000004E-4</v>
      </c>
      <c r="F1122" s="11">
        <v>3.0999999999999999E-3</v>
      </c>
      <c r="G1122" s="11">
        <v>-8.0000000000000004E-4</v>
      </c>
      <c r="H1122" s="11">
        <f t="shared" si="36"/>
        <v>9.8001689794939978E-3</v>
      </c>
      <c r="J1122" s="45">
        <v>1085</v>
      </c>
      <c r="K1122" s="45">
        <v>3.5386216882924581E-4</v>
      </c>
      <c r="L1122" s="45">
        <v>1.7413887753268166E-2</v>
      </c>
      <c r="M1122" s="22"/>
      <c r="N1122" s="22"/>
      <c r="O1122" s="22"/>
      <c r="P1122" s="22"/>
      <c r="Q1122" s="22"/>
      <c r="R1122" s="22"/>
    </row>
    <row r="1123" spans="1:18" x14ac:dyDescent="0.35">
      <c r="A1123" s="30">
        <v>44543</v>
      </c>
      <c r="B1123" s="31">
        <v>400.281158</v>
      </c>
      <c r="C1123" s="11">
        <f t="shared" si="35"/>
        <v>-2.4458355575190271E-2</v>
      </c>
      <c r="D1123" s="11">
        <v>7.0000000000000007E-5</v>
      </c>
      <c r="E1123" s="11">
        <v>2.8000000000000004E-3</v>
      </c>
      <c r="F1123" s="11">
        <v>-8.9999999999999998E-4</v>
      </c>
      <c r="G1123" s="11">
        <v>1.4000000000000002E-3</v>
      </c>
      <c r="H1123" s="11">
        <f t="shared" si="36"/>
        <v>-2.4528355575190272E-2</v>
      </c>
      <c r="J1123" s="45">
        <v>1086</v>
      </c>
      <c r="K1123" s="45">
        <v>8.2273876045046664E-4</v>
      </c>
      <c r="L1123" s="45">
        <v>2.8644972329807845E-3</v>
      </c>
      <c r="M1123" s="22"/>
      <c r="N1123" s="22"/>
      <c r="O1123" s="22"/>
      <c r="P1123" s="22"/>
      <c r="Q1123" s="22"/>
      <c r="R1123" s="22"/>
    </row>
    <row r="1124" spans="1:18" x14ac:dyDescent="0.35">
      <c r="A1124" s="30">
        <v>44544</v>
      </c>
      <c r="B1124" s="31">
        <v>397.27838100000002</v>
      </c>
      <c r="C1124" s="11">
        <f t="shared" si="35"/>
        <v>-7.5016696139366124E-3</v>
      </c>
      <c r="D1124" s="11">
        <v>7.0000000000000007E-5</v>
      </c>
      <c r="E1124" s="11">
        <v>9.0000000000000011E-3</v>
      </c>
      <c r="F1124" s="11">
        <v>-1.5E-3</v>
      </c>
      <c r="G1124" s="11">
        <v>1.1599999999999999E-2</v>
      </c>
      <c r="H1124" s="11">
        <f t="shared" si="36"/>
        <v>-7.5716696139366121E-3</v>
      </c>
      <c r="J1124" s="45">
        <v>1087</v>
      </c>
      <c r="K1124" s="45">
        <v>6.9776190618944854E-4</v>
      </c>
      <c r="L1124" s="45">
        <v>1.3631650801563686E-2</v>
      </c>
      <c r="M1124" s="22"/>
      <c r="N1124" s="22"/>
      <c r="O1124" s="22"/>
      <c r="P1124" s="22"/>
      <c r="Q1124" s="22"/>
      <c r="R1124" s="22"/>
    </row>
    <row r="1125" spans="1:18" x14ac:dyDescent="0.35">
      <c r="A1125" s="30">
        <v>44545</v>
      </c>
      <c r="B1125" s="31">
        <v>402.81970200000001</v>
      </c>
      <c r="C1125" s="11">
        <f t="shared" si="35"/>
        <v>1.3948206761343895E-2</v>
      </c>
      <c r="D1125" s="11">
        <v>7.0000000000000007E-5</v>
      </c>
      <c r="E1125" s="11">
        <v>-2.9999999999999997E-4</v>
      </c>
      <c r="F1125" s="11">
        <v>-2.8000000000000004E-3</v>
      </c>
      <c r="G1125" s="11">
        <v>-5.5000000000000005E-3</v>
      </c>
      <c r="H1125" s="11">
        <f t="shared" si="36"/>
        <v>1.3878206761343895E-2</v>
      </c>
      <c r="J1125" s="45">
        <v>1088</v>
      </c>
      <c r="K1125" s="45">
        <v>5.983791337647597E-4</v>
      </c>
      <c r="L1125" s="45">
        <v>-6.2170114690321271E-3</v>
      </c>
      <c r="M1125" s="22"/>
      <c r="N1125" s="22"/>
      <c r="O1125" s="22"/>
      <c r="P1125" s="22"/>
      <c r="Q1125" s="22"/>
      <c r="R1125" s="22"/>
    </row>
    <row r="1126" spans="1:18" x14ac:dyDescent="0.35">
      <c r="A1126" s="30">
        <v>44546</v>
      </c>
      <c r="B1126" s="31">
        <v>394.64102200000002</v>
      </c>
      <c r="C1126" s="11">
        <f t="shared" si="35"/>
        <v>-2.0303574922956424E-2</v>
      </c>
      <c r="D1126" s="11">
        <v>7.0000000000000007E-5</v>
      </c>
      <c r="E1126" s="11">
        <v>7.4000000000000003E-3</v>
      </c>
      <c r="F1126" s="11">
        <v>2.9999999999999997E-4</v>
      </c>
      <c r="G1126" s="11">
        <v>-5.0000000000000001E-4</v>
      </c>
      <c r="H1126" s="11">
        <f t="shared" si="36"/>
        <v>-2.0373574922956425E-2</v>
      </c>
      <c r="J1126" s="45">
        <v>1089</v>
      </c>
      <c r="K1126" s="45">
        <v>3.0126318853022818E-4</v>
      </c>
      <c r="L1126" s="45">
        <v>8.0793412299222395E-3</v>
      </c>
      <c r="M1126" s="22"/>
      <c r="N1126" s="22"/>
      <c r="O1126" s="22"/>
      <c r="P1126" s="22"/>
      <c r="Q1126" s="22"/>
      <c r="R1126" s="22"/>
    </row>
    <row r="1127" spans="1:18" x14ac:dyDescent="0.35">
      <c r="A1127" s="30">
        <v>44547</v>
      </c>
      <c r="B1127" s="31">
        <v>383.23239100000001</v>
      </c>
      <c r="C1127" s="11">
        <f t="shared" si="35"/>
        <v>-2.8908882665522828E-2</v>
      </c>
      <c r="D1127" s="11">
        <v>7.0000000000000007E-5</v>
      </c>
      <c r="E1127" s="11">
        <v>1E-3</v>
      </c>
      <c r="F1127" s="11">
        <v>4.1999999999999997E-3</v>
      </c>
      <c r="G1127" s="11">
        <v>6.7000000000000002E-3</v>
      </c>
      <c r="H1127" s="11">
        <f t="shared" si="36"/>
        <v>-2.8978882665522829E-2</v>
      </c>
      <c r="J1127" s="45">
        <v>1090</v>
      </c>
      <c r="K1127" s="45">
        <v>2.0839610147113574E-4</v>
      </c>
      <c r="L1127" s="45">
        <v>-2.2927700933393484E-3</v>
      </c>
      <c r="M1127" s="22"/>
      <c r="N1127" s="22"/>
      <c r="O1127" s="22"/>
      <c r="P1127" s="22"/>
      <c r="Q1127" s="22"/>
      <c r="R1127" s="22"/>
    </row>
    <row r="1128" spans="1:18" x14ac:dyDescent="0.35">
      <c r="A1128" s="30">
        <v>44550</v>
      </c>
      <c r="B1128" s="31">
        <v>384.63501000000002</v>
      </c>
      <c r="C1128" s="11">
        <f t="shared" si="35"/>
        <v>3.6599698588630769E-3</v>
      </c>
      <c r="D1128" s="11">
        <v>7.0000000000000007E-5</v>
      </c>
      <c r="E1128" s="11">
        <v>-5.0000000000000001E-4</v>
      </c>
      <c r="F1128" s="11">
        <v>2E-3</v>
      </c>
      <c r="G1128" s="11">
        <v>8.0000000000000004E-4</v>
      </c>
      <c r="H1128" s="11">
        <f t="shared" si="36"/>
        <v>3.5899698588630767E-3</v>
      </c>
      <c r="J1128" s="45">
        <v>1091</v>
      </c>
      <c r="K1128" s="45">
        <v>6.2389617259071763E-4</v>
      </c>
      <c r="L1128" s="45">
        <v>-2.3635653919393138E-4</v>
      </c>
      <c r="M1128" s="22"/>
      <c r="N1128" s="22"/>
      <c r="O1128" s="22"/>
      <c r="P1128" s="22"/>
      <c r="Q1128" s="22"/>
      <c r="R1128" s="22"/>
    </row>
    <row r="1129" spans="1:18" x14ac:dyDescent="0.35">
      <c r="A1129" s="30">
        <v>44551</v>
      </c>
      <c r="B1129" s="31">
        <v>385.69189499999999</v>
      </c>
      <c r="C1129" s="11">
        <f t="shared" si="35"/>
        <v>2.7477607927577363E-3</v>
      </c>
      <c r="D1129" s="11">
        <v>7.0000000000000007E-5</v>
      </c>
      <c r="E1129" s="11">
        <v>4.3E-3</v>
      </c>
      <c r="F1129" s="11">
        <v>-2.9999999999999997E-4</v>
      </c>
      <c r="G1129" s="11">
        <v>-4.0999999999999995E-3</v>
      </c>
      <c r="H1129" s="11">
        <f t="shared" si="36"/>
        <v>2.6777607927577361E-3</v>
      </c>
      <c r="J1129" s="45">
        <v>1092</v>
      </c>
      <c r="K1129" s="45">
        <v>6.1602006760497479E-4</v>
      </c>
      <c r="L1129" s="45">
        <v>-1.483574883184834E-2</v>
      </c>
      <c r="M1129" s="22"/>
      <c r="N1129" s="22"/>
      <c r="O1129" s="22"/>
      <c r="P1129" s="22"/>
      <c r="Q1129" s="22"/>
      <c r="R1129" s="22"/>
    </row>
    <row r="1130" spans="1:18" x14ac:dyDescent="0.35">
      <c r="A1130" s="30">
        <v>44552</v>
      </c>
      <c r="B1130" s="31">
        <v>390.79864500000002</v>
      </c>
      <c r="C1130" s="11">
        <f t="shared" si="35"/>
        <v>1.3240490832715057E-2</v>
      </c>
      <c r="D1130" s="11">
        <v>7.0000000000000007E-5</v>
      </c>
      <c r="E1130" s="11">
        <v>4.7999999999999996E-3</v>
      </c>
      <c r="F1130" s="11">
        <v>-3.0000000000000001E-3</v>
      </c>
      <c r="G1130" s="11">
        <v>-3.0999999999999999E-3</v>
      </c>
      <c r="H1130" s="11">
        <f t="shared" si="36"/>
        <v>1.3170490832715057E-2</v>
      </c>
      <c r="J1130" s="45">
        <v>1093</v>
      </c>
      <c r="K1130" s="45">
        <v>9.458222592984805E-4</v>
      </c>
      <c r="L1130" s="45">
        <v>1.1943693775401847E-3</v>
      </c>
      <c r="M1130" s="22"/>
      <c r="N1130" s="22"/>
      <c r="O1130" s="22"/>
      <c r="P1130" s="22"/>
      <c r="Q1130" s="22"/>
      <c r="R1130" s="22"/>
    </row>
    <row r="1131" spans="1:18" x14ac:dyDescent="0.35">
      <c r="A1131" s="30">
        <v>44553</v>
      </c>
      <c r="B1131" s="31">
        <v>392.21115099999997</v>
      </c>
      <c r="C1131" s="11">
        <f t="shared" si="35"/>
        <v>3.6144086425886623E-3</v>
      </c>
      <c r="D1131" s="11">
        <v>7.0000000000000007E-5</v>
      </c>
      <c r="E1131" s="11">
        <v>1E-3</v>
      </c>
      <c r="F1131" s="11">
        <v>2E-3</v>
      </c>
      <c r="G1131" s="11">
        <v>-3.4000000000000002E-3</v>
      </c>
      <c r="H1131" s="11">
        <f t="shared" si="36"/>
        <v>3.5444086425886622E-3</v>
      </c>
      <c r="J1131" s="45">
        <v>1094</v>
      </c>
      <c r="K1131" s="45">
        <v>8.3591218477633628E-5</v>
      </c>
      <c r="L1131" s="45">
        <v>4.4304807187730451E-3</v>
      </c>
      <c r="M1131" s="22"/>
      <c r="N1131" s="22"/>
      <c r="O1131" s="22"/>
      <c r="P1131" s="22"/>
      <c r="Q1131" s="22"/>
      <c r="R1131" s="22"/>
    </row>
    <row r="1132" spans="1:18" x14ac:dyDescent="0.35">
      <c r="A1132" s="30">
        <v>44557</v>
      </c>
      <c r="B1132" s="31">
        <v>399.14523300000002</v>
      </c>
      <c r="C1132" s="11">
        <f t="shared" si="35"/>
        <v>1.767946164284373E-2</v>
      </c>
      <c r="D1132" s="11">
        <v>7.0000000000000007E-5</v>
      </c>
      <c r="E1132" s="11">
        <v>1E-4</v>
      </c>
      <c r="F1132" s="11">
        <v>3.9000000000000003E-3</v>
      </c>
      <c r="G1132" s="11">
        <v>-1E-4</v>
      </c>
      <c r="H1132" s="11">
        <f t="shared" si="36"/>
        <v>1.760946164284373E-2</v>
      </c>
      <c r="J1132" s="45">
        <v>1095</v>
      </c>
      <c r="K1132" s="45">
        <v>7.6202201066802495E-4</v>
      </c>
      <c r="L1132" s="45">
        <v>7.8779371422699508E-3</v>
      </c>
      <c r="M1132" s="22"/>
      <c r="N1132" s="22"/>
      <c r="O1132" s="22"/>
      <c r="P1132" s="22"/>
      <c r="Q1132" s="22"/>
      <c r="R1132" s="22"/>
    </row>
    <row r="1133" spans="1:18" x14ac:dyDescent="0.35">
      <c r="A1133" s="30">
        <v>44558</v>
      </c>
      <c r="B1133" s="31">
        <v>401.249146</v>
      </c>
      <c r="C1133" s="11">
        <f t="shared" si="35"/>
        <v>5.2710462910625644E-3</v>
      </c>
      <c r="D1133" s="11">
        <v>7.0000000000000007E-5</v>
      </c>
      <c r="E1133" s="11">
        <v>4.7999999999999996E-3</v>
      </c>
      <c r="F1133" s="11">
        <v>-5.4000000000000003E-3</v>
      </c>
      <c r="G1133" s="11">
        <v>0</v>
      </c>
      <c r="H1133" s="11">
        <f t="shared" si="36"/>
        <v>5.2010462910625646E-3</v>
      </c>
      <c r="J1133" s="45">
        <v>1096</v>
      </c>
      <c r="K1133" s="45">
        <v>6.0991550737591075E-4</v>
      </c>
      <c r="L1133" s="45">
        <v>-1.0826338533523853E-2</v>
      </c>
      <c r="M1133" s="22"/>
      <c r="N1133" s="22"/>
      <c r="O1133" s="22"/>
      <c r="P1133" s="22"/>
      <c r="Q1133" s="22"/>
      <c r="R1133" s="22"/>
    </row>
    <row r="1134" spans="1:18" x14ac:dyDescent="0.35">
      <c r="A1134" s="30">
        <v>44559</v>
      </c>
      <c r="B1134" s="31">
        <v>405.81262199999998</v>
      </c>
      <c r="C1134" s="11">
        <f t="shared" si="35"/>
        <v>1.1373173115737822E-2</v>
      </c>
      <c r="D1134" s="11">
        <v>7.0000000000000007E-5</v>
      </c>
      <c r="E1134" s="11">
        <v>-1E-3</v>
      </c>
      <c r="F1134" s="11">
        <v>-5.4000000000000003E-3</v>
      </c>
      <c r="G1134" s="11">
        <v>-8.0000000000000004E-4</v>
      </c>
      <c r="H1134" s="11">
        <f t="shared" si="36"/>
        <v>1.1303173115737822E-2</v>
      </c>
      <c r="J1134" s="45">
        <v>1097</v>
      </c>
      <c r="K1134" s="45">
        <v>1.2291176886722523E-3</v>
      </c>
      <c r="L1134" s="45">
        <v>-7.7340711190500462E-4</v>
      </c>
      <c r="M1134" s="22"/>
      <c r="N1134" s="22"/>
      <c r="O1134" s="22"/>
      <c r="P1134" s="22"/>
      <c r="Q1134" s="22"/>
      <c r="R1134" s="22"/>
    </row>
    <row r="1135" spans="1:18" x14ac:dyDescent="0.35">
      <c r="A1135" s="30">
        <v>44560</v>
      </c>
      <c r="B1135" s="31">
        <v>404.92364500000002</v>
      </c>
      <c r="C1135" s="11">
        <f t="shared" si="35"/>
        <v>-2.1906095370289869E-3</v>
      </c>
      <c r="D1135" s="11">
        <v>7.0000000000000007E-5</v>
      </c>
      <c r="E1135" s="11">
        <v>-5.6999999999999993E-3</v>
      </c>
      <c r="F1135" s="11">
        <v>1.9E-3</v>
      </c>
      <c r="G1135" s="11">
        <v>5.6000000000000008E-3</v>
      </c>
      <c r="H1135" s="11">
        <f t="shared" si="36"/>
        <v>-2.260609537028987E-3</v>
      </c>
      <c r="J1135" s="45">
        <v>1098</v>
      </c>
      <c r="K1135" s="45">
        <v>7.1366152276953858E-4</v>
      </c>
      <c r="L1135" s="45">
        <v>4.8151673262329308E-3</v>
      </c>
      <c r="M1135" s="22"/>
      <c r="N1135" s="22"/>
      <c r="O1135" s="22"/>
      <c r="P1135" s="22"/>
      <c r="Q1135" s="22"/>
      <c r="R1135" s="22"/>
    </row>
    <row r="1136" spans="1:18" x14ac:dyDescent="0.35">
      <c r="A1136" s="30">
        <v>44561</v>
      </c>
      <c r="B1136" s="31">
        <v>409.93164100000001</v>
      </c>
      <c r="C1136" s="11">
        <f t="shared" si="35"/>
        <v>1.2367753925558E-2</v>
      </c>
      <c r="D1136" s="11">
        <v>7.0000000000000007E-5</v>
      </c>
      <c r="E1136" s="11">
        <v>2.8000000000000004E-3</v>
      </c>
      <c r="F1136" s="11">
        <v>0</v>
      </c>
      <c r="G1136" s="11">
        <v>1E-3</v>
      </c>
      <c r="H1136" s="11">
        <f t="shared" si="36"/>
        <v>1.2297753925558E-2</v>
      </c>
      <c r="J1136" s="45">
        <v>1099</v>
      </c>
      <c r="K1136" s="45">
        <v>4.5884412783664597E-4</v>
      </c>
      <c r="L1136" s="45">
        <v>-6.1036461926249315E-3</v>
      </c>
      <c r="M1136" s="22"/>
      <c r="N1136" s="22"/>
      <c r="O1136" s="22"/>
      <c r="P1136" s="22"/>
      <c r="Q1136" s="22"/>
      <c r="R1136" s="22"/>
    </row>
    <row r="1137" spans="1:18" x14ac:dyDescent="0.35">
      <c r="A1137" s="30">
        <v>44564</v>
      </c>
      <c r="B1137" s="31">
        <v>403.63958700000001</v>
      </c>
      <c r="C1137" s="11">
        <f t="shared" si="35"/>
        <v>-1.5349032303656696E-2</v>
      </c>
      <c r="D1137" s="11">
        <v>6.0000000000000002E-5</v>
      </c>
      <c r="E1137" s="11">
        <v>8.6E-3</v>
      </c>
      <c r="F1137" s="11">
        <v>-9.0000000000000011E-3</v>
      </c>
      <c r="G1137" s="11">
        <v>-3.0999999999999999E-3</v>
      </c>
      <c r="H1137" s="11">
        <f t="shared" si="36"/>
        <v>-1.5409032303656695E-2</v>
      </c>
      <c r="J1137" s="45">
        <v>1100</v>
      </c>
      <c r="K1137" s="45">
        <v>7.2248520650857622E-4</v>
      </c>
      <c r="L1137" s="45">
        <v>-3.3598590388730252E-3</v>
      </c>
      <c r="M1137" s="22"/>
      <c r="N1137" s="22"/>
      <c r="O1137" s="22"/>
      <c r="P1137" s="22"/>
      <c r="Q1137" s="22"/>
      <c r="R1137" s="22"/>
    </row>
    <row r="1138" spans="1:18" x14ac:dyDescent="0.35">
      <c r="A1138" s="30">
        <v>44565</v>
      </c>
      <c r="B1138" s="31">
        <v>407.78814699999998</v>
      </c>
      <c r="C1138" s="11">
        <f t="shared" si="35"/>
        <v>1.0277881886743723E-2</v>
      </c>
      <c r="D1138" s="11">
        <v>6.0000000000000002E-5</v>
      </c>
      <c r="E1138" s="11">
        <v>-6.7000000000000002E-3</v>
      </c>
      <c r="F1138" s="11">
        <v>3.8E-3</v>
      </c>
      <c r="G1138" s="11">
        <v>0</v>
      </c>
      <c r="H1138" s="11">
        <f t="shared" si="36"/>
        <v>1.0217881886743723E-2</v>
      </c>
      <c r="J1138" s="45">
        <v>1101</v>
      </c>
      <c r="K1138" s="45">
        <v>6.4679449549234931E-4</v>
      </c>
      <c r="L1138" s="45">
        <v>1.2893874433963313E-2</v>
      </c>
      <c r="M1138" s="22"/>
      <c r="N1138" s="22"/>
      <c r="O1138" s="22"/>
      <c r="P1138" s="22"/>
      <c r="Q1138" s="22"/>
      <c r="R1138" s="22"/>
    </row>
    <row r="1139" spans="1:18" x14ac:dyDescent="0.35">
      <c r="A1139" s="30">
        <v>44566</v>
      </c>
      <c r="B1139" s="31">
        <v>402.25668300000001</v>
      </c>
      <c r="C1139" s="11">
        <f t="shared" si="35"/>
        <v>-1.3564553164905901E-2</v>
      </c>
      <c r="D1139" s="11">
        <v>6.0000000000000002E-5</v>
      </c>
      <c r="E1139" s="11">
        <v>3.5999999999999999E-3</v>
      </c>
      <c r="F1139" s="11">
        <v>-5.9999999999999995E-4</v>
      </c>
      <c r="G1139" s="11">
        <v>-5.5000000000000005E-3</v>
      </c>
      <c r="H1139" s="11">
        <f t="shared" si="36"/>
        <v>-1.3624553164905901E-2</v>
      </c>
      <c r="J1139" s="45">
        <v>1102</v>
      </c>
      <c r="K1139" s="45">
        <v>6.7687360216618772E-4</v>
      </c>
      <c r="L1139" s="45">
        <v>-4.8965582414623558E-3</v>
      </c>
      <c r="M1139" s="22"/>
      <c r="N1139" s="22"/>
      <c r="O1139" s="22"/>
      <c r="P1139" s="22"/>
      <c r="Q1139" s="22"/>
      <c r="R1139" s="22"/>
    </row>
    <row r="1140" spans="1:18" x14ac:dyDescent="0.35">
      <c r="A1140" s="30">
        <v>44567</v>
      </c>
      <c r="B1140" s="31">
        <v>400.79480000000001</v>
      </c>
      <c r="C1140" s="11">
        <f t="shared" si="35"/>
        <v>-3.6342043818822223E-3</v>
      </c>
      <c r="D1140" s="11">
        <v>6.0000000000000002E-5</v>
      </c>
      <c r="E1140" s="11">
        <v>-1.9E-3</v>
      </c>
      <c r="F1140" s="11">
        <v>-1E-4</v>
      </c>
      <c r="G1140" s="11">
        <v>-2.3999999999999998E-3</v>
      </c>
      <c r="H1140" s="11">
        <f t="shared" si="36"/>
        <v>-3.6942043818822224E-3</v>
      </c>
      <c r="J1140" s="45">
        <v>1103</v>
      </c>
      <c r="K1140" s="45">
        <v>6.7638739552388185E-4</v>
      </c>
      <c r="L1140" s="45">
        <v>5.6528858688162334E-2</v>
      </c>
      <c r="M1140" s="22"/>
      <c r="N1140" s="22"/>
      <c r="O1140" s="22"/>
      <c r="P1140" s="22"/>
      <c r="Q1140" s="22"/>
      <c r="R1140" s="22"/>
    </row>
    <row r="1141" spans="1:18" x14ac:dyDescent="0.35">
      <c r="A1141" s="30">
        <v>44568</v>
      </c>
      <c r="B1141" s="31">
        <v>388.79345699999999</v>
      </c>
      <c r="C1141" s="11">
        <f t="shared" si="35"/>
        <v>-2.9943859052063648E-2</v>
      </c>
      <c r="D1141" s="11">
        <v>6.0000000000000002E-5</v>
      </c>
      <c r="E1141" s="11">
        <v>4.6999999999999993E-3</v>
      </c>
      <c r="F1141" s="11">
        <v>-5.9999999999999995E-4</v>
      </c>
      <c r="G1141" s="11">
        <v>-6.4000000000000003E-3</v>
      </c>
      <c r="H1141" s="11">
        <f t="shared" si="36"/>
        <v>-3.0003859052063649E-2</v>
      </c>
      <c r="J1141" s="45">
        <v>1104</v>
      </c>
      <c r="K1141" s="45">
        <v>5.1121304856492828E-4</v>
      </c>
      <c r="L1141" s="45">
        <v>5.8520342746628149E-3</v>
      </c>
      <c r="M1141" s="22"/>
      <c r="N1141" s="22"/>
      <c r="O1141" s="22"/>
      <c r="P1141" s="22"/>
      <c r="Q1141" s="22"/>
      <c r="R1141" s="22"/>
    </row>
    <row r="1142" spans="1:18" x14ac:dyDescent="0.35">
      <c r="A1142" s="30">
        <v>44571</v>
      </c>
      <c r="B1142" s="31">
        <v>382.71871900000002</v>
      </c>
      <c r="C1142" s="11">
        <f t="shared" si="35"/>
        <v>-1.5624589073267137E-2</v>
      </c>
      <c r="D1142" s="11">
        <v>6.0000000000000002E-5</v>
      </c>
      <c r="E1142" s="11">
        <v>6.5000000000000006E-3</v>
      </c>
      <c r="F1142" s="11">
        <v>-6.5000000000000006E-3</v>
      </c>
      <c r="G1142" s="11">
        <v>-4.7999999999999996E-3</v>
      </c>
      <c r="H1142" s="11">
        <f t="shared" si="36"/>
        <v>-1.5684589073267138E-2</v>
      </c>
      <c r="J1142" s="45">
        <v>1105</v>
      </c>
      <c r="K1142" s="45">
        <v>8.1837774885853043E-4</v>
      </c>
      <c r="L1142" s="45">
        <v>2.6980313696161537E-2</v>
      </c>
      <c r="M1142" s="22"/>
      <c r="N1142" s="22"/>
      <c r="O1142" s="22"/>
      <c r="P1142" s="22"/>
      <c r="Q1142" s="22"/>
      <c r="R1142" s="22"/>
    </row>
    <row r="1143" spans="1:18" x14ac:dyDescent="0.35">
      <c r="A1143" s="30">
        <v>44572</v>
      </c>
      <c r="B1143" s="31">
        <v>381.93841600000002</v>
      </c>
      <c r="C1143" s="11">
        <f t="shared" si="35"/>
        <v>-2.0388420039627597E-3</v>
      </c>
      <c r="D1143" s="11">
        <v>6.0000000000000002E-5</v>
      </c>
      <c r="E1143" s="11">
        <v>-3.4000000000000002E-3</v>
      </c>
      <c r="F1143" s="11">
        <v>-1.9E-3</v>
      </c>
      <c r="G1143" s="11">
        <v>-3.4999999999999996E-3</v>
      </c>
      <c r="H1143" s="11">
        <f t="shared" si="36"/>
        <v>-2.0988420039627599E-3</v>
      </c>
      <c r="J1143" s="45">
        <v>1106</v>
      </c>
      <c r="K1143" s="45">
        <v>1.2004383746268873E-4</v>
      </c>
      <c r="L1143" s="45">
        <v>6.8176366674352184E-3</v>
      </c>
      <c r="M1143" s="22"/>
      <c r="N1143" s="22"/>
      <c r="O1143" s="22"/>
      <c r="P1143" s="22"/>
      <c r="Q1143" s="22"/>
      <c r="R1143" s="22"/>
    </row>
    <row r="1144" spans="1:18" x14ac:dyDescent="0.35">
      <c r="A1144" s="30">
        <v>44573</v>
      </c>
      <c r="B1144" s="31">
        <v>384.63501000000002</v>
      </c>
      <c r="C1144" s="11">
        <f t="shared" si="35"/>
        <v>7.0602848182728106E-3</v>
      </c>
      <c r="D1144" s="11">
        <v>6.0000000000000002E-5</v>
      </c>
      <c r="E1144" s="11">
        <v>7.3000000000000001E-3</v>
      </c>
      <c r="F1144" s="11">
        <v>-1.1000000000000001E-3</v>
      </c>
      <c r="G1144" s="11">
        <v>-8.9999999999999998E-4</v>
      </c>
      <c r="H1144" s="11">
        <f t="shared" si="36"/>
        <v>7.0002848182728105E-3</v>
      </c>
      <c r="J1144" s="45">
        <v>1107</v>
      </c>
      <c r="K1144" s="45">
        <v>7.2366232449629455E-4</v>
      </c>
      <c r="L1144" s="45">
        <v>-5.3900667417745764E-4</v>
      </c>
      <c r="M1144" s="22"/>
      <c r="N1144" s="22"/>
      <c r="O1144" s="22"/>
      <c r="P1144" s="22"/>
      <c r="Q1144" s="22"/>
      <c r="R1144" s="22"/>
    </row>
    <row r="1145" spans="1:18" x14ac:dyDescent="0.35">
      <c r="A1145" s="30">
        <v>44574</v>
      </c>
      <c r="B1145" s="31">
        <v>382.244598</v>
      </c>
      <c r="C1145" s="11">
        <f t="shared" si="35"/>
        <v>-6.214754085958063E-3</v>
      </c>
      <c r="D1145" s="11">
        <v>6.0000000000000002E-5</v>
      </c>
      <c r="E1145" s="11">
        <v>-5.9999999999999995E-4</v>
      </c>
      <c r="F1145" s="11">
        <v>3.9000000000000003E-3</v>
      </c>
      <c r="G1145" s="11">
        <v>-1.7000000000000001E-3</v>
      </c>
      <c r="H1145" s="11">
        <f t="shared" si="36"/>
        <v>-6.2747540859580632E-3</v>
      </c>
      <c r="J1145" s="45">
        <v>1108</v>
      </c>
      <c r="K1145" s="45">
        <v>9.8902943826648646E-4</v>
      </c>
      <c r="L1145" s="45">
        <v>-2.0765168515345664E-3</v>
      </c>
      <c r="M1145" s="22"/>
      <c r="N1145" s="22"/>
      <c r="O1145" s="22"/>
      <c r="P1145" s="22"/>
      <c r="Q1145" s="22"/>
      <c r="R1145" s="22"/>
    </row>
    <row r="1146" spans="1:18" x14ac:dyDescent="0.35">
      <c r="A1146" s="30">
        <v>44575</v>
      </c>
      <c r="B1146" s="31">
        <v>367.44790599999999</v>
      </c>
      <c r="C1146" s="11">
        <f t="shared" si="35"/>
        <v>-3.8710009447929461E-2</v>
      </c>
      <c r="D1146" s="11">
        <v>6.0000000000000002E-5</v>
      </c>
      <c r="E1146" s="11">
        <v>1.6000000000000001E-3</v>
      </c>
      <c r="F1146" s="11">
        <v>4.5999999999999999E-3</v>
      </c>
      <c r="G1146" s="11">
        <v>-8.0000000000000002E-3</v>
      </c>
      <c r="H1146" s="11">
        <f t="shared" si="36"/>
        <v>-3.8770009447929459E-2</v>
      </c>
      <c r="J1146" s="45">
        <v>1109</v>
      </c>
      <c r="K1146" s="45">
        <v>5.8592865215873922E-4</v>
      </c>
      <c r="L1146" s="45">
        <v>8.5123513646303498E-3</v>
      </c>
      <c r="M1146" s="22"/>
      <c r="N1146" s="22"/>
      <c r="O1146" s="22"/>
      <c r="P1146" s="22"/>
      <c r="Q1146" s="22"/>
      <c r="R1146" s="22"/>
    </row>
    <row r="1147" spans="1:18" x14ac:dyDescent="0.35">
      <c r="A1147" s="30">
        <v>44579</v>
      </c>
      <c r="B1147" s="31">
        <v>362.23254400000002</v>
      </c>
      <c r="C1147" s="11">
        <f t="shared" si="35"/>
        <v>-1.4193473183107375E-2</v>
      </c>
      <c r="D1147" s="11">
        <v>6.0000000000000002E-5</v>
      </c>
      <c r="E1147" s="11">
        <v>8.8000000000000005E-3</v>
      </c>
      <c r="F1147" s="11">
        <v>5.1000000000000004E-3</v>
      </c>
      <c r="G1147" s="11">
        <v>-1.1000000000000001E-3</v>
      </c>
      <c r="H1147" s="11">
        <f t="shared" si="36"/>
        <v>-1.4253473183107374E-2</v>
      </c>
      <c r="J1147" s="45">
        <v>1110</v>
      </c>
      <c r="K1147" s="45">
        <v>-6.3339143882867465E-4</v>
      </c>
      <c r="L1147" s="45">
        <v>-2.2260227810635469E-2</v>
      </c>
      <c r="M1147" s="22"/>
      <c r="N1147" s="22"/>
      <c r="O1147" s="22"/>
      <c r="P1147" s="22"/>
      <c r="Q1147" s="22"/>
      <c r="R1147" s="22"/>
    </row>
    <row r="1148" spans="1:18" x14ac:dyDescent="0.35">
      <c r="A1148" s="30">
        <v>44580</v>
      </c>
      <c r="B1148" s="31">
        <v>355.288544</v>
      </c>
      <c r="C1148" s="11">
        <f t="shared" si="35"/>
        <v>-1.9170005884396768E-2</v>
      </c>
      <c r="D1148" s="11">
        <v>6.0000000000000002E-5</v>
      </c>
      <c r="E1148" s="11">
        <v>2.8000000000000004E-3</v>
      </c>
      <c r="F1148" s="11">
        <v>-6.3E-3</v>
      </c>
      <c r="G1148" s="11">
        <v>-1.2999999999999999E-3</v>
      </c>
      <c r="H1148" s="11">
        <f t="shared" si="36"/>
        <v>-1.9230005884396769E-2</v>
      </c>
      <c r="J1148" s="45">
        <v>1111</v>
      </c>
      <c r="K1148" s="45">
        <v>4.1072132385113467E-4</v>
      </c>
      <c r="L1148" s="45">
        <v>9.7602280785088896E-3</v>
      </c>
      <c r="M1148" s="22"/>
      <c r="N1148" s="22"/>
      <c r="O1148" s="22"/>
      <c r="P1148" s="22"/>
      <c r="Q1148" s="22"/>
      <c r="R1148" s="22"/>
    </row>
    <row r="1149" spans="1:18" x14ac:dyDescent="0.35">
      <c r="A1149" s="30">
        <v>44581</v>
      </c>
      <c r="B1149" s="31">
        <v>345.30224600000003</v>
      </c>
      <c r="C1149" s="11">
        <f t="shared" si="35"/>
        <v>-2.810757106764461E-2</v>
      </c>
      <c r="D1149" s="11">
        <v>6.0000000000000002E-5</v>
      </c>
      <c r="E1149" s="11">
        <v>-3.2000000000000002E-3</v>
      </c>
      <c r="F1149" s="11">
        <v>-5.1999999999999998E-3</v>
      </c>
      <c r="G1149" s="11">
        <v>-6.0000000000000001E-3</v>
      </c>
      <c r="H1149" s="11">
        <f t="shared" si="36"/>
        <v>-2.8167571067644611E-2</v>
      </c>
      <c r="J1149" s="45">
        <v>1112</v>
      </c>
      <c r="K1149" s="45">
        <v>3.4641984970985981E-4</v>
      </c>
      <c r="L1149" s="45">
        <v>-1.5671206098735468E-2</v>
      </c>
      <c r="M1149" s="22"/>
      <c r="N1149" s="22"/>
      <c r="O1149" s="22"/>
      <c r="P1149" s="22"/>
      <c r="Q1149" s="22"/>
      <c r="R1149" s="22"/>
    </row>
    <row r="1150" spans="1:18" x14ac:dyDescent="0.35">
      <c r="A1150" s="30">
        <v>44582</v>
      </c>
      <c r="B1150" s="31">
        <v>344.828125</v>
      </c>
      <c r="C1150" s="11">
        <f t="shared" si="35"/>
        <v>-1.3730608633226726E-3</v>
      </c>
      <c r="D1150" s="11">
        <v>6.0000000000000002E-5</v>
      </c>
      <c r="E1150" s="11">
        <v>8.0000000000000004E-4</v>
      </c>
      <c r="F1150" s="11">
        <v>-2.5999999999999999E-3</v>
      </c>
      <c r="G1150" s="11">
        <v>1E-4</v>
      </c>
      <c r="H1150" s="11">
        <f t="shared" si="36"/>
        <v>-1.4330608633226726E-3</v>
      </c>
      <c r="J1150" s="45">
        <v>1113</v>
      </c>
      <c r="K1150" s="45">
        <v>8.0950709488429118E-4</v>
      </c>
      <c r="L1150" s="45">
        <v>2.79009862395554E-3</v>
      </c>
      <c r="M1150" s="22"/>
      <c r="N1150" s="22"/>
      <c r="O1150" s="22"/>
      <c r="P1150" s="22"/>
      <c r="Q1150" s="22"/>
      <c r="R1150" s="22"/>
    </row>
    <row r="1151" spans="1:18" x14ac:dyDescent="0.35">
      <c r="A1151" s="30">
        <v>44585</v>
      </c>
      <c r="B1151" s="31">
        <v>359.35815400000001</v>
      </c>
      <c r="C1151" s="11">
        <f t="shared" si="35"/>
        <v>4.2137018260909098E-2</v>
      </c>
      <c r="D1151" s="11">
        <v>6.0000000000000002E-5</v>
      </c>
      <c r="E1151" s="11">
        <v>8.0000000000000004E-4</v>
      </c>
      <c r="F1151" s="11">
        <v>-5.0000000000000001E-4</v>
      </c>
      <c r="G1151" s="11">
        <v>-1.2999999999999999E-3</v>
      </c>
      <c r="H1151" s="11">
        <f t="shared" si="36"/>
        <v>4.2077018260909101E-2</v>
      </c>
      <c r="J1151" s="45">
        <v>1114</v>
      </c>
      <c r="K1151" s="45">
        <v>1.2693427435166926E-3</v>
      </c>
      <c r="L1151" s="45">
        <v>1.7016410172854234E-2</v>
      </c>
      <c r="M1151" s="22"/>
      <c r="N1151" s="22"/>
      <c r="O1151" s="22"/>
      <c r="P1151" s="22"/>
      <c r="Q1151" s="22"/>
      <c r="R1151" s="22"/>
    </row>
    <row r="1152" spans="1:18" x14ac:dyDescent="0.35">
      <c r="A1152" s="30">
        <v>44586</v>
      </c>
      <c r="B1152" s="31">
        <v>354.58724999999998</v>
      </c>
      <c r="C1152" s="11">
        <f t="shared" si="35"/>
        <v>-1.3276181288486955E-2</v>
      </c>
      <c r="D1152" s="11">
        <v>6.0000000000000002E-5</v>
      </c>
      <c r="E1152" s="11">
        <v>-9.7000000000000003E-3</v>
      </c>
      <c r="F1152" s="11">
        <v>-4.4000000000000003E-3</v>
      </c>
      <c r="G1152" s="11">
        <v>-2.8000000000000004E-3</v>
      </c>
      <c r="H1152" s="11">
        <f t="shared" si="36"/>
        <v>-1.3336181288486954E-2</v>
      </c>
      <c r="J1152" s="45">
        <v>1115</v>
      </c>
      <c r="K1152" s="45">
        <v>3.9315348591396849E-4</v>
      </c>
      <c r="L1152" s="45">
        <v>-3.651099405176372E-4</v>
      </c>
      <c r="M1152" s="22"/>
      <c r="N1152" s="22"/>
      <c r="O1152" s="22"/>
      <c r="P1152" s="22"/>
      <c r="Q1152" s="22"/>
      <c r="R1152" s="22"/>
    </row>
    <row r="1153" spans="1:18" x14ac:dyDescent="0.35">
      <c r="A1153" s="30">
        <v>44587</v>
      </c>
      <c r="B1153" s="31">
        <v>352.90802000000002</v>
      </c>
      <c r="C1153" s="11">
        <f t="shared" si="35"/>
        <v>-4.7357314737063172E-3</v>
      </c>
      <c r="D1153" s="11">
        <v>6.0000000000000002E-5</v>
      </c>
      <c r="E1153" s="11">
        <v>-1.5600000000000001E-2</v>
      </c>
      <c r="F1153" s="11">
        <v>3.7000000000000002E-3</v>
      </c>
      <c r="G1153" s="11">
        <v>-4.0999999999999995E-3</v>
      </c>
      <c r="H1153" s="11">
        <f t="shared" si="36"/>
        <v>-4.7957314737063174E-3</v>
      </c>
      <c r="J1153" s="45">
        <v>1116</v>
      </c>
      <c r="K1153" s="45">
        <v>4.0441573146425319E-4</v>
      </c>
      <c r="L1153" s="45">
        <v>1.8872919965636312E-2</v>
      </c>
      <c r="M1153" s="22"/>
      <c r="N1153" s="22"/>
      <c r="O1153" s="22"/>
      <c r="P1153" s="22"/>
      <c r="Q1153" s="22"/>
      <c r="R1153" s="22"/>
    </row>
    <row r="1154" spans="1:18" x14ac:dyDescent="0.35">
      <c r="A1154" s="30">
        <v>44588</v>
      </c>
      <c r="B1154" s="31">
        <v>352.06842</v>
      </c>
      <c r="C1154" s="11">
        <f t="shared" si="35"/>
        <v>-2.3790901663272024E-3</v>
      </c>
      <c r="D1154" s="11">
        <v>6.0000000000000002E-5</v>
      </c>
      <c r="E1154" s="11">
        <v>1.0200000000000001E-2</v>
      </c>
      <c r="F1154" s="11">
        <v>-1.2999999999999999E-3</v>
      </c>
      <c r="G1154" s="11">
        <v>-4.1999999999999997E-3</v>
      </c>
      <c r="H1154" s="11">
        <f t="shared" si="36"/>
        <v>-2.4390901663272025E-3</v>
      </c>
      <c r="J1154" s="45">
        <v>1117</v>
      </c>
      <c r="K1154" s="45">
        <v>8.5245123507169318E-4</v>
      </c>
      <c r="L1154" s="45">
        <v>2.3213904976563814E-4</v>
      </c>
      <c r="M1154" s="22"/>
      <c r="N1154" s="22"/>
      <c r="O1154" s="22"/>
      <c r="P1154" s="22"/>
      <c r="Q1154" s="22"/>
      <c r="R1154" s="22"/>
    </row>
    <row r="1155" spans="1:18" x14ac:dyDescent="0.35">
      <c r="A1155" s="30">
        <v>44589</v>
      </c>
      <c r="B1155" s="31">
        <v>362.05471799999998</v>
      </c>
      <c r="C1155" s="11">
        <f t="shared" ref="C1155:C1218" si="37">(B1155/B1154)-1</f>
        <v>2.8364651393612661E-2</v>
      </c>
      <c r="D1155" s="11">
        <v>6.0000000000000002E-5</v>
      </c>
      <c r="E1155" s="11">
        <v>-1E-3</v>
      </c>
      <c r="F1155" s="11">
        <v>-2.2000000000000001E-3</v>
      </c>
      <c r="G1155" s="11">
        <v>-0.01</v>
      </c>
      <c r="H1155" s="11">
        <f t="shared" si="36"/>
        <v>2.830465139361266E-2</v>
      </c>
      <c r="J1155" s="45">
        <v>1118</v>
      </c>
      <c r="K1155" s="45">
        <v>2.327697341524506E-4</v>
      </c>
      <c r="L1155" s="45">
        <v>-1.2148572893033959E-2</v>
      </c>
      <c r="M1155" s="22"/>
      <c r="N1155" s="22"/>
      <c r="O1155" s="22"/>
      <c r="P1155" s="22"/>
      <c r="Q1155" s="22"/>
      <c r="R1155" s="22"/>
    </row>
    <row r="1156" spans="1:18" x14ac:dyDescent="0.35">
      <c r="A1156" s="30">
        <v>44592</v>
      </c>
      <c r="B1156" s="31">
        <v>362.489349</v>
      </c>
      <c r="C1156" s="11">
        <f t="shared" si="37"/>
        <v>1.2004566668843974E-3</v>
      </c>
      <c r="D1156" s="11">
        <v>6.0000000000000002E-5</v>
      </c>
      <c r="E1156" s="11">
        <v>3.4000000000000002E-3</v>
      </c>
      <c r="F1156" s="11">
        <v>-6.8999999999999999E-3</v>
      </c>
      <c r="G1156" s="11">
        <v>6.8999999999999999E-3</v>
      </c>
      <c r="H1156" s="11">
        <f t="shared" si="36"/>
        <v>1.1404566668843975E-3</v>
      </c>
      <c r="J1156" s="45">
        <v>1119</v>
      </c>
      <c r="K1156" s="45">
        <v>5.7415582350600451E-4</v>
      </c>
      <c r="L1156" s="45">
        <v>-4.253125350708713E-4</v>
      </c>
      <c r="M1156" s="22"/>
      <c r="N1156" s="22"/>
      <c r="O1156" s="22"/>
      <c r="P1156" s="22"/>
      <c r="Q1156" s="22"/>
      <c r="R1156" s="22"/>
    </row>
    <row r="1157" spans="1:18" x14ac:dyDescent="0.35">
      <c r="A1157" s="30">
        <v>44593</v>
      </c>
      <c r="B1157" s="31">
        <v>364.18829299999999</v>
      </c>
      <c r="C1157" s="11">
        <f t="shared" si="37"/>
        <v>4.686879779190356E-3</v>
      </c>
      <c r="D1157" s="11">
        <v>6.0000000000000002E-5</v>
      </c>
      <c r="E1157" s="11">
        <v>-1.7399999999999999E-2</v>
      </c>
      <c r="F1157" s="11">
        <v>-4.1999999999999997E-3</v>
      </c>
      <c r="G1157" s="11">
        <v>-3.4999999999999996E-3</v>
      </c>
      <c r="H1157" s="11">
        <f t="shared" si="36"/>
        <v>4.6268797791903559E-3</v>
      </c>
      <c r="J1157" s="45">
        <v>1120</v>
      </c>
      <c r="K1157" s="45">
        <v>4.9119133317726852E-4</v>
      </c>
      <c r="L1157" s="45">
        <v>9.3089776463167288E-3</v>
      </c>
      <c r="M1157" s="22"/>
      <c r="N1157" s="22"/>
      <c r="O1157" s="22"/>
      <c r="P1157" s="22"/>
      <c r="Q1157" s="22"/>
      <c r="R1157" s="22"/>
    </row>
    <row r="1158" spans="1:18" x14ac:dyDescent="0.35">
      <c r="A1158" s="30">
        <v>44594</v>
      </c>
      <c r="B1158" s="31">
        <v>369.156769</v>
      </c>
      <c r="C1158" s="11">
        <f t="shared" si="37"/>
        <v>1.3642602179966268E-2</v>
      </c>
      <c r="D1158" s="11">
        <v>6.0000000000000002E-5</v>
      </c>
      <c r="E1158" s="11">
        <v>8.3999999999999995E-3</v>
      </c>
      <c r="F1158" s="11">
        <v>6.1999999999999998E-3</v>
      </c>
      <c r="G1158" s="11">
        <v>-6.8000000000000005E-3</v>
      </c>
      <c r="H1158" s="11">
        <f t="shared" si="36"/>
        <v>1.3582602179966268E-2</v>
      </c>
      <c r="J1158" s="45">
        <v>1121</v>
      </c>
      <c r="K1158" s="45">
        <v>6.5702532331245699E-4</v>
      </c>
      <c r="L1158" s="45">
        <v>-2.5185380898502731E-2</v>
      </c>
      <c r="M1158" s="22"/>
      <c r="N1158" s="22"/>
      <c r="O1158" s="22"/>
      <c r="P1158" s="22"/>
      <c r="Q1158" s="22"/>
      <c r="R1158" s="22"/>
    </row>
    <row r="1159" spans="1:18" x14ac:dyDescent="0.35">
      <c r="A1159" s="30">
        <v>44595</v>
      </c>
      <c r="B1159" s="31">
        <v>360.34588600000001</v>
      </c>
      <c r="C1159" s="11">
        <f t="shared" si="37"/>
        <v>-2.3867591603067617E-2</v>
      </c>
      <c r="D1159" s="11">
        <v>6.0000000000000002E-5</v>
      </c>
      <c r="E1159" s="11">
        <v>1.5700000000000002E-2</v>
      </c>
      <c r="F1159" s="11">
        <v>-4.0000000000000002E-4</v>
      </c>
      <c r="G1159" s="11">
        <v>-6.7000000000000002E-3</v>
      </c>
      <c r="H1159" s="11">
        <f t="shared" si="36"/>
        <v>-2.3927591603067618E-2</v>
      </c>
      <c r="J1159" s="45">
        <v>1122</v>
      </c>
      <c r="K1159" s="45">
        <v>6.3206727899243662E-4</v>
      </c>
      <c r="L1159" s="45">
        <v>-8.2037368929290481E-3</v>
      </c>
      <c r="M1159" s="22"/>
      <c r="N1159" s="22"/>
      <c r="O1159" s="22"/>
      <c r="P1159" s="22"/>
      <c r="Q1159" s="22"/>
      <c r="R1159" s="22"/>
    </row>
    <row r="1160" spans="1:18" x14ac:dyDescent="0.35">
      <c r="A1160" s="30">
        <v>44596</v>
      </c>
      <c r="B1160" s="31">
        <v>355.268799</v>
      </c>
      <c r="C1160" s="11">
        <f t="shared" si="37"/>
        <v>-1.4089482348079274E-2</v>
      </c>
      <c r="D1160" s="11">
        <v>6.0000000000000002E-5</v>
      </c>
      <c r="E1160" s="11">
        <v>9.7000000000000003E-3</v>
      </c>
      <c r="F1160" s="11">
        <v>3.0999999999999999E-3</v>
      </c>
      <c r="G1160" s="11">
        <v>1.4800000000000001E-2</v>
      </c>
      <c r="H1160" s="11">
        <f t="shared" si="36"/>
        <v>-1.4149482348079273E-2</v>
      </c>
      <c r="J1160" s="45">
        <v>1123</v>
      </c>
      <c r="K1160" s="45">
        <v>7.8577170230853316E-4</v>
      </c>
      <c r="L1160" s="45">
        <v>1.3092435059035361E-2</v>
      </c>
      <c r="M1160" s="22"/>
      <c r="N1160" s="22"/>
      <c r="O1160" s="22"/>
      <c r="P1160" s="22"/>
      <c r="Q1160" s="22"/>
      <c r="R1160" s="22"/>
    </row>
    <row r="1161" spans="1:18" x14ac:dyDescent="0.35">
      <c r="A1161" s="30">
        <v>44599</v>
      </c>
      <c r="B1161" s="31">
        <v>352.97717299999999</v>
      </c>
      <c r="C1161" s="11">
        <f t="shared" si="37"/>
        <v>-6.4504003910571539E-3</v>
      </c>
      <c r="D1161" s="11">
        <v>6.0000000000000002E-5</v>
      </c>
      <c r="E1161" s="11">
        <v>2.7000000000000001E-3</v>
      </c>
      <c r="F1161" s="11">
        <v>-4.5000000000000005E-3</v>
      </c>
      <c r="G1161" s="11">
        <v>-8.199999999999999E-3</v>
      </c>
      <c r="H1161" s="11">
        <f t="shared" si="36"/>
        <v>-6.5104003910571541E-3</v>
      </c>
      <c r="J1161" s="45">
        <v>1124</v>
      </c>
      <c r="K1161" s="45">
        <v>3.6531071818918009E-4</v>
      </c>
      <c r="L1161" s="45">
        <v>-2.0738885641145604E-2</v>
      </c>
      <c r="M1161" s="22"/>
      <c r="N1161" s="22"/>
      <c r="O1161" s="22"/>
      <c r="P1161" s="22"/>
      <c r="Q1161" s="22"/>
      <c r="R1161" s="22"/>
    </row>
    <row r="1162" spans="1:18" x14ac:dyDescent="0.35">
      <c r="A1162" s="30">
        <v>44600</v>
      </c>
      <c r="B1162" s="31">
        <v>357.01711999999998</v>
      </c>
      <c r="C1162" s="11">
        <f t="shared" si="37"/>
        <v>1.1445349186928855E-2</v>
      </c>
      <c r="D1162" s="11">
        <v>6.0000000000000002E-5</v>
      </c>
      <c r="E1162" s="11">
        <v>-5.5000000000000005E-3</v>
      </c>
      <c r="F1162" s="11">
        <v>-8.0000000000000002E-3</v>
      </c>
      <c r="G1162" s="11">
        <v>-1E-4</v>
      </c>
      <c r="H1162" s="11">
        <f t="shared" si="36"/>
        <v>1.1385349186928856E-2</v>
      </c>
      <c r="J1162" s="45">
        <v>1125</v>
      </c>
      <c r="K1162" s="45">
        <v>4.768228786134498E-4</v>
      </c>
      <c r="L1162" s="45">
        <v>-2.945570554413628E-2</v>
      </c>
      <c r="M1162" s="22"/>
      <c r="N1162" s="22"/>
      <c r="O1162" s="22"/>
      <c r="P1162" s="22"/>
      <c r="Q1162" s="22"/>
      <c r="R1162" s="22"/>
    </row>
    <row r="1163" spans="1:18" x14ac:dyDescent="0.35">
      <c r="A1163" s="30">
        <v>44601</v>
      </c>
      <c r="B1163" s="31">
        <v>359.91128500000002</v>
      </c>
      <c r="C1163" s="11">
        <f t="shared" si="37"/>
        <v>8.1065160124536018E-3</v>
      </c>
      <c r="D1163" s="11">
        <v>6.0000000000000002E-5</v>
      </c>
      <c r="E1163" s="11">
        <v>7.3000000000000001E-3</v>
      </c>
      <c r="F1163" s="11">
        <v>0</v>
      </c>
      <c r="G1163" s="11">
        <v>-9.0000000000000011E-3</v>
      </c>
      <c r="H1163" s="11">
        <f t="shared" si="36"/>
        <v>8.0465160124536025E-3</v>
      </c>
      <c r="J1163" s="45">
        <v>1126</v>
      </c>
      <c r="K1163" s="45">
        <v>5.8073229131262445E-4</v>
      </c>
      <c r="L1163" s="45">
        <v>3.0092375675504525E-3</v>
      </c>
      <c r="M1163" s="22"/>
      <c r="N1163" s="22"/>
      <c r="O1163" s="22"/>
      <c r="P1163" s="22"/>
      <c r="Q1163" s="22"/>
      <c r="R1163" s="22"/>
    </row>
    <row r="1164" spans="1:18" x14ac:dyDescent="0.35">
      <c r="A1164" s="30">
        <v>44602</v>
      </c>
      <c r="B1164" s="31">
        <v>350.744843</v>
      </c>
      <c r="C1164" s="11">
        <f t="shared" si="37"/>
        <v>-2.5468615133865558E-2</v>
      </c>
      <c r="D1164" s="11">
        <v>6.0000000000000002E-5</v>
      </c>
      <c r="E1164" s="11">
        <v>2.8000000000000004E-3</v>
      </c>
      <c r="F1164" s="11">
        <v>2.9999999999999997E-4</v>
      </c>
      <c r="G1164" s="11">
        <v>1.0500000000000001E-2</v>
      </c>
      <c r="H1164" s="11">
        <f t="shared" si="36"/>
        <v>-2.5528615133865559E-2</v>
      </c>
      <c r="J1164" s="45">
        <v>1127</v>
      </c>
      <c r="K1164" s="45">
        <v>4.6387194887588377E-4</v>
      </c>
      <c r="L1164" s="45">
        <v>2.2138888438818522E-3</v>
      </c>
      <c r="M1164" s="22"/>
      <c r="N1164" s="22"/>
      <c r="O1164" s="22"/>
      <c r="P1164" s="22"/>
      <c r="Q1164" s="22"/>
      <c r="R1164" s="22"/>
    </row>
    <row r="1165" spans="1:18" x14ac:dyDescent="0.35">
      <c r="A1165" s="30">
        <v>44603</v>
      </c>
      <c r="B1165" s="31">
        <v>346.00357100000002</v>
      </c>
      <c r="C1165" s="11">
        <f t="shared" si="37"/>
        <v>-1.3517724051041791E-2</v>
      </c>
      <c r="D1165" s="11">
        <v>6.0000000000000002E-5</v>
      </c>
      <c r="E1165" s="11">
        <v>6.6E-3</v>
      </c>
      <c r="F1165" s="11">
        <v>1.4000000000000002E-3</v>
      </c>
      <c r="G1165" s="11">
        <v>-3.4000000000000002E-3</v>
      </c>
      <c r="H1165" s="11">
        <f t="shared" si="36"/>
        <v>-1.357772405104179E-2</v>
      </c>
      <c r="J1165" s="45">
        <v>1128</v>
      </c>
      <c r="K1165" s="45">
        <v>6.4241624492358059E-4</v>
      </c>
      <c r="L1165" s="45">
        <v>1.2528074587791475E-2</v>
      </c>
      <c r="M1165" s="22"/>
      <c r="N1165" s="22"/>
      <c r="O1165" s="22"/>
      <c r="P1165" s="22"/>
      <c r="Q1165" s="22"/>
      <c r="R1165" s="22"/>
    </row>
    <row r="1166" spans="1:18" x14ac:dyDescent="0.35">
      <c r="A1166" s="30">
        <v>44606</v>
      </c>
      <c r="B1166" s="31">
        <v>347.25802599999997</v>
      </c>
      <c r="C1166" s="11">
        <f t="shared" si="37"/>
        <v>3.6255550668866654E-3</v>
      </c>
      <c r="D1166" s="11">
        <v>6.0000000000000002E-5</v>
      </c>
      <c r="E1166" s="11">
        <v>-8.9999999999999998E-4</v>
      </c>
      <c r="F1166" s="11">
        <v>2E-3</v>
      </c>
      <c r="G1166" s="11">
        <v>-1E-4</v>
      </c>
      <c r="H1166" s="11">
        <f t="shared" si="36"/>
        <v>3.5655550668866652E-3</v>
      </c>
      <c r="J1166" s="45">
        <v>1129</v>
      </c>
      <c r="K1166" s="45">
        <v>4.5013414355276558E-4</v>
      </c>
      <c r="L1166" s="45">
        <v>3.0942744990358965E-3</v>
      </c>
      <c r="M1166" s="22"/>
      <c r="N1166" s="22"/>
      <c r="O1166" s="22"/>
      <c r="P1166" s="22"/>
      <c r="Q1166" s="22"/>
      <c r="R1166" s="22"/>
    </row>
    <row r="1167" spans="1:18" x14ac:dyDescent="0.35">
      <c r="A1167" s="30">
        <v>44607</v>
      </c>
      <c r="B1167" s="31">
        <v>348.93722500000001</v>
      </c>
      <c r="C1167" s="11">
        <f t="shared" si="37"/>
        <v>4.8355944982536592E-3</v>
      </c>
      <c r="D1167" s="11">
        <v>6.0000000000000002E-5</v>
      </c>
      <c r="E1167" s="11">
        <v>1.5E-3</v>
      </c>
      <c r="F1167" s="11">
        <v>-3.8E-3</v>
      </c>
      <c r="G1167" s="11">
        <v>-6.5000000000000006E-3</v>
      </c>
      <c r="H1167" s="11">
        <f t="shared" si="36"/>
        <v>4.775594498253659E-3</v>
      </c>
      <c r="J1167" s="45">
        <v>1130</v>
      </c>
      <c r="K1167" s="45">
        <v>4.1473983407632468E-4</v>
      </c>
      <c r="L1167" s="45">
        <v>1.7194721808767403E-2</v>
      </c>
      <c r="M1167" s="22"/>
      <c r="N1167" s="22"/>
      <c r="O1167" s="22"/>
      <c r="P1167" s="22"/>
      <c r="Q1167" s="22"/>
      <c r="R1167" s="22"/>
    </row>
    <row r="1168" spans="1:18" x14ac:dyDescent="0.35">
      <c r="A1168" s="30">
        <v>44608</v>
      </c>
      <c r="B1168" s="31">
        <v>345.80599999999998</v>
      </c>
      <c r="C1168" s="11">
        <f t="shared" si="37"/>
        <v>-8.9736054959456135E-3</v>
      </c>
      <c r="D1168" s="11">
        <v>6.0000000000000002E-5</v>
      </c>
      <c r="E1168" s="11">
        <v>-1.9E-3</v>
      </c>
      <c r="F1168" s="11">
        <v>1.7000000000000001E-3</v>
      </c>
      <c r="G1168" s="11">
        <v>-6.4000000000000003E-3</v>
      </c>
      <c r="H1168" s="11">
        <f t="shared" si="36"/>
        <v>-9.0336054959456128E-3</v>
      </c>
      <c r="J1168" s="45">
        <v>1131</v>
      </c>
      <c r="K1168" s="45">
        <v>8.5646753801800739E-4</v>
      </c>
      <c r="L1168" s="45">
        <v>4.3445787530445572E-3</v>
      </c>
      <c r="M1168" s="22"/>
      <c r="N1168" s="22"/>
      <c r="O1168" s="22"/>
      <c r="P1168" s="22"/>
      <c r="Q1168" s="22"/>
      <c r="R1168" s="22"/>
    </row>
    <row r="1169" spans="1:18" x14ac:dyDescent="0.35">
      <c r="A1169" s="30">
        <v>44609</v>
      </c>
      <c r="B1169" s="31">
        <v>343.682343</v>
      </c>
      <c r="C1169" s="11">
        <f t="shared" si="37"/>
        <v>-6.1411803149742372E-3</v>
      </c>
      <c r="D1169" s="11">
        <v>6.0000000000000002E-5</v>
      </c>
      <c r="E1169" s="11">
        <v>6.0000000000000001E-3</v>
      </c>
      <c r="F1169" s="11">
        <v>1.7000000000000001E-3</v>
      </c>
      <c r="G1169" s="11">
        <v>2.0000000000000001E-4</v>
      </c>
      <c r="H1169" s="11">
        <f t="shared" si="36"/>
        <v>-6.2011803149742374E-3</v>
      </c>
      <c r="J1169" s="45">
        <v>1132</v>
      </c>
      <c r="K1169" s="45">
        <v>1.0679564636628803E-3</v>
      </c>
      <c r="L1169" s="45">
        <v>1.0235216652074941E-2</v>
      </c>
      <c r="M1169" s="22"/>
      <c r="N1169" s="22"/>
      <c r="O1169" s="22"/>
      <c r="P1169" s="22"/>
      <c r="Q1169" s="22"/>
      <c r="R1169" s="22"/>
    </row>
    <row r="1170" spans="1:18" x14ac:dyDescent="0.35">
      <c r="A1170" s="30">
        <v>44610</v>
      </c>
      <c r="B1170" s="31">
        <v>342.62539700000002</v>
      </c>
      <c r="C1170" s="11">
        <f t="shared" si="37"/>
        <v>-3.075357292940617E-3</v>
      </c>
      <c r="D1170" s="11">
        <v>6.0000000000000002E-5</v>
      </c>
      <c r="E1170" s="11">
        <v>-3.4999999999999996E-3</v>
      </c>
      <c r="F1170" s="11">
        <v>4.8999999999999998E-3</v>
      </c>
      <c r="G1170" s="11">
        <v>6.6E-3</v>
      </c>
      <c r="H1170" s="11">
        <f t="shared" si="36"/>
        <v>-3.1353572929406172E-3</v>
      </c>
      <c r="J1170" s="45">
        <v>1133</v>
      </c>
      <c r="K1170" s="45">
        <v>8.7206403729132517E-4</v>
      </c>
      <c r="L1170" s="45">
        <v>-3.1326735743203121E-3</v>
      </c>
      <c r="M1170" s="22"/>
      <c r="N1170" s="22"/>
      <c r="O1170" s="22"/>
      <c r="P1170" s="22"/>
      <c r="Q1170" s="22"/>
      <c r="R1170" s="22"/>
    </row>
    <row r="1171" spans="1:18" x14ac:dyDescent="0.35">
      <c r="A1171" s="30">
        <v>44614</v>
      </c>
      <c r="B1171" s="31">
        <v>312.30111699999998</v>
      </c>
      <c r="C1171" s="11">
        <f t="shared" si="37"/>
        <v>-8.8505639878178832E-2</v>
      </c>
      <c r="D1171" s="11">
        <v>6.0000000000000002E-5</v>
      </c>
      <c r="E1171" s="11">
        <v>-1.1200000000000002E-2</v>
      </c>
      <c r="F1171" s="11">
        <v>-1E-3</v>
      </c>
      <c r="G1171" s="11">
        <v>2.0000000000000001E-4</v>
      </c>
      <c r="H1171" s="11">
        <f t="shared" ref="H1171:H1234" si="38">C1171-D1171</f>
        <v>-8.8565639878178837E-2</v>
      </c>
      <c r="J1171" s="45">
        <v>1134</v>
      </c>
      <c r="K1171" s="45">
        <v>5.8988910286846528E-4</v>
      </c>
      <c r="L1171" s="45">
        <v>1.1707864822689535E-2</v>
      </c>
      <c r="M1171" s="22"/>
      <c r="N1171" s="22"/>
      <c r="O1171" s="22"/>
      <c r="P1171" s="22"/>
      <c r="Q1171" s="22"/>
      <c r="R1171" s="22"/>
    </row>
    <row r="1172" spans="1:18" x14ac:dyDescent="0.35">
      <c r="A1172" s="30">
        <v>44615</v>
      </c>
      <c r="B1172" s="31">
        <v>304.675568</v>
      </c>
      <c r="C1172" s="11">
        <f t="shared" si="37"/>
        <v>-2.4417296592634252E-2</v>
      </c>
      <c r="D1172" s="11">
        <v>6.0000000000000002E-5</v>
      </c>
      <c r="E1172" s="11">
        <v>-3.39E-2</v>
      </c>
      <c r="F1172" s="11">
        <v>1.9E-3</v>
      </c>
      <c r="G1172" s="11">
        <v>1E-4</v>
      </c>
      <c r="H1172" s="11">
        <f t="shared" si="38"/>
        <v>-2.4477296592634253E-2</v>
      </c>
      <c r="J1172" s="45">
        <v>1135</v>
      </c>
      <c r="K1172" s="45">
        <v>8.9647211444892163E-4</v>
      </c>
      <c r="L1172" s="45">
        <v>-1.6305504418105618E-2</v>
      </c>
      <c r="M1172" s="22"/>
      <c r="N1172" s="22"/>
      <c r="O1172" s="22"/>
      <c r="P1172" s="22"/>
      <c r="Q1172" s="22"/>
      <c r="R1172" s="22"/>
    </row>
    <row r="1173" spans="1:18" x14ac:dyDescent="0.35">
      <c r="A1173" s="30">
        <v>44616</v>
      </c>
      <c r="B1173" s="31">
        <v>309.40695199999999</v>
      </c>
      <c r="C1173" s="11">
        <f t="shared" si="37"/>
        <v>1.5529253070925675E-2</v>
      </c>
      <c r="D1173" s="11">
        <v>6.0000000000000002E-5</v>
      </c>
      <c r="E1173" s="11">
        <v>-3.0899999999999997E-2</v>
      </c>
      <c r="F1173" s="11">
        <v>-1E-3</v>
      </c>
      <c r="G1173" s="11">
        <v>-6.6E-3</v>
      </c>
      <c r="H1173" s="11">
        <f t="shared" si="38"/>
        <v>1.5469253070925676E-2</v>
      </c>
      <c r="J1173" s="45">
        <v>1136</v>
      </c>
      <c r="K1173" s="45">
        <v>6.8726338863596328E-4</v>
      </c>
      <c r="L1173" s="45">
        <v>9.530618498107761E-3</v>
      </c>
      <c r="M1173" s="22"/>
      <c r="N1173" s="22"/>
      <c r="O1173" s="22"/>
      <c r="P1173" s="22"/>
      <c r="Q1173" s="22"/>
      <c r="R1173" s="22"/>
    </row>
    <row r="1174" spans="1:18" x14ac:dyDescent="0.35">
      <c r="A1174" s="30">
        <v>44617</v>
      </c>
      <c r="B1174" s="31">
        <v>312.77520800000002</v>
      </c>
      <c r="C1174" s="11">
        <f t="shared" si="37"/>
        <v>1.0886167806598124E-2</v>
      </c>
      <c r="D1174" s="11">
        <v>6.0000000000000002E-5</v>
      </c>
      <c r="E1174" s="11">
        <v>-5.1999999999999998E-3</v>
      </c>
      <c r="F1174" s="11">
        <v>-4.0000000000000001E-3</v>
      </c>
      <c r="G1174" s="11">
        <v>-1.18E-2</v>
      </c>
      <c r="H1174" s="11">
        <f t="shared" si="38"/>
        <v>1.0826167806598124E-2</v>
      </c>
      <c r="J1174" s="45">
        <v>1137</v>
      </c>
      <c r="K1174" s="45">
        <v>4.8702862612796195E-4</v>
      </c>
      <c r="L1174" s="45">
        <v>-1.4111581791033863E-2</v>
      </c>
      <c r="M1174" s="22"/>
      <c r="N1174" s="22"/>
      <c r="O1174" s="22"/>
      <c r="P1174" s="22"/>
      <c r="Q1174" s="22"/>
      <c r="R1174" s="22"/>
    </row>
    <row r="1175" spans="1:18" x14ac:dyDescent="0.35">
      <c r="A1175" s="30">
        <v>44620</v>
      </c>
      <c r="B1175" s="31">
        <v>311.96523999999999</v>
      </c>
      <c r="C1175" s="11">
        <f t="shared" si="37"/>
        <v>-2.5896170133792307E-3</v>
      </c>
      <c r="D1175" s="11">
        <v>6.0000000000000002E-5</v>
      </c>
      <c r="E1175" s="11">
        <v>-4.2199999999999994E-2</v>
      </c>
      <c r="F1175" s="11">
        <v>8.0000000000000002E-3</v>
      </c>
      <c r="G1175" s="11">
        <v>2.9999999999999997E-4</v>
      </c>
      <c r="H1175" s="11">
        <f t="shared" si="38"/>
        <v>-2.6496170133792308E-3</v>
      </c>
      <c r="J1175" s="45">
        <v>1138</v>
      </c>
      <c r="K1175" s="45">
        <v>7.2056747932505618E-4</v>
      </c>
      <c r="L1175" s="45">
        <v>-4.4147718612072787E-3</v>
      </c>
      <c r="M1175" s="22"/>
      <c r="N1175" s="22"/>
      <c r="O1175" s="22"/>
      <c r="P1175" s="22"/>
      <c r="Q1175" s="22"/>
      <c r="R1175" s="22"/>
    </row>
    <row r="1176" spans="1:18" x14ac:dyDescent="0.35">
      <c r="A1176" s="30">
        <v>44621</v>
      </c>
      <c r="B1176" s="31">
        <v>316.33117700000003</v>
      </c>
      <c r="C1176" s="11">
        <f t="shared" si="37"/>
        <v>1.3994947001146674E-2</v>
      </c>
      <c r="D1176" s="11">
        <v>6.0000000000000002E-5</v>
      </c>
      <c r="E1176" s="11">
        <v>-7.8000000000000005E-3</v>
      </c>
      <c r="F1176" s="11">
        <v>2.8999999999999998E-3</v>
      </c>
      <c r="G1176" s="11">
        <v>-8.0000000000000002E-3</v>
      </c>
      <c r="H1176" s="11">
        <f t="shared" si="38"/>
        <v>1.3934947001146674E-2</v>
      </c>
      <c r="J1176" s="45">
        <v>1139</v>
      </c>
      <c r="K1176" s="45">
        <v>4.2880415475887458E-4</v>
      </c>
      <c r="L1176" s="45">
        <v>-3.0432663206822523E-2</v>
      </c>
      <c r="M1176" s="22"/>
      <c r="N1176" s="22"/>
      <c r="O1176" s="22"/>
      <c r="P1176" s="22"/>
      <c r="Q1176" s="22"/>
      <c r="R1176" s="22"/>
    </row>
    <row r="1177" spans="1:18" x14ac:dyDescent="0.35">
      <c r="A1177" s="30">
        <v>44622</v>
      </c>
      <c r="B1177" s="31">
        <v>323.364014</v>
      </c>
      <c r="C1177" s="11">
        <f t="shared" si="37"/>
        <v>2.2232512984327046E-2</v>
      </c>
      <c r="D1177" s="11">
        <v>6.0000000000000002E-5</v>
      </c>
      <c r="E1177" s="11">
        <v>4.3099999999999999E-2</v>
      </c>
      <c r="F1177" s="11">
        <v>-1.67E-2</v>
      </c>
      <c r="G1177" s="11">
        <v>-4.3E-3</v>
      </c>
      <c r="H1177" s="11">
        <f t="shared" si="38"/>
        <v>2.2172512984327045E-2</v>
      </c>
      <c r="J1177" s="45">
        <v>1140</v>
      </c>
      <c r="K1177" s="45">
        <v>7.8140230026376703E-4</v>
      </c>
      <c r="L1177" s="45">
        <v>-1.6465991373530903E-2</v>
      </c>
      <c r="M1177" s="22"/>
      <c r="N1177" s="22"/>
      <c r="O1177" s="22"/>
      <c r="P1177" s="22"/>
      <c r="Q1177" s="22"/>
      <c r="R1177" s="22"/>
    </row>
    <row r="1178" spans="1:18" x14ac:dyDescent="0.35">
      <c r="A1178" s="30">
        <v>44623</v>
      </c>
      <c r="B1178" s="31">
        <v>320.39086900000001</v>
      </c>
      <c r="C1178" s="11">
        <f t="shared" si="37"/>
        <v>-9.1944213681117715E-3</v>
      </c>
      <c r="D1178" s="11">
        <v>6.0000000000000002E-5</v>
      </c>
      <c r="E1178" s="11">
        <v>-2.7900000000000001E-2</v>
      </c>
      <c r="F1178" s="11">
        <v>8.199999999999999E-3</v>
      </c>
      <c r="G1178" s="11">
        <v>-6.4000000000000003E-3</v>
      </c>
      <c r="H1178" s="11">
        <f t="shared" si="38"/>
        <v>-9.2544213681117708E-3</v>
      </c>
      <c r="J1178" s="45">
        <v>1141</v>
      </c>
      <c r="K1178" s="45">
        <v>8.8037395224155183E-4</v>
      </c>
      <c r="L1178" s="45">
        <v>-2.9792159562043118E-3</v>
      </c>
      <c r="M1178" s="22"/>
      <c r="N1178" s="22"/>
      <c r="O1178" s="22"/>
      <c r="P1178" s="22"/>
      <c r="Q1178" s="22"/>
      <c r="R1178" s="22"/>
    </row>
    <row r="1179" spans="1:18" x14ac:dyDescent="0.35">
      <c r="A1179" s="30">
        <v>44624</v>
      </c>
      <c r="B1179" s="31">
        <v>320.29211400000003</v>
      </c>
      <c r="C1179" s="11">
        <f t="shared" si="37"/>
        <v>-3.0823287913361863E-4</v>
      </c>
      <c r="D1179" s="11">
        <v>6.0000000000000002E-5</v>
      </c>
      <c r="E1179" s="11">
        <v>4.0300000000000002E-2</v>
      </c>
      <c r="F1179" s="11">
        <v>-1.0800000000000001E-2</v>
      </c>
      <c r="G1179" s="11">
        <v>-1.15E-2</v>
      </c>
      <c r="H1179" s="11">
        <f t="shared" si="38"/>
        <v>-3.6823287913361863E-4</v>
      </c>
      <c r="J1179" s="45">
        <v>1142</v>
      </c>
      <c r="K1179" s="45">
        <v>4.560223941517774E-4</v>
      </c>
      <c r="L1179" s="45">
        <v>6.5442624241210329E-3</v>
      </c>
      <c r="M1179" s="22"/>
      <c r="N1179" s="22"/>
      <c r="O1179" s="22"/>
      <c r="P1179" s="22"/>
      <c r="Q1179" s="22"/>
      <c r="R1179" s="22"/>
    </row>
    <row r="1180" spans="1:18" x14ac:dyDescent="0.35">
      <c r="A1180" s="30">
        <v>44627</v>
      </c>
      <c r="B1180" s="31">
        <v>318.82034299999998</v>
      </c>
      <c r="C1180" s="11">
        <f t="shared" si="37"/>
        <v>-4.5950897186312067E-3</v>
      </c>
      <c r="D1180" s="11">
        <v>6.0000000000000002E-5</v>
      </c>
      <c r="E1180" s="11">
        <v>-3.3799999999999997E-2</v>
      </c>
      <c r="F1180" s="11">
        <v>2.3999999999999998E-3</v>
      </c>
      <c r="G1180" s="11">
        <v>-1.38E-2</v>
      </c>
      <c r="H1180" s="11">
        <f t="shared" si="38"/>
        <v>-4.6550897186312069E-3</v>
      </c>
      <c r="J1180" s="45">
        <v>1143</v>
      </c>
      <c r="K1180" s="45">
        <v>4.1436952947842377E-4</v>
      </c>
      <c r="L1180" s="45">
        <v>-6.6891236154364873E-3</v>
      </c>
      <c r="M1180" s="22"/>
      <c r="N1180" s="22"/>
      <c r="O1180" s="22"/>
      <c r="P1180" s="22"/>
      <c r="Q1180" s="22"/>
      <c r="R1180" s="22"/>
    </row>
    <row r="1181" spans="1:18" x14ac:dyDescent="0.35">
      <c r="A1181" s="30">
        <v>44628</v>
      </c>
      <c r="B1181" s="31">
        <v>312.864105</v>
      </c>
      <c r="C1181" s="11">
        <f t="shared" si="37"/>
        <v>-1.8682114020559748E-2</v>
      </c>
      <c r="D1181" s="11">
        <v>6.0000000000000002E-5</v>
      </c>
      <c r="E1181" s="11">
        <v>-1.78E-2</v>
      </c>
      <c r="F1181" s="11">
        <v>5.9999999999999995E-4</v>
      </c>
      <c r="G1181" s="11">
        <v>-1.46E-2</v>
      </c>
      <c r="H1181" s="11">
        <f t="shared" si="38"/>
        <v>-1.8742114020559749E-2</v>
      </c>
      <c r="J1181" s="45">
        <v>1144</v>
      </c>
      <c r="K1181" s="45">
        <v>1.7355567278705769E-4</v>
      </c>
      <c r="L1181" s="45">
        <v>-3.894356512071652E-2</v>
      </c>
      <c r="M1181" s="22"/>
      <c r="N1181" s="22"/>
      <c r="O1181" s="22"/>
      <c r="P1181" s="22"/>
      <c r="Q1181" s="22"/>
      <c r="R1181" s="22"/>
    </row>
    <row r="1182" spans="1:18" x14ac:dyDescent="0.35">
      <c r="A1182" s="30">
        <v>44629</v>
      </c>
      <c r="B1182" s="31">
        <v>315.20931999999999</v>
      </c>
      <c r="C1182" s="11">
        <f t="shared" si="37"/>
        <v>7.4959541939143559E-3</v>
      </c>
      <c r="D1182" s="11">
        <v>6.0000000000000002E-5</v>
      </c>
      <c r="E1182" s="11">
        <v>-7.7800000000000008E-2</v>
      </c>
      <c r="F1182" s="11">
        <v>-3.9000000000000003E-3</v>
      </c>
      <c r="G1182" s="11">
        <v>-4.7599999999999996E-2</v>
      </c>
      <c r="H1182" s="11">
        <f t="shared" si="38"/>
        <v>7.4359541939143558E-3</v>
      </c>
      <c r="J1182" s="45">
        <v>1145</v>
      </c>
      <c r="K1182" s="45">
        <v>-2.0714557532522057E-5</v>
      </c>
      <c r="L1182" s="45">
        <v>-1.4232758625574852E-2</v>
      </c>
      <c r="M1182" s="22"/>
      <c r="N1182" s="22"/>
      <c r="O1182" s="22"/>
      <c r="P1182" s="22"/>
      <c r="Q1182" s="22"/>
      <c r="R1182" s="22"/>
    </row>
    <row r="1183" spans="1:18" x14ac:dyDescent="0.35">
      <c r="A1183" s="30">
        <v>44630</v>
      </c>
      <c r="B1183" s="31">
        <v>315.94467200000003</v>
      </c>
      <c r="C1183" s="11">
        <f t="shared" si="37"/>
        <v>2.3329005627119592E-3</v>
      </c>
      <c r="D1183" s="11">
        <v>6.0000000000000002E-5</v>
      </c>
      <c r="E1183" s="11">
        <v>4.7400000000000005E-2</v>
      </c>
      <c r="F1183" s="11">
        <v>-2.5000000000000001E-2</v>
      </c>
      <c r="G1183" s="11">
        <v>8.199999999999999E-3</v>
      </c>
      <c r="H1183" s="11">
        <f t="shared" si="38"/>
        <v>2.2729005627119591E-3</v>
      </c>
      <c r="J1183" s="45">
        <v>1146</v>
      </c>
      <c r="K1183" s="45">
        <v>9.7200215577478936E-4</v>
      </c>
      <c r="L1183" s="45">
        <v>-2.0202008040171558E-2</v>
      </c>
      <c r="M1183" s="22"/>
      <c r="N1183" s="22"/>
      <c r="O1183" s="22"/>
      <c r="P1183" s="22"/>
      <c r="Q1183" s="22"/>
      <c r="R1183" s="22"/>
    </row>
    <row r="1184" spans="1:18" x14ac:dyDescent="0.35">
      <c r="A1184" s="30">
        <v>44631</v>
      </c>
      <c r="B1184" s="31">
        <v>314.80187999999998</v>
      </c>
      <c r="C1184" s="11">
        <f t="shared" si="37"/>
        <v>-3.6170636863913641E-3</v>
      </c>
      <c r="D1184" s="11">
        <v>6.0000000000000002E-5</v>
      </c>
      <c r="E1184" s="11">
        <v>-5.0499999999999996E-2</v>
      </c>
      <c r="F1184" s="11">
        <v>-8.3000000000000001E-3</v>
      </c>
      <c r="G1184" s="11">
        <v>-8.0000000000000002E-3</v>
      </c>
      <c r="H1184" s="11">
        <f t="shared" si="38"/>
        <v>-3.6770636863913643E-3</v>
      </c>
      <c r="J1184" s="45">
        <v>1147</v>
      </c>
      <c r="K1184" s="45">
        <v>1.0504518565302638E-3</v>
      </c>
      <c r="L1184" s="45">
        <v>-2.9218022924174875E-2</v>
      </c>
      <c r="M1184" s="22"/>
      <c r="N1184" s="22"/>
      <c r="O1184" s="22"/>
      <c r="P1184" s="22"/>
      <c r="Q1184" s="22"/>
      <c r="R1184" s="22"/>
    </row>
    <row r="1185" spans="1:18" x14ac:dyDescent="0.35">
      <c r="A1185" s="30">
        <v>44634</v>
      </c>
      <c r="B1185" s="31">
        <v>316.36200000000002</v>
      </c>
      <c r="C1185" s="11">
        <f t="shared" si="37"/>
        <v>4.9558789166064265E-3</v>
      </c>
      <c r="D1185" s="11">
        <v>6.0000000000000002E-5</v>
      </c>
      <c r="E1185" s="11">
        <v>-9.6300000000000011E-2</v>
      </c>
      <c r="F1185" s="11">
        <v>-4.3E-3</v>
      </c>
      <c r="G1185" s="11">
        <v>-1.2E-2</v>
      </c>
      <c r="H1185" s="11">
        <f t="shared" si="38"/>
        <v>4.8958789166064264E-3</v>
      </c>
      <c r="J1185" s="45">
        <v>1148</v>
      </c>
      <c r="K1185" s="45">
        <v>8.2611262571999486E-4</v>
      </c>
      <c r="L1185" s="45">
        <v>-2.2591734890426672E-3</v>
      </c>
      <c r="M1185" s="22"/>
      <c r="N1185" s="22"/>
      <c r="O1185" s="22"/>
      <c r="P1185" s="22"/>
      <c r="Q1185" s="22"/>
      <c r="R1185" s="22"/>
    </row>
    <row r="1186" spans="1:18" x14ac:dyDescent="0.35">
      <c r="A1186" s="30">
        <v>44635</v>
      </c>
      <c r="B1186" s="31">
        <v>326.47814899999997</v>
      </c>
      <c r="C1186" s="11">
        <f t="shared" si="37"/>
        <v>3.1976498441658396E-2</v>
      </c>
      <c r="D1186" s="11">
        <v>6.0000000000000002E-5</v>
      </c>
      <c r="E1186" s="11">
        <v>8.9600000000000013E-2</v>
      </c>
      <c r="F1186" s="11">
        <v>-2.75E-2</v>
      </c>
      <c r="G1186" s="11">
        <v>3.0600000000000002E-2</v>
      </c>
      <c r="H1186" s="11">
        <f t="shared" si="38"/>
        <v>3.1916498441658399E-2</v>
      </c>
      <c r="J1186" s="45">
        <v>1149</v>
      </c>
      <c r="K1186" s="45">
        <v>6.6142375277014067E-4</v>
      </c>
      <c r="L1186" s="45">
        <v>4.1415594508138961E-2</v>
      </c>
      <c r="M1186" s="22"/>
      <c r="N1186" s="22"/>
      <c r="O1186" s="22"/>
      <c r="P1186" s="22"/>
      <c r="Q1186" s="22"/>
      <c r="R1186" s="22"/>
    </row>
    <row r="1187" spans="1:18" x14ac:dyDescent="0.35">
      <c r="A1187" s="30">
        <v>44636</v>
      </c>
      <c r="B1187" s="31">
        <v>328.833282</v>
      </c>
      <c r="C1187" s="11">
        <f t="shared" si="37"/>
        <v>7.2137538368610699E-3</v>
      </c>
      <c r="D1187" s="11">
        <v>6.0000000000000002E-5</v>
      </c>
      <c r="E1187" s="11">
        <v>-0.12</v>
      </c>
      <c r="F1187" s="11">
        <v>-2.7000000000000001E-3</v>
      </c>
      <c r="G1187" s="11">
        <v>-6.9999999999999993E-3</v>
      </c>
      <c r="H1187" s="11">
        <f t="shared" si="38"/>
        <v>7.1537538368610697E-3</v>
      </c>
      <c r="J1187" s="45">
        <v>1150</v>
      </c>
      <c r="K1187" s="45">
        <v>1.3044700958929623E-3</v>
      </c>
      <c r="L1187" s="45">
        <v>-1.4640651384379916E-2</v>
      </c>
      <c r="M1187" s="22"/>
      <c r="N1187" s="22"/>
      <c r="O1187" s="22"/>
      <c r="P1187" s="22"/>
      <c r="Q1187" s="22"/>
      <c r="R1187" s="22"/>
    </row>
    <row r="1188" spans="1:18" x14ac:dyDescent="0.35">
      <c r="A1188" s="30">
        <v>44637</v>
      </c>
      <c r="B1188" s="31">
        <v>334.249054</v>
      </c>
      <c r="C1188" s="11">
        <f t="shared" si="37"/>
        <v>1.6469658931908215E-2</v>
      </c>
      <c r="D1188" s="11">
        <v>6.0000000000000002E-5</v>
      </c>
      <c r="E1188" s="11">
        <v>5.8700000000000002E-2</v>
      </c>
      <c r="F1188" s="11">
        <v>8.199999999999999E-3</v>
      </c>
      <c r="G1188" s="11">
        <v>-6.8000000000000005E-3</v>
      </c>
      <c r="H1188" s="11">
        <f t="shared" si="38"/>
        <v>1.6409658931908214E-2</v>
      </c>
      <c r="J1188" s="45">
        <v>1151</v>
      </c>
      <c r="K1188" s="45">
        <v>9.6901020471973657E-4</v>
      </c>
      <c r="L1188" s="45">
        <v>-5.7647416784260535E-3</v>
      </c>
      <c r="M1188" s="22"/>
      <c r="N1188" s="22"/>
      <c r="O1188" s="22"/>
      <c r="P1188" s="22"/>
      <c r="Q1188" s="22"/>
      <c r="R1188" s="22"/>
    </row>
    <row r="1189" spans="1:18" x14ac:dyDescent="0.35">
      <c r="A1189" s="30">
        <v>44638</v>
      </c>
      <c r="B1189" s="31">
        <v>338.601563</v>
      </c>
      <c r="C1189" s="11">
        <f t="shared" si="37"/>
        <v>1.3021754131875563E-2</v>
      </c>
      <c r="D1189" s="11">
        <v>6.0000000000000002E-5</v>
      </c>
      <c r="E1189" s="11">
        <v>-5.5599999999999997E-2</v>
      </c>
      <c r="F1189" s="11">
        <v>-3.5400000000000001E-2</v>
      </c>
      <c r="G1189" s="11">
        <v>-4.7300000000000002E-2</v>
      </c>
      <c r="H1189" s="11">
        <f t="shared" si="38"/>
        <v>1.2961754131875563E-2</v>
      </c>
      <c r="J1189" s="45">
        <v>1152</v>
      </c>
      <c r="K1189" s="45">
        <v>2.9993868803203269E-4</v>
      </c>
      <c r="L1189" s="45">
        <v>-2.7390288543592354E-3</v>
      </c>
      <c r="M1189" s="22"/>
      <c r="N1189" s="22"/>
      <c r="O1189" s="22"/>
      <c r="P1189" s="22"/>
      <c r="Q1189" s="22"/>
      <c r="R1189" s="22"/>
    </row>
    <row r="1190" spans="1:18" x14ac:dyDescent="0.35">
      <c r="A1190" s="30">
        <v>44641</v>
      </c>
      <c r="B1190" s="31">
        <v>327.30291699999998</v>
      </c>
      <c r="C1190" s="11">
        <f t="shared" si="37"/>
        <v>-3.3368558313477181E-2</v>
      </c>
      <c r="D1190" s="11">
        <v>6.0000000000000002E-5</v>
      </c>
      <c r="E1190" s="11">
        <v>1.3100000000000001E-2</v>
      </c>
      <c r="F1190" s="11">
        <v>5.5300000000000002E-2</v>
      </c>
      <c r="G1190" s="11">
        <v>7.4000000000000003E-3</v>
      </c>
      <c r="H1190" s="11">
        <f t="shared" si="38"/>
        <v>-3.3428558313477179E-2</v>
      </c>
      <c r="J1190" s="45">
        <v>1153</v>
      </c>
      <c r="K1190" s="45">
        <v>6.9528837018635159E-4</v>
      </c>
      <c r="L1190" s="45">
        <v>2.7609363023426307E-2</v>
      </c>
      <c r="M1190" s="22"/>
      <c r="N1190" s="22"/>
      <c r="O1190" s="22"/>
      <c r="P1190" s="22"/>
      <c r="Q1190" s="22"/>
      <c r="R1190" s="22"/>
    </row>
    <row r="1191" spans="1:18" x14ac:dyDescent="0.35">
      <c r="A1191" s="30">
        <v>44642</v>
      </c>
      <c r="B1191" s="31">
        <v>327.66067500000003</v>
      </c>
      <c r="C1191" s="11">
        <f t="shared" si="37"/>
        <v>1.0930486146569773E-3</v>
      </c>
      <c r="D1191" s="11">
        <v>6.0000000000000002E-5</v>
      </c>
      <c r="E1191" s="11">
        <v>-4.1500000000000002E-2</v>
      </c>
      <c r="F1191" s="11">
        <v>3.5999999999999999E-3</v>
      </c>
      <c r="G1191" s="11">
        <v>-9.0000000000000011E-3</v>
      </c>
      <c r="H1191" s="11">
        <f t="shared" si="38"/>
        <v>1.0330486146569774E-3</v>
      </c>
      <c r="J1191" s="45">
        <v>1154</v>
      </c>
      <c r="K1191" s="45">
        <v>1.1300968303926348E-3</v>
      </c>
      <c r="L1191" s="45">
        <v>1.0359836491762725E-5</v>
      </c>
      <c r="M1191" s="22"/>
      <c r="N1191" s="22"/>
      <c r="O1191" s="22"/>
      <c r="P1191" s="22"/>
      <c r="Q1191" s="22"/>
      <c r="R1191" s="22"/>
    </row>
    <row r="1192" spans="1:18" x14ac:dyDescent="0.35">
      <c r="A1192" s="30">
        <v>44643</v>
      </c>
      <c r="B1192" s="31">
        <v>315.06024200000002</v>
      </c>
      <c r="C1192" s="11">
        <f t="shared" si="37"/>
        <v>-3.8455737784218402E-2</v>
      </c>
      <c r="D1192" s="11">
        <v>6.0000000000000002E-5</v>
      </c>
      <c r="E1192" s="11">
        <v>-2.5499999999999998E-2</v>
      </c>
      <c r="F1192" s="11">
        <v>2.23E-2</v>
      </c>
      <c r="G1192" s="11">
        <v>-3.3700000000000001E-2</v>
      </c>
      <c r="H1192" s="11">
        <f t="shared" si="38"/>
        <v>-3.85157377842184E-2</v>
      </c>
      <c r="J1192" s="45">
        <v>1155</v>
      </c>
      <c r="K1192" s="45">
        <v>1.5780878456057824E-3</v>
      </c>
      <c r="L1192" s="45">
        <v>3.0487919335845737E-3</v>
      </c>
      <c r="M1192" s="22"/>
      <c r="N1192" s="22"/>
      <c r="O1192" s="22"/>
      <c r="P1192" s="22"/>
      <c r="Q1192" s="22"/>
      <c r="R1192" s="22"/>
    </row>
    <row r="1193" spans="1:18" x14ac:dyDescent="0.35">
      <c r="A1193" s="30">
        <v>44644</v>
      </c>
      <c r="B1193" s="31">
        <v>313.79821800000002</v>
      </c>
      <c r="C1193" s="11">
        <f t="shared" si="37"/>
        <v>-4.0056593367309157E-3</v>
      </c>
      <c r="D1193" s="11">
        <v>6.0000000000000002E-5</v>
      </c>
      <c r="E1193" s="11">
        <v>9.3399999999999997E-2</v>
      </c>
      <c r="F1193" s="11">
        <v>-1.2800000000000001E-2</v>
      </c>
      <c r="G1193" s="11">
        <v>2.3900000000000001E-2</v>
      </c>
      <c r="H1193" s="11">
        <f t="shared" si="38"/>
        <v>-4.0656593367309158E-3</v>
      </c>
      <c r="J1193" s="45">
        <v>1156</v>
      </c>
      <c r="K1193" s="45">
        <v>-1.7698845230410004E-4</v>
      </c>
      <c r="L1193" s="45">
        <v>1.3759590632270368E-2</v>
      </c>
      <c r="M1193" s="22"/>
      <c r="N1193" s="22"/>
      <c r="O1193" s="22"/>
      <c r="P1193" s="22"/>
      <c r="Q1193" s="22"/>
      <c r="R1193" s="22"/>
    </row>
    <row r="1194" spans="1:18" x14ac:dyDescent="0.35">
      <c r="A1194" s="30">
        <v>44645</v>
      </c>
      <c r="B1194" s="31">
        <v>308.73022500000002</v>
      </c>
      <c r="C1194" s="11">
        <f t="shared" si="37"/>
        <v>-1.6150483684391093E-2</v>
      </c>
      <c r="D1194" s="11">
        <v>6.0000000000000002E-5</v>
      </c>
      <c r="E1194" s="11">
        <v>1.18E-2</v>
      </c>
      <c r="F1194" s="11">
        <v>-7.1999999999999998E-3</v>
      </c>
      <c r="G1194" s="11">
        <v>1.89E-2</v>
      </c>
      <c r="H1194" s="11">
        <f t="shared" si="38"/>
        <v>-1.6210483684391094E-2</v>
      </c>
      <c r="J1194" s="45">
        <v>1157</v>
      </c>
      <c r="K1194" s="45">
        <v>-1.6983187986046634E-5</v>
      </c>
      <c r="L1194" s="45">
        <v>-2.3910608415081573E-2</v>
      </c>
      <c r="M1194" s="22"/>
      <c r="N1194" s="22"/>
      <c r="O1194" s="22"/>
      <c r="P1194" s="22"/>
      <c r="Q1194" s="22"/>
      <c r="R1194" s="22"/>
    </row>
    <row r="1195" spans="1:18" x14ac:dyDescent="0.35">
      <c r="A1195" s="30">
        <v>44648</v>
      </c>
      <c r="B1195" s="31">
        <v>312.30761699999999</v>
      </c>
      <c r="C1195" s="11">
        <f t="shared" si="37"/>
        <v>1.1587436895755809E-2</v>
      </c>
      <c r="D1195" s="11">
        <v>6.0000000000000002E-5</v>
      </c>
      <c r="E1195" s="11">
        <v>6.0199999999999997E-2</v>
      </c>
      <c r="F1195" s="11">
        <v>-7.7000000000000002E-3</v>
      </c>
      <c r="G1195" s="11">
        <v>1.1899999999999999E-2</v>
      </c>
      <c r="H1195" s="11">
        <f t="shared" si="38"/>
        <v>1.152743689575581E-2</v>
      </c>
      <c r="J1195" s="45">
        <v>1158</v>
      </c>
      <c r="K1195" s="45">
        <v>3.5206744769605884E-4</v>
      </c>
      <c r="L1195" s="45">
        <v>-1.4501549795775332E-2</v>
      </c>
      <c r="M1195" s="22"/>
      <c r="N1195" s="22"/>
      <c r="O1195" s="22"/>
      <c r="P1195" s="22"/>
      <c r="Q1195" s="22"/>
      <c r="R1195" s="22"/>
    </row>
    <row r="1196" spans="1:18" x14ac:dyDescent="0.35">
      <c r="A1196" s="30">
        <v>44649</v>
      </c>
      <c r="B1196" s="31">
        <v>315.716095</v>
      </c>
      <c r="C1196" s="11">
        <f t="shared" si="37"/>
        <v>1.0913848444497054E-2</v>
      </c>
      <c r="D1196" s="11">
        <v>6.0000000000000002E-5</v>
      </c>
      <c r="E1196" s="11">
        <v>-3.4799999999999998E-2</v>
      </c>
      <c r="F1196" s="11">
        <v>-8.5000000000000006E-3</v>
      </c>
      <c r="G1196" s="11">
        <v>-7.4000000000000003E-3</v>
      </c>
      <c r="H1196" s="11">
        <f t="shared" si="38"/>
        <v>1.0853848444497055E-2</v>
      </c>
      <c r="J1196" s="45">
        <v>1159</v>
      </c>
      <c r="K1196" s="45">
        <v>7.3654952719112623E-4</v>
      </c>
      <c r="L1196" s="45">
        <v>-7.2469499182482803E-3</v>
      </c>
      <c r="M1196" s="22"/>
      <c r="N1196" s="22"/>
      <c r="O1196" s="22"/>
      <c r="P1196" s="22"/>
      <c r="Q1196" s="22"/>
      <c r="R1196" s="22"/>
    </row>
    <row r="1197" spans="1:18" x14ac:dyDescent="0.35">
      <c r="A1197" s="30">
        <v>44650</v>
      </c>
      <c r="B1197" s="31">
        <v>306.52413899999999</v>
      </c>
      <c r="C1197" s="11">
        <f t="shared" si="37"/>
        <v>-2.9114625910978686E-2</v>
      </c>
      <c r="D1197" s="11">
        <v>6.0000000000000002E-5</v>
      </c>
      <c r="E1197" s="11">
        <v>3.1600000000000003E-2</v>
      </c>
      <c r="F1197" s="11">
        <v>-3.0999999999999999E-3</v>
      </c>
      <c r="G1197" s="11">
        <v>-2.1099999999999997E-2</v>
      </c>
      <c r="H1197" s="11">
        <f t="shared" si="38"/>
        <v>-2.9174625910978687E-2</v>
      </c>
      <c r="J1197" s="45">
        <v>1160</v>
      </c>
      <c r="K1197" s="45">
        <v>1.4288359882536385E-3</v>
      </c>
      <c r="L1197" s="45">
        <v>9.9565131986752171E-3</v>
      </c>
      <c r="M1197" s="22"/>
      <c r="N1197" s="22"/>
      <c r="O1197" s="22"/>
      <c r="P1197" s="22"/>
      <c r="Q1197" s="22"/>
      <c r="R1197" s="22"/>
    </row>
    <row r="1198" spans="1:18" x14ac:dyDescent="0.35">
      <c r="A1198" s="30">
        <v>44651</v>
      </c>
      <c r="B1198" s="31">
        <v>297.45144699999997</v>
      </c>
      <c r="C1198" s="11">
        <f t="shared" si="37"/>
        <v>-2.9598621595019026E-2</v>
      </c>
      <c r="D1198" s="11">
        <v>6.0000000000000002E-5</v>
      </c>
      <c r="E1198" s="11">
        <v>-1.44E-2</v>
      </c>
      <c r="F1198" s="11">
        <v>1.8100000000000002E-2</v>
      </c>
      <c r="G1198" s="11">
        <v>-4.0000000000000001E-3</v>
      </c>
      <c r="H1198" s="11">
        <f t="shared" si="38"/>
        <v>-2.9658621595019027E-2</v>
      </c>
      <c r="J1198" s="45">
        <v>1161</v>
      </c>
      <c r="K1198" s="45">
        <v>2.4287608596618396E-4</v>
      </c>
      <c r="L1198" s="45">
        <v>7.8036399264874183E-3</v>
      </c>
      <c r="M1198" s="22"/>
      <c r="N1198" s="22"/>
      <c r="O1198" s="22"/>
      <c r="P1198" s="22"/>
      <c r="Q1198" s="22"/>
      <c r="R1198" s="22"/>
    </row>
    <row r="1199" spans="1:18" x14ac:dyDescent="0.35">
      <c r="A1199" s="30">
        <v>44652</v>
      </c>
      <c r="B1199" s="31">
        <v>299.99539199999998</v>
      </c>
      <c r="C1199" s="11">
        <f t="shared" si="37"/>
        <v>8.5524714223359499E-3</v>
      </c>
      <c r="D1199" s="11">
        <v>0</v>
      </c>
      <c r="E1199" s="11">
        <v>-4.5100000000000001E-2</v>
      </c>
      <c r="F1199" s="11">
        <v>-1.4999999999999999E-2</v>
      </c>
      <c r="G1199" s="11">
        <v>-1.41E-2</v>
      </c>
      <c r="H1199" s="11">
        <f t="shared" si="38"/>
        <v>8.5524714223359499E-3</v>
      </c>
      <c r="J1199" s="45">
        <v>1162</v>
      </c>
      <c r="K1199" s="45">
        <v>7.3343128865685676E-4</v>
      </c>
      <c r="L1199" s="45">
        <v>-2.6262046422522417E-2</v>
      </c>
      <c r="M1199" s="22"/>
      <c r="N1199" s="22"/>
      <c r="O1199" s="22"/>
      <c r="P1199" s="22"/>
      <c r="Q1199" s="22"/>
      <c r="R1199" s="22"/>
    </row>
    <row r="1200" spans="1:18" x14ac:dyDescent="0.35">
      <c r="A1200" s="30">
        <v>44655</v>
      </c>
      <c r="B1200" s="31">
        <v>303.66223100000002</v>
      </c>
      <c r="C1200" s="11">
        <f t="shared" si="37"/>
        <v>1.2222984411707438E-2</v>
      </c>
      <c r="D1200" s="11">
        <v>0</v>
      </c>
      <c r="E1200" s="11">
        <v>2.1000000000000001E-2</v>
      </c>
      <c r="F1200" s="11">
        <v>-1.01E-2</v>
      </c>
      <c r="G1200" s="11">
        <v>-2.3E-3</v>
      </c>
      <c r="H1200" s="11">
        <f t="shared" si="38"/>
        <v>1.2222984411707438E-2</v>
      </c>
      <c r="J1200" s="45">
        <v>1163</v>
      </c>
      <c r="K1200" s="45">
        <v>2.7279868704350904E-4</v>
      </c>
      <c r="L1200" s="45">
        <v>-1.3850522738085298E-2</v>
      </c>
      <c r="M1200" s="22"/>
      <c r="N1200" s="22"/>
      <c r="O1200" s="22"/>
      <c r="P1200" s="22"/>
      <c r="Q1200" s="22"/>
      <c r="R1200" s="22"/>
    </row>
    <row r="1201" spans="1:18" x14ac:dyDescent="0.35">
      <c r="A1201" s="30">
        <v>44656</v>
      </c>
      <c r="B1201" s="31">
        <v>302.94674700000002</v>
      </c>
      <c r="C1201" s="11">
        <f t="shared" si="37"/>
        <v>-2.3561837033332367E-3</v>
      </c>
      <c r="D1201" s="11">
        <v>0</v>
      </c>
      <c r="E1201" s="11">
        <v>-1.6399999999999998E-2</v>
      </c>
      <c r="F1201" s="11">
        <v>-1.0700000000000001E-2</v>
      </c>
      <c r="G1201" s="11">
        <v>-1.15E-2</v>
      </c>
      <c r="H1201" s="11">
        <f t="shared" si="38"/>
        <v>-2.3561837033332367E-3</v>
      </c>
      <c r="J1201" s="45">
        <v>1164</v>
      </c>
      <c r="K1201" s="45">
        <v>5.8076674047853431E-4</v>
      </c>
      <c r="L1201" s="45">
        <v>2.9847883264081309E-3</v>
      </c>
      <c r="M1201" s="22"/>
      <c r="N1201" s="22"/>
      <c r="O1201" s="22"/>
      <c r="P1201" s="22"/>
      <c r="Q1201" s="22"/>
      <c r="R1201" s="22"/>
    </row>
    <row r="1202" spans="1:18" x14ac:dyDescent="0.35">
      <c r="A1202" s="30">
        <v>44657</v>
      </c>
      <c r="B1202" s="31">
        <v>296.66641199999998</v>
      </c>
      <c r="C1202" s="11">
        <f t="shared" si="37"/>
        <v>-2.0730821711051561E-2</v>
      </c>
      <c r="D1202" s="11">
        <v>0</v>
      </c>
      <c r="E1202" s="11">
        <v>7.0599999999999996E-2</v>
      </c>
      <c r="F1202" s="11">
        <v>7.4999999999999997E-3</v>
      </c>
      <c r="G1202" s="11">
        <v>2.7000000000000001E-3</v>
      </c>
      <c r="H1202" s="11">
        <f t="shared" si="38"/>
        <v>-2.0730821711051561E-2</v>
      </c>
      <c r="J1202" s="45">
        <v>1165</v>
      </c>
      <c r="K1202" s="45">
        <v>7.6557822795025182E-4</v>
      </c>
      <c r="L1202" s="45">
        <v>4.0100162703034072E-3</v>
      </c>
      <c r="M1202" s="22"/>
      <c r="N1202" s="22"/>
      <c r="O1202" s="22"/>
      <c r="P1202" s="22"/>
      <c r="Q1202" s="22"/>
      <c r="R1202" s="22"/>
    </row>
    <row r="1203" spans="1:18" x14ac:dyDescent="0.35">
      <c r="A1203" s="30">
        <v>44658</v>
      </c>
      <c r="B1203" s="31">
        <v>300.85000600000001</v>
      </c>
      <c r="C1203" s="11">
        <f t="shared" si="37"/>
        <v>1.4102014352740611E-2</v>
      </c>
      <c r="D1203" s="11">
        <v>0</v>
      </c>
      <c r="E1203" s="11">
        <v>-1.1000000000000001E-3</v>
      </c>
      <c r="F1203" s="11">
        <v>-5.8999999999999999E-3</v>
      </c>
      <c r="G1203" s="11">
        <v>2.1000000000000001E-2</v>
      </c>
      <c r="H1203" s="11">
        <f t="shared" si="38"/>
        <v>1.4102014352740611E-2</v>
      </c>
      <c r="J1203" s="45">
        <v>1166</v>
      </c>
      <c r="K1203" s="45">
        <v>5.3117943674194025E-4</v>
      </c>
      <c r="L1203" s="45">
        <v>-9.5647849326875537E-3</v>
      </c>
      <c r="M1203" s="22"/>
      <c r="N1203" s="22"/>
      <c r="O1203" s="22"/>
      <c r="P1203" s="22"/>
      <c r="Q1203" s="22"/>
      <c r="R1203" s="22"/>
    </row>
    <row r="1204" spans="1:18" x14ac:dyDescent="0.35">
      <c r="A1204" s="30">
        <v>44659</v>
      </c>
      <c r="B1204" s="31">
        <v>309.15750100000002</v>
      </c>
      <c r="C1204" s="11">
        <f t="shared" si="37"/>
        <v>2.7613411448627279E-2</v>
      </c>
      <c r="D1204" s="11">
        <v>0</v>
      </c>
      <c r="E1204" s="11">
        <v>3.4000000000000002E-2</v>
      </c>
      <c r="F1204" s="11">
        <v>3.0999999999999999E-3</v>
      </c>
      <c r="G1204" s="11">
        <v>1.29E-2</v>
      </c>
      <c r="H1204" s="11">
        <f t="shared" si="38"/>
        <v>2.7613411448627279E-2</v>
      </c>
      <c r="J1204" s="45">
        <v>1167</v>
      </c>
      <c r="K1204" s="45">
        <v>3.3802505042049877E-4</v>
      </c>
      <c r="L1204" s="45">
        <v>-6.5392053653947364E-3</v>
      </c>
      <c r="M1204" s="22"/>
      <c r="N1204" s="22"/>
      <c r="O1204" s="22"/>
      <c r="P1204" s="22"/>
      <c r="Q1204" s="22"/>
      <c r="R1204" s="22"/>
    </row>
    <row r="1205" spans="1:18" x14ac:dyDescent="0.35">
      <c r="A1205" s="30">
        <v>44662</v>
      </c>
      <c r="B1205" s="31">
        <v>304.795074</v>
      </c>
      <c r="C1205" s="11">
        <f t="shared" si="37"/>
        <v>-1.4110694341522789E-2</v>
      </c>
      <c r="D1205" s="11">
        <v>0</v>
      </c>
      <c r="E1205" s="11">
        <v>1.5900000000000001E-2</v>
      </c>
      <c r="F1205" s="11">
        <v>1.9400000000000001E-2</v>
      </c>
      <c r="G1205" s="11">
        <v>3.1099999999999999E-2</v>
      </c>
      <c r="H1205" s="11">
        <f t="shared" si="38"/>
        <v>-1.4110694341522789E-2</v>
      </c>
      <c r="J1205" s="45">
        <v>1168</v>
      </c>
      <c r="K1205" s="45">
        <v>6.0301867859605758E-4</v>
      </c>
      <c r="L1205" s="45">
        <v>-3.7383759715366748E-3</v>
      </c>
      <c r="M1205" s="22"/>
      <c r="N1205" s="22"/>
      <c r="O1205" s="22"/>
      <c r="P1205" s="22"/>
      <c r="Q1205" s="22"/>
      <c r="R1205" s="22"/>
    </row>
    <row r="1206" spans="1:18" x14ac:dyDescent="0.35">
      <c r="A1206" s="30">
        <v>44663</v>
      </c>
      <c r="B1206" s="31">
        <v>304.36779799999999</v>
      </c>
      <c r="C1206" s="11">
        <f t="shared" si="37"/>
        <v>-1.4018468028128561E-3</v>
      </c>
      <c r="D1206" s="11">
        <v>0</v>
      </c>
      <c r="E1206" s="11">
        <v>-9.1999999999999998E-3</v>
      </c>
      <c r="F1206" s="11">
        <v>-8.199999999999999E-3</v>
      </c>
      <c r="G1206" s="11">
        <v>-2.4399999999999998E-2</v>
      </c>
      <c r="H1206" s="11">
        <f t="shared" si="38"/>
        <v>-1.4018468028128561E-3</v>
      </c>
      <c r="J1206" s="45">
        <v>1169</v>
      </c>
      <c r="K1206" s="45">
        <v>1.1868009832514349E-3</v>
      </c>
      <c r="L1206" s="45">
        <v>-8.9752440861430277E-2</v>
      </c>
      <c r="M1206" s="22"/>
      <c r="N1206" s="22"/>
      <c r="O1206" s="22"/>
      <c r="P1206" s="22"/>
      <c r="Q1206" s="22"/>
      <c r="R1206" s="22"/>
    </row>
    <row r="1207" spans="1:18" x14ac:dyDescent="0.35">
      <c r="A1207" s="30">
        <v>44664</v>
      </c>
      <c r="B1207" s="31">
        <v>308.47186299999998</v>
      </c>
      <c r="C1207" s="11">
        <f t="shared" si="37"/>
        <v>1.3483900159503737E-2</v>
      </c>
      <c r="D1207" s="11">
        <v>0</v>
      </c>
      <c r="E1207" s="11">
        <v>3.0200000000000001E-2</v>
      </c>
      <c r="F1207" s="11">
        <v>-1.9E-3</v>
      </c>
      <c r="G1207" s="11">
        <v>-3.1099999999999999E-2</v>
      </c>
      <c r="H1207" s="11">
        <f t="shared" si="38"/>
        <v>1.3483900159503737E-2</v>
      </c>
      <c r="J1207" s="45">
        <v>1170</v>
      </c>
      <c r="K1207" s="45">
        <v>1.872601802935765E-3</v>
      </c>
      <c r="L1207" s="45">
        <v>-2.6349898395570018E-2</v>
      </c>
      <c r="M1207" s="22"/>
      <c r="N1207" s="22"/>
      <c r="O1207" s="22"/>
      <c r="P1207" s="22"/>
      <c r="Q1207" s="22"/>
      <c r="R1207" s="22"/>
    </row>
    <row r="1208" spans="1:18" x14ac:dyDescent="0.35">
      <c r="A1208" s="30">
        <v>44665</v>
      </c>
      <c r="B1208" s="31">
        <v>302.60888699999998</v>
      </c>
      <c r="C1208" s="11">
        <f t="shared" si="37"/>
        <v>-1.9006517946176471E-2</v>
      </c>
      <c r="D1208" s="11">
        <v>0</v>
      </c>
      <c r="E1208" s="11">
        <v>-2.1499999999999998E-2</v>
      </c>
      <c r="F1208" s="11">
        <v>-1.21E-2</v>
      </c>
      <c r="G1208" s="11">
        <v>-2.5600000000000001E-2</v>
      </c>
      <c r="H1208" s="11">
        <f t="shared" si="38"/>
        <v>-1.9006517946176471E-2</v>
      </c>
      <c r="J1208" s="45">
        <v>1171</v>
      </c>
      <c r="K1208" s="45">
        <v>1.8348141526755759E-3</v>
      </c>
      <c r="L1208" s="45">
        <v>1.36344389182501E-2</v>
      </c>
      <c r="M1208" s="22"/>
      <c r="N1208" s="22"/>
      <c r="O1208" s="22"/>
      <c r="P1208" s="22"/>
      <c r="Q1208" s="22"/>
      <c r="R1208" s="22"/>
    </row>
    <row r="1209" spans="1:18" x14ac:dyDescent="0.35">
      <c r="A1209" s="30">
        <v>44669</v>
      </c>
      <c r="B1209" s="31">
        <v>298.32592799999998</v>
      </c>
      <c r="C1209" s="11">
        <f t="shared" si="37"/>
        <v>-1.4153447515901973E-2</v>
      </c>
      <c r="D1209" s="11">
        <v>0</v>
      </c>
      <c r="E1209" s="11">
        <v>6.1999999999999998E-3</v>
      </c>
      <c r="F1209" s="11">
        <v>-2.0999999999999999E-3</v>
      </c>
      <c r="G1209" s="11">
        <v>-2.9600000000000001E-2</v>
      </c>
      <c r="H1209" s="11">
        <f t="shared" si="38"/>
        <v>-1.4153447515901973E-2</v>
      </c>
      <c r="J1209" s="45">
        <v>1172</v>
      </c>
      <c r="K1209" s="45">
        <v>9.4790436219503217E-4</v>
      </c>
      <c r="L1209" s="45">
        <v>9.8782634444030924E-3</v>
      </c>
      <c r="M1209" s="22"/>
      <c r="N1209" s="22"/>
      <c r="O1209" s="22"/>
      <c r="P1209" s="22"/>
      <c r="Q1209" s="22"/>
      <c r="R1209" s="22"/>
    </row>
    <row r="1210" spans="1:18" x14ac:dyDescent="0.35">
      <c r="A1210" s="30">
        <v>44670</v>
      </c>
      <c r="B1210" s="31">
        <v>305.86828600000001</v>
      </c>
      <c r="C1210" s="11">
        <f t="shared" si="37"/>
        <v>2.528227449274878E-2</v>
      </c>
      <c r="D1210" s="11">
        <v>0</v>
      </c>
      <c r="E1210" s="11">
        <v>2.7200000000000002E-2</v>
      </c>
      <c r="F1210" s="11">
        <v>7.0999999999999995E-3</v>
      </c>
      <c r="G1210" s="11">
        <v>2.7699999999999999E-2</v>
      </c>
      <c r="H1210" s="11">
        <f t="shared" si="38"/>
        <v>2.528227449274878E-2</v>
      </c>
      <c r="J1210" s="45">
        <v>1173</v>
      </c>
      <c r="K1210" s="45">
        <v>1.7900733345400173E-3</v>
      </c>
      <c r="L1210" s="45">
        <v>-4.4396903479192486E-3</v>
      </c>
      <c r="M1210" s="22"/>
      <c r="N1210" s="22"/>
      <c r="O1210" s="22"/>
      <c r="P1210" s="22"/>
      <c r="Q1210" s="22"/>
      <c r="R1210" s="22"/>
    </row>
    <row r="1211" spans="1:18" x14ac:dyDescent="0.35">
      <c r="A1211" s="30">
        <v>44671</v>
      </c>
      <c r="B1211" s="31">
        <v>313.162262</v>
      </c>
      <c r="C1211" s="11">
        <f t="shared" si="37"/>
        <v>2.384678743712576E-2</v>
      </c>
      <c r="D1211" s="11">
        <v>0</v>
      </c>
      <c r="E1211" s="11">
        <v>-1.5600000000000001E-2</v>
      </c>
      <c r="F1211" s="11">
        <v>8.0000000000000002E-3</v>
      </c>
      <c r="G1211" s="11">
        <v>-9.3999999999999986E-3</v>
      </c>
      <c r="H1211" s="11">
        <f t="shared" si="38"/>
        <v>2.384678743712576E-2</v>
      </c>
      <c r="J1211" s="45">
        <v>1174</v>
      </c>
      <c r="K1211" s="45">
        <v>6.5244436302256325E-4</v>
      </c>
      <c r="L1211" s="45">
        <v>1.3282502638124111E-2</v>
      </c>
      <c r="M1211" s="22"/>
      <c r="N1211" s="22"/>
      <c r="O1211" s="22"/>
      <c r="P1211" s="22"/>
      <c r="Q1211" s="22"/>
      <c r="R1211" s="22"/>
    </row>
    <row r="1212" spans="1:18" x14ac:dyDescent="0.35">
      <c r="A1212" s="30">
        <v>44672</v>
      </c>
      <c r="B1212" s="31">
        <v>308.41223100000002</v>
      </c>
      <c r="C1212" s="11">
        <f t="shared" si="37"/>
        <v>-1.5167954687975715E-2</v>
      </c>
      <c r="D1212" s="11">
        <v>0</v>
      </c>
      <c r="E1212" s="11">
        <v>-3.0800000000000001E-2</v>
      </c>
      <c r="F1212" s="11">
        <v>9.300000000000001E-3</v>
      </c>
      <c r="G1212" s="11">
        <v>1.5E-3</v>
      </c>
      <c r="H1212" s="11">
        <f t="shared" si="38"/>
        <v>-1.5167954687975715E-2</v>
      </c>
      <c r="J1212" s="45">
        <v>1175</v>
      </c>
      <c r="K1212" s="45">
        <v>5.1293181271832002E-5</v>
      </c>
      <c r="L1212" s="45">
        <v>2.2121219803055214E-2</v>
      </c>
      <c r="M1212" s="22"/>
      <c r="N1212" s="22"/>
      <c r="O1212" s="22"/>
      <c r="P1212" s="22"/>
      <c r="Q1212" s="22"/>
      <c r="R1212" s="22"/>
    </row>
    <row r="1213" spans="1:18" x14ac:dyDescent="0.35">
      <c r="A1213" s="30">
        <v>44673</v>
      </c>
      <c r="B1213" s="31">
        <v>298.22653200000002</v>
      </c>
      <c r="C1213" s="11">
        <f t="shared" si="37"/>
        <v>-3.3026248560161675E-2</v>
      </c>
      <c r="D1213" s="11">
        <v>0</v>
      </c>
      <c r="E1213" s="11">
        <v>2.3099999999999999E-2</v>
      </c>
      <c r="F1213" s="11">
        <v>-7.0999999999999995E-3</v>
      </c>
      <c r="G1213" s="11">
        <v>-1.61E-2</v>
      </c>
      <c r="H1213" s="11">
        <f t="shared" si="38"/>
        <v>-3.3026248560161675E-2</v>
      </c>
      <c r="J1213" s="45">
        <v>1176</v>
      </c>
      <c r="K1213" s="45">
        <v>1.1058851632278371E-3</v>
      </c>
      <c r="L1213" s="45">
        <v>-1.0360306531339607E-2</v>
      </c>
      <c r="M1213" s="22"/>
      <c r="N1213" s="22"/>
      <c r="O1213" s="22"/>
      <c r="P1213" s="22"/>
      <c r="Q1213" s="22"/>
      <c r="R1213" s="22"/>
    </row>
    <row r="1214" spans="1:18" x14ac:dyDescent="0.35">
      <c r="A1214" s="30">
        <v>44676</v>
      </c>
      <c r="B1214" s="31">
        <v>303.02624500000002</v>
      </c>
      <c r="C1214" s="11">
        <f t="shared" si="37"/>
        <v>1.6094185074049694E-2</v>
      </c>
      <c r="D1214" s="11">
        <v>0</v>
      </c>
      <c r="E1214" s="11">
        <v>1.2999999999999999E-3</v>
      </c>
      <c r="F1214" s="11">
        <v>1.11E-2</v>
      </c>
      <c r="G1214" s="11">
        <v>5.3E-3</v>
      </c>
      <c r="H1214" s="11">
        <f t="shared" si="38"/>
        <v>1.6094185074049694E-2</v>
      </c>
      <c r="J1214" s="45">
        <v>1177</v>
      </c>
      <c r="K1214" s="45">
        <v>-3.5891798684287775E-4</v>
      </c>
      <c r="L1214" s="45">
        <v>-9.3148922907408736E-6</v>
      </c>
      <c r="M1214" s="22"/>
      <c r="N1214" s="22"/>
      <c r="O1214" s="22"/>
      <c r="P1214" s="22"/>
      <c r="Q1214" s="22"/>
      <c r="R1214" s="22"/>
    </row>
    <row r="1215" spans="1:18" x14ac:dyDescent="0.35">
      <c r="A1215" s="30">
        <v>44677</v>
      </c>
      <c r="B1215" s="31">
        <v>298.07748400000003</v>
      </c>
      <c r="C1215" s="11">
        <f t="shared" si="37"/>
        <v>-1.6331129998327309E-2</v>
      </c>
      <c r="D1215" s="11">
        <v>0</v>
      </c>
      <c r="E1215" s="11">
        <v>1.44E-2</v>
      </c>
      <c r="F1215" s="11">
        <v>2.8000000000000004E-3</v>
      </c>
      <c r="G1215" s="11">
        <v>-1E-3</v>
      </c>
      <c r="H1215" s="11">
        <f t="shared" si="38"/>
        <v>-1.6331129998327309E-2</v>
      </c>
      <c r="J1215" s="45">
        <v>1178</v>
      </c>
      <c r="K1215" s="45">
        <v>1.5958390521301441E-3</v>
      </c>
      <c r="L1215" s="45">
        <v>-6.2509287707613508E-3</v>
      </c>
      <c r="M1215" s="22"/>
      <c r="N1215" s="22"/>
      <c r="O1215" s="22"/>
      <c r="P1215" s="22"/>
      <c r="Q1215" s="22"/>
      <c r="R1215" s="22"/>
    </row>
    <row r="1216" spans="1:18" x14ac:dyDescent="0.35">
      <c r="A1216" s="30">
        <v>44678</v>
      </c>
      <c r="B1216" s="31">
        <v>299.70721400000002</v>
      </c>
      <c r="C1216" s="11">
        <f t="shared" si="37"/>
        <v>5.467471001600277E-3</v>
      </c>
      <c r="D1216" s="11">
        <v>0</v>
      </c>
      <c r="E1216" s="11">
        <v>1.7299999999999999E-2</v>
      </c>
      <c r="F1216" s="11">
        <v>1.6E-2</v>
      </c>
      <c r="G1216" s="11">
        <v>2.7099999999999999E-2</v>
      </c>
      <c r="H1216" s="11">
        <f t="shared" si="38"/>
        <v>5.467471001600277E-3</v>
      </c>
      <c r="J1216" s="45">
        <v>1179</v>
      </c>
      <c r="K1216" s="45">
        <v>1.0811252064639235E-3</v>
      </c>
      <c r="L1216" s="45">
        <v>-1.9823239227023674E-2</v>
      </c>
      <c r="M1216" s="22"/>
      <c r="N1216" s="22"/>
      <c r="O1216" s="22"/>
      <c r="P1216" s="22"/>
      <c r="Q1216" s="22"/>
      <c r="R1216" s="22"/>
    </row>
    <row r="1217" spans="1:18" x14ac:dyDescent="0.35">
      <c r="A1217" s="30">
        <v>44679</v>
      </c>
      <c r="B1217" s="31">
        <v>309.80346700000001</v>
      </c>
      <c r="C1217" s="11">
        <f t="shared" si="37"/>
        <v>3.3687053658975286E-2</v>
      </c>
      <c r="D1217" s="11">
        <v>0</v>
      </c>
      <c r="E1217" s="11">
        <v>-4.5000000000000005E-3</v>
      </c>
      <c r="F1217" s="11">
        <v>1.04E-2</v>
      </c>
      <c r="G1217" s="11">
        <v>2.81E-2</v>
      </c>
      <c r="H1217" s="11">
        <f t="shared" si="38"/>
        <v>3.3687053658975286E-2</v>
      </c>
      <c r="J1217" s="45">
        <v>1180</v>
      </c>
      <c r="K1217" s="45">
        <v>3.1443362365432613E-3</v>
      </c>
      <c r="L1217" s="45">
        <v>4.2916179573710949E-3</v>
      </c>
      <c r="M1217" s="22"/>
      <c r="N1217" s="22"/>
      <c r="O1217" s="22"/>
      <c r="P1217" s="22"/>
      <c r="Q1217" s="22"/>
      <c r="R1217" s="22"/>
    </row>
    <row r="1218" spans="1:18" x14ac:dyDescent="0.35">
      <c r="A1218" s="30">
        <v>44680</v>
      </c>
      <c r="B1218" s="31">
        <v>298.51474000000002</v>
      </c>
      <c r="C1218" s="11">
        <f t="shared" si="37"/>
        <v>-3.6438349477864285E-2</v>
      </c>
      <c r="D1218" s="11">
        <v>0</v>
      </c>
      <c r="E1218" s="11">
        <v>2.92E-2</v>
      </c>
      <c r="F1218" s="11">
        <v>1.8799999999999997E-2</v>
      </c>
      <c r="G1218" s="11">
        <v>2.0099999999999996E-2</v>
      </c>
      <c r="H1218" s="11">
        <f t="shared" si="38"/>
        <v>-3.6438349477864285E-2</v>
      </c>
      <c r="J1218" s="45">
        <v>1181</v>
      </c>
      <c r="K1218" s="45">
        <v>6.5518869811137471E-4</v>
      </c>
      <c r="L1218" s="45">
        <v>1.6177118646005842E-3</v>
      </c>
      <c r="M1218" s="22"/>
      <c r="N1218" s="22"/>
      <c r="O1218" s="22"/>
      <c r="P1218" s="22"/>
      <c r="Q1218" s="22"/>
      <c r="R1218" s="22"/>
    </row>
    <row r="1219" spans="1:18" x14ac:dyDescent="0.35">
      <c r="A1219" s="30">
        <v>44683</v>
      </c>
      <c r="B1219" s="31">
        <v>305.04351800000001</v>
      </c>
      <c r="C1219" s="11">
        <f t="shared" ref="C1219:C1282" si="39">(B1219/B1218)-1</f>
        <v>2.1870873109984368E-2</v>
      </c>
      <c r="D1219" s="11">
        <v>0</v>
      </c>
      <c r="E1219" s="11">
        <v>-1.18E-2</v>
      </c>
      <c r="F1219" s="11">
        <v>-1.4199999999999999E-2</v>
      </c>
      <c r="G1219" s="11">
        <v>-1.67E-2</v>
      </c>
      <c r="H1219" s="11">
        <f t="shared" si="38"/>
        <v>2.1870873109984368E-2</v>
      </c>
      <c r="J1219" s="45">
        <v>1182</v>
      </c>
      <c r="K1219" s="45">
        <v>3.0606192193627316E-3</v>
      </c>
      <c r="L1219" s="45">
        <v>-6.7376829057540959E-3</v>
      </c>
      <c r="M1219" s="22"/>
      <c r="N1219" s="22"/>
      <c r="O1219" s="22"/>
      <c r="P1219" s="22"/>
      <c r="Q1219" s="22"/>
      <c r="R1219" s="22"/>
    </row>
    <row r="1220" spans="1:18" x14ac:dyDescent="0.35">
      <c r="A1220" s="30">
        <v>44684</v>
      </c>
      <c r="B1220" s="31">
        <v>303.04611199999999</v>
      </c>
      <c r="C1220" s="11">
        <f t="shared" si="39"/>
        <v>-6.547937858492725E-3</v>
      </c>
      <c r="D1220" s="11">
        <v>0</v>
      </c>
      <c r="E1220" s="11">
        <v>-2.9100000000000001E-2</v>
      </c>
      <c r="F1220" s="11">
        <v>-5.5000000000000005E-3</v>
      </c>
      <c r="G1220" s="11">
        <v>-9.7000000000000003E-3</v>
      </c>
      <c r="H1220" s="11">
        <f t="shared" si="38"/>
        <v>-6.547937858492725E-3</v>
      </c>
      <c r="J1220" s="45">
        <v>1183</v>
      </c>
      <c r="K1220" s="45">
        <v>4.5028003343252892E-3</v>
      </c>
      <c r="L1220" s="45">
        <v>3.930785822811372E-4</v>
      </c>
      <c r="M1220" s="22"/>
      <c r="N1220" s="22"/>
      <c r="O1220" s="22"/>
      <c r="P1220" s="22"/>
      <c r="Q1220" s="22"/>
      <c r="R1220" s="22"/>
    </row>
    <row r="1221" spans="1:18" x14ac:dyDescent="0.35">
      <c r="A1221" s="30">
        <v>44685</v>
      </c>
      <c r="B1221" s="31">
        <v>313.33117700000003</v>
      </c>
      <c r="C1221" s="11">
        <f t="shared" si="39"/>
        <v>3.3938943918871534E-2</v>
      </c>
      <c r="D1221" s="11">
        <v>0</v>
      </c>
      <c r="E1221" s="11">
        <v>5.3E-3</v>
      </c>
      <c r="F1221" s="11">
        <v>2.2000000000000001E-3</v>
      </c>
      <c r="G1221" s="11">
        <v>-1.26E-2</v>
      </c>
      <c r="H1221" s="11">
        <f t="shared" si="38"/>
        <v>3.3938943918871534E-2</v>
      </c>
      <c r="J1221" s="45">
        <v>1184</v>
      </c>
      <c r="K1221" s="45">
        <v>-4.3066758154034358E-4</v>
      </c>
      <c r="L1221" s="45">
        <v>3.2347166023198745E-2</v>
      </c>
      <c r="M1221" s="22"/>
      <c r="N1221" s="22"/>
      <c r="O1221" s="22"/>
      <c r="P1221" s="22"/>
      <c r="Q1221" s="22"/>
      <c r="R1221" s="22"/>
    </row>
    <row r="1222" spans="1:18" x14ac:dyDescent="0.35">
      <c r="A1222" s="30">
        <v>44686</v>
      </c>
      <c r="B1222" s="31">
        <v>297.23281900000001</v>
      </c>
      <c r="C1222" s="11">
        <f t="shared" si="39"/>
        <v>-5.1378091877528065E-2</v>
      </c>
      <c r="D1222" s="11">
        <v>0</v>
      </c>
      <c r="E1222" s="11">
        <v>9.4999999999999998E-3</v>
      </c>
      <c r="F1222" s="11">
        <v>2.9999999999999997E-4</v>
      </c>
      <c r="G1222" s="11">
        <v>-2.0099999999999996E-2</v>
      </c>
      <c r="H1222" s="11">
        <f t="shared" si="38"/>
        <v>-5.1378091877528065E-2</v>
      </c>
      <c r="J1222" s="45">
        <v>1185</v>
      </c>
      <c r="K1222" s="45">
        <v>5.4023040371253802E-3</v>
      </c>
      <c r="L1222" s="45">
        <v>1.7514497997356895E-3</v>
      </c>
      <c r="M1222" s="22"/>
      <c r="N1222" s="22"/>
      <c r="O1222" s="22"/>
      <c r="P1222" s="22"/>
      <c r="Q1222" s="22"/>
      <c r="R1222" s="22"/>
    </row>
    <row r="1223" spans="1:18" x14ac:dyDescent="0.35">
      <c r="A1223" s="30">
        <v>44687</v>
      </c>
      <c r="B1223" s="31">
        <v>292.46295199999997</v>
      </c>
      <c r="C1223" s="11">
        <f t="shared" si="39"/>
        <v>-1.6047578514538197E-2</v>
      </c>
      <c r="D1223" s="11">
        <v>0</v>
      </c>
      <c r="E1223" s="11">
        <v>-5.1999999999999998E-3</v>
      </c>
      <c r="F1223" s="11">
        <v>5.6000000000000008E-3</v>
      </c>
      <c r="G1223" s="11">
        <v>-2.7099999999999999E-2</v>
      </c>
      <c r="H1223" s="11">
        <f t="shared" si="38"/>
        <v>-1.6047578514538197E-2</v>
      </c>
      <c r="J1223" s="45">
        <v>1186</v>
      </c>
      <c r="K1223" s="45">
        <v>-2.2644859658712325E-3</v>
      </c>
      <c r="L1223" s="45">
        <v>1.8674144897779448E-2</v>
      </c>
      <c r="M1223" s="22"/>
      <c r="N1223" s="22"/>
      <c r="O1223" s="22"/>
      <c r="P1223" s="22"/>
      <c r="Q1223" s="22"/>
      <c r="R1223" s="22"/>
    </row>
    <row r="1224" spans="1:18" x14ac:dyDescent="0.35">
      <c r="A1224" s="30">
        <v>44690</v>
      </c>
      <c r="B1224" s="31">
        <v>295.16589399999998</v>
      </c>
      <c r="C1224" s="11">
        <f t="shared" si="39"/>
        <v>9.2419979403066677E-3</v>
      </c>
      <c r="D1224" s="11">
        <v>0</v>
      </c>
      <c r="E1224" s="11">
        <v>1.3300000000000001E-2</v>
      </c>
      <c r="F1224" s="11">
        <v>-4.0000000000000002E-4</v>
      </c>
      <c r="G1224" s="11">
        <v>3.8E-3</v>
      </c>
      <c r="H1224" s="11">
        <f t="shared" si="38"/>
        <v>9.2419979403066677E-3</v>
      </c>
      <c r="J1224" s="45">
        <v>1187</v>
      </c>
      <c r="K1224" s="45">
        <v>4.3959082584077228E-3</v>
      </c>
      <c r="L1224" s="45">
        <v>8.5658458734678405E-3</v>
      </c>
      <c r="M1224" s="22"/>
      <c r="N1224" s="22"/>
      <c r="O1224" s="22"/>
      <c r="P1224" s="22"/>
      <c r="Q1224" s="22"/>
      <c r="R1224" s="22"/>
    </row>
    <row r="1225" spans="1:18" x14ac:dyDescent="0.35">
      <c r="A1225" s="30">
        <v>44691</v>
      </c>
      <c r="B1225" s="31">
        <v>289.33273300000002</v>
      </c>
      <c r="C1225" s="11">
        <f t="shared" si="39"/>
        <v>-1.9762313731274017E-2</v>
      </c>
      <c r="D1225" s="11">
        <v>0</v>
      </c>
      <c r="E1225" s="11">
        <v>1.9E-2</v>
      </c>
      <c r="F1225" s="11">
        <v>1.38E-2</v>
      </c>
      <c r="G1225" s="11">
        <v>2.4399999999999998E-2</v>
      </c>
      <c r="H1225" s="11">
        <f t="shared" si="38"/>
        <v>-1.9762313731274017E-2</v>
      </c>
      <c r="J1225" s="45">
        <v>1188</v>
      </c>
      <c r="K1225" s="45">
        <v>-3.4017536078984026E-3</v>
      </c>
      <c r="L1225" s="45">
        <v>-3.0026804705578777E-2</v>
      </c>
      <c r="M1225" s="22"/>
      <c r="N1225" s="22"/>
      <c r="O1225" s="22"/>
      <c r="P1225" s="22"/>
      <c r="Q1225" s="22"/>
      <c r="R1225" s="22"/>
    </row>
    <row r="1226" spans="1:18" x14ac:dyDescent="0.35">
      <c r="A1226" s="30">
        <v>44692</v>
      </c>
      <c r="B1226" s="31">
        <v>281.18417399999998</v>
      </c>
      <c r="C1226" s="11">
        <f t="shared" si="39"/>
        <v>-2.8163280785793554E-2</v>
      </c>
      <c r="D1226" s="11">
        <v>0</v>
      </c>
      <c r="E1226" s="11">
        <v>7.000000000000001E-4</v>
      </c>
      <c r="F1226" s="11">
        <v>5.1000000000000004E-3</v>
      </c>
      <c r="G1226" s="11">
        <v>-3.8100000000000002E-2</v>
      </c>
      <c r="H1226" s="11">
        <f t="shared" si="38"/>
        <v>-2.8163280785793554E-2</v>
      </c>
      <c r="J1226" s="45">
        <v>1189</v>
      </c>
      <c r="K1226" s="45">
        <v>1.8972458864430289E-3</v>
      </c>
      <c r="L1226" s="45">
        <v>-8.6419727178605149E-4</v>
      </c>
      <c r="M1226" s="22"/>
      <c r="N1226" s="22"/>
      <c r="O1226" s="22"/>
      <c r="P1226" s="22"/>
      <c r="Q1226" s="22"/>
      <c r="R1226" s="22"/>
    </row>
    <row r="1227" spans="1:18" x14ac:dyDescent="0.35">
      <c r="A1227" s="30">
        <v>44693</v>
      </c>
      <c r="B1227" s="31">
        <v>287.87194799999997</v>
      </c>
      <c r="C1227" s="11">
        <f t="shared" si="39"/>
        <v>2.3784318672216642E-2</v>
      </c>
      <c r="D1227" s="11">
        <v>0</v>
      </c>
      <c r="E1227" s="11">
        <v>-2.06E-2</v>
      </c>
      <c r="F1227" s="11">
        <v>-8.1000000000000013E-3</v>
      </c>
      <c r="G1227" s="11">
        <v>-1.37E-2</v>
      </c>
      <c r="H1227" s="11">
        <f t="shared" si="38"/>
        <v>2.3784318672216642E-2</v>
      </c>
      <c r="J1227" s="45">
        <v>1190</v>
      </c>
      <c r="K1227" s="45">
        <v>-4.0140015355932715E-4</v>
      </c>
      <c r="L1227" s="45">
        <v>-3.8114337630659072E-2</v>
      </c>
      <c r="M1227" s="22"/>
      <c r="N1227" s="22"/>
      <c r="O1227" s="22"/>
      <c r="P1227" s="22"/>
      <c r="Q1227" s="22"/>
      <c r="R1227" s="22"/>
    </row>
    <row r="1228" spans="1:18" x14ac:dyDescent="0.35">
      <c r="A1228" s="30">
        <v>44694</v>
      </c>
      <c r="B1228" s="31">
        <v>294.17214999999999</v>
      </c>
      <c r="C1228" s="11">
        <f t="shared" si="39"/>
        <v>2.1885432199180599E-2</v>
      </c>
      <c r="D1228" s="11">
        <v>0</v>
      </c>
      <c r="E1228" s="11">
        <v>-1.89E-2</v>
      </c>
      <c r="F1228" s="11">
        <v>-9.300000000000001E-3</v>
      </c>
      <c r="G1228" s="11">
        <v>-2.0799999999999999E-2</v>
      </c>
      <c r="H1228" s="11">
        <f t="shared" si="38"/>
        <v>2.1885432199180599E-2</v>
      </c>
      <c r="J1228" s="45">
        <v>1191</v>
      </c>
      <c r="K1228" s="45">
        <v>-1.6776857184024883E-3</v>
      </c>
      <c r="L1228" s="45">
        <v>-2.3879736183284274E-3</v>
      </c>
      <c r="M1228" s="22"/>
      <c r="N1228" s="22"/>
      <c r="O1228" s="22"/>
      <c r="P1228" s="22"/>
      <c r="Q1228" s="22"/>
      <c r="R1228" s="22"/>
    </row>
    <row r="1229" spans="1:18" x14ac:dyDescent="0.35">
      <c r="A1229" s="30">
        <v>44697</v>
      </c>
      <c r="B1229" s="31">
        <v>294.13241599999998</v>
      </c>
      <c r="C1229" s="11">
        <f t="shared" si="39"/>
        <v>-1.3507057007267065E-4</v>
      </c>
      <c r="D1229" s="11">
        <v>0</v>
      </c>
      <c r="E1229" s="11">
        <v>1.1399999999999999E-2</v>
      </c>
      <c r="F1229" s="11">
        <v>-1.5100000000000001E-2</v>
      </c>
      <c r="G1229" s="11">
        <v>9.1999999999999998E-3</v>
      </c>
      <c r="H1229" s="11">
        <f t="shared" si="38"/>
        <v>-1.3507057007267065E-4</v>
      </c>
      <c r="J1229" s="45">
        <v>1192</v>
      </c>
      <c r="K1229" s="45">
        <v>1.0306126384974303E-3</v>
      </c>
      <c r="L1229" s="45">
        <v>-1.7241096322888522E-2</v>
      </c>
      <c r="M1229" s="22"/>
      <c r="N1229" s="22"/>
      <c r="O1229" s="22"/>
      <c r="P1229" s="22"/>
      <c r="Q1229" s="22"/>
      <c r="R1229" s="22"/>
    </row>
    <row r="1230" spans="1:18" x14ac:dyDescent="0.35">
      <c r="A1230" s="30">
        <v>44698</v>
      </c>
      <c r="B1230" s="31">
        <v>299.06130999999999</v>
      </c>
      <c r="C1230" s="11">
        <f t="shared" si="39"/>
        <v>1.6757398137307034E-2</v>
      </c>
      <c r="D1230" s="11">
        <v>0</v>
      </c>
      <c r="E1230" s="11">
        <v>5.6999999999999993E-3</v>
      </c>
      <c r="F1230" s="11">
        <v>1.6E-2</v>
      </c>
      <c r="G1230" s="11">
        <v>-1.1599999999999999E-2</v>
      </c>
      <c r="H1230" s="11">
        <f t="shared" si="38"/>
        <v>1.6757398137307034E-2</v>
      </c>
      <c r="J1230" s="45">
        <v>1193</v>
      </c>
      <c r="K1230" s="45">
        <v>-9.3630348156652969E-4</v>
      </c>
      <c r="L1230" s="45">
        <v>1.2463740377322339E-2</v>
      </c>
      <c r="M1230" s="22"/>
      <c r="N1230" s="22"/>
      <c r="O1230" s="22"/>
      <c r="P1230" s="22"/>
      <c r="Q1230" s="22"/>
      <c r="R1230" s="22"/>
    </row>
    <row r="1231" spans="1:18" x14ac:dyDescent="0.35">
      <c r="A1231" s="30">
        <v>44699</v>
      </c>
      <c r="B1231" s="31">
        <v>283.39025900000001</v>
      </c>
      <c r="C1231" s="11">
        <f t="shared" si="39"/>
        <v>-5.2400797013829603E-2</v>
      </c>
      <c r="D1231" s="11">
        <v>0</v>
      </c>
      <c r="E1231" s="11">
        <v>3.2400000000000005E-2</v>
      </c>
      <c r="F1231" s="11">
        <v>1.5300000000000001E-2</v>
      </c>
      <c r="G1231" s="11">
        <v>4.6199999999999998E-2</v>
      </c>
      <c r="H1231" s="11">
        <f t="shared" si="38"/>
        <v>-5.2400797013829603E-2</v>
      </c>
      <c r="J1231" s="45">
        <v>1194</v>
      </c>
      <c r="K1231" s="45">
        <v>2.4745648642436201E-3</v>
      </c>
      <c r="L1231" s="45">
        <v>8.3792835802534351E-3</v>
      </c>
      <c r="M1231" s="22"/>
      <c r="N1231" s="22"/>
      <c r="O1231" s="22"/>
      <c r="P1231" s="22"/>
      <c r="Q1231" s="22"/>
      <c r="R1231" s="22"/>
    </row>
    <row r="1232" spans="1:18" x14ac:dyDescent="0.35">
      <c r="A1232" s="30">
        <v>44700</v>
      </c>
      <c r="B1232" s="31">
        <v>285.954071</v>
      </c>
      <c r="C1232" s="11">
        <f t="shared" si="39"/>
        <v>9.0469305792193477E-3</v>
      </c>
      <c r="D1232" s="11">
        <v>0</v>
      </c>
      <c r="E1232" s="11">
        <v>-1.01E-2</v>
      </c>
      <c r="F1232" s="11">
        <v>-5.5000000000000005E-3</v>
      </c>
      <c r="G1232" s="11">
        <v>-1.47E-2</v>
      </c>
      <c r="H1232" s="11">
        <f t="shared" si="38"/>
        <v>9.0469305792193477E-3</v>
      </c>
      <c r="J1232" s="45">
        <v>1195</v>
      </c>
      <c r="K1232" s="45">
        <v>-7.0180764258881434E-4</v>
      </c>
      <c r="L1232" s="45">
        <v>-2.8472818268389873E-2</v>
      </c>
      <c r="M1232" s="22"/>
      <c r="N1232" s="22"/>
      <c r="O1232" s="22"/>
      <c r="P1232" s="22"/>
      <c r="Q1232" s="22"/>
      <c r="R1232" s="22"/>
    </row>
    <row r="1233" spans="1:18" x14ac:dyDescent="0.35">
      <c r="A1233" s="30">
        <v>44701</v>
      </c>
      <c r="B1233" s="31">
        <v>285.38763399999999</v>
      </c>
      <c r="C1233" s="11">
        <f t="shared" si="39"/>
        <v>-1.9808670602909917E-3</v>
      </c>
      <c r="D1233" s="11">
        <v>0</v>
      </c>
      <c r="E1233" s="11">
        <v>1.8000000000000002E-2</v>
      </c>
      <c r="F1233" s="11">
        <v>1.09E-2</v>
      </c>
      <c r="G1233" s="11">
        <v>1.29E-2</v>
      </c>
      <c r="H1233" s="11">
        <f t="shared" si="38"/>
        <v>-1.9808670602909917E-3</v>
      </c>
      <c r="J1233" s="45">
        <v>1196</v>
      </c>
      <c r="K1233" s="45">
        <v>-3.9822892868890449E-5</v>
      </c>
      <c r="L1233" s="45">
        <v>-2.9618798702150135E-2</v>
      </c>
      <c r="M1233" s="22"/>
      <c r="N1233" s="22"/>
      <c r="O1233" s="22"/>
      <c r="P1233" s="22"/>
      <c r="Q1233" s="22"/>
      <c r="R1233" s="22"/>
    </row>
    <row r="1234" spans="1:18" x14ac:dyDescent="0.35">
      <c r="A1234" s="30">
        <v>44704</v>
      </c>
      <c r="B1234" s="31">
        <v>284.23492399999998</v>
      </c>
      <c r="C1234" s="11">
        <f t="shared" si="39"/>
        <v>-4.0391028295221343E-3</v>
      </c>
      <c r="D1234" s="11">
        <v>0</v>
      </c>
      <c r="E1234" s="11">
        <v>-6.9999999999999993E-3</v>
      </c>
      <c r="F1234" s="11">
        <v>6.3E-3</v>
      </c>
      <c r="G1234" s="11">
        <v>4.1999999999999997E-3</v>
      </c>
      <c r="H1234" s="11">
        <f t="shared" si="38"/>
        <v>-4.0391028295221343E-3</v>
      </c>
      <c r="J1234" s="45">
        <v>1197</v>
      </c>
      <c r="K1234" s="45">
        <v>3.194326723655474E-3</v>
      </c>
      <c r="L1234" s="45">
        <v>5.3581446986804759E-3</v>
      </c>
      <c r="M1234" s="22"/>
      <c r="N1234" s="22"/>
      <c r="O1234" s="22"/>
      <c r="P1234" s="22"/>
      <c r="Q1234" s="22"/>
      <c r="R1234" s="22"/>
    </row>
    <row r="1235" spans="1:18" x14ac:dyDescent="0.35">
      <c r="A1235" s="30">
        <v>44705</v>
      </c>
      <c r="B1235" s="31">
        <v>286.113068</v>
      </c>
      <c r="C1235" s="11">
        <f t="shared" si="39"/>
        <v>6.6077172135259321E-3</v>
      </c>
      <c r="D1235" s="11">
        <v>0</v>
      </c>
      <c r="E1235" s="11">
        <v>2.7000000000000001E-3</v>
      </c>
      <c r="F1235" s="11">
        <v>4.6999999999999993E-3</v>
      </c>
      <c r="G1235" s="11">
        <v>-8.5000000000000006E-3</v>
      </c>
      <c r="H1235" s="11">
        <f t="shared" ref="H1235:H1260" si="40">C1235-D1235</f>
        <v>6.6077172135259321E-3</v>
      </c>
      <c r="J1235" s="45">
        <v>1198</v>
      </c>
      <c r="K1235" s="45">
        <v>5.022788798448492E-4</v>
      </c>
      <c r="L1235" s="45">
        <v>1.1720705531862588E-2</v>
      </c>
      <c r="M1235" s="22"/>
      <c r="N1235" s="22"/>
      <c r="O1235" s="22"/>
      <c r="P1235" s="22"/>
      <c r="Q1235" s="22"/>
      <c r="R1235" s="22"/>
    </row>
    <row r="1236" spans="1:18" x14ac:dyDescent="0.35">
      <c r="A1236" s="30">
        <v>44706</v>
      </c>
      <c r="B1236" s="31">
        <v>291.7276</v>
      </c>
      <c r="C1236" s="11">
        <f t="shared" si="39"/>
        <v>1.9623472773358186E-2</v>
      </c>
      <c r="D1236" s="11">
        <v>0</v>
      </c>
      <c r="E1236" s="11">
        <v>1.23E-2</v>
      </c>
      <c r="F1236" s="11">
        <v>7.000000000000001E-4</v>
      </c>
      <c r="G1236" s="11">
        <v>4.5700000000000005E-2</v>
      </c>
      <c r="H1236" s="11">
        <f t="shared" si="40"/>
        <v>1.9623472773358186E-2</v>
      </c>
      <c r="J1236" s="45">
        <v>1199</v>
      </c>
      <c r="K1236" s="45">
        <v>1.836575123798676E-3</v>
      </c>
      <c r="L1236" s="45">
        <v>-4.1927588271319129E-3</v>
      </c>
      <c r="M1236" s="22"/>
      <c r="N1236" s="22"/>
      <c r="O1236" s="22"/>
      <c r="P1236" s="22"/>
      <c r="Q1236" s="22"/>
      <c r="R1236" s="22"/>
    </row>
    <row r="1237" spans="1:18" x14ac:dyDescent="0.35">
      <c r="A1237" s="30">
        <v>44707</v>
      </c>
      <c r="B1237" s="31">
        <v>300.90960699999999</v>
      </c>
      <c r="C1237" s="11">
        <f t="shared" si="39"/>
        <v>3.1474591365369564E-2</v>
      </c>
      <c r="D1237" s="11">
        <v>0</v>
      </c>
      <c r="E1237" s="11">
        <v>1.54E-2</v>
      </c>
      <c r="F1237" s="11">
        <v>6.4000000000000003E-3</v>
      </c>
      <c r="G1237" s="11">
        <v>3.6299999999999999E-2</v>
      </c>
      <c r="H1237" s="11">
        <f t="shared" si="40"/>
        <v>3.1474591365369564E-2</v>
      </c>
      <c r="J1237" s="45">
        <v>1200</v>
      </c>
      <c r="K1237" s="45">
        <v>-2.516190360513708E-3</v>
      </c>
      <c r="L1237" s="45">
        <v>-1.8214631350537854E-2</v>
      </c>
      <c r="M1237" s="22"/>
      <c r="N1237" s="22"/>
      <c r="O1237" s="22"/>
      <c r="P1237" s="22"/>
      <c r="Q1237" s="22"/>
      <c r="R1237" s="22"/>
    </row>
    <row r="1238" spans="1:18" x14ac:dyDescent="0.35">
      <c r="A1238" s="30">
        <v>44708</v>
      </c>
      <c r="B1238" s="31">
        <v>306.52413899999999</v>
      </c>
      <c r="C1238" s="11">
        <f t="shared" si="39"/>
        <v>1.8658533557554424E-2</v>
      </c>
      <c r="D1238" s="11">
        <v>0</v>
      </c>
      <c r="E1238" s="11">
        <v>-4.0999999999999995E-3</v>
      </c>
      <c r="F1238" s="11">
        <v>-1.52E-2</v>
      </c>
      <c r="G1238" s="11">
        <v>-2.4399999999999998E-2</v>
      </c>
      <c r="H1238" s="11">
        <f t="shared" si="40"/>
        <v>1.8658533557554424E-2</v>
      </c>
      <c r="J1238" s="45">
        <v>1201</v>
      </c>
      <c r="K1238" s="45">
        <v>1.4807858561533599E-3</v>
      </c>
      <c r="L1238" s="45">
        <v>1.262122849658725E-2</v>
      </c>
      <c r="M1238" s="22"/>
      <c r="N1238" s="22"/>
      <c r="O1238" s="22"/>
      <c r="P1238" s="22"/>
      <c r="Q1238" s="22"/>
      <c r="R1238" s="22"/>
    </row>
    <row r="1239" spans="1:18" x14ac:dyDescent="0.35">
      <c r="A1239" s="30">
        <v>44712</v>
      </c>
      <c r="B1239" s="31">
        <v>300.85000600000001</v>
      </c>
      <c r="C1239" s="11">
        <f t="shared" si="39"/>
        <v>-1.8511210955558632E-2</v>
      </c>
      <c r="D1239" s="11">
        <v>0</v>
      </c>
      <c r="E1239" s="11">
        <v>6.0000000000000001E-3</v>
      </c>
      <c r="F1239" s="11">
        <v>-2.8000000000000004E-3</v>
      </c>
      <c r="G1239" s="11">
        <v>-1.9699999999999999E-2</v>
      </c>
      <c r="H1239" s="11">
        <f t="shared" si="40"/>
        <v>-1.8511210955558632E-2</v>
      </c>
      <c r="J1239" s="45">
        <v>1202</v>
      </c>
      <c r="K1239" s="45">
        <v>-6.2445195347738249E-4</v>
      </c>
      <c r="L1239" s="45">
        <v>2.8237863402104661E-2</v>
      </c>
      <c r="M1239" s="22"/>
      <c r="N1239" s="22"/>
      <c r="O1239" s="22"/>
      <c r="P1239" s="22"/>
      <c r="Q1239" s="22"/>
      <c r="R1239" s="22"/>
    </row>
    <row r="1240" spans="1:18" x14ac:dyDescent="0.35">
      <c r="A1240" s="30">
        <v>44713</v>
      </c>
      <c r="B1240" s="31">
        <v>297.19000199999999</v>
      </c>
      <c r="C1240" s="11">
        <f t="shared" si="39"/>
        <v>-1.2165544048551635E-2</v>
      </c>
      <c r="D1240" s="11">
        <v>0</v>
      </c>
      <c r="E1240" s="11">
        <v>5.1999999999999998E-3</v>
      </c>
      <c r="F1240" s="11">
        <v>-5.9999999999999995E-4</v>
      </c>
      <c r="G1240" s="11">
        <v>4.5000000000000005E-3</v>
      </c>
      <c r="H1240" s="11">
        <f t="shared" si="40"/>
        <v>-1.2165544048551635E-2</v>
      </c>
      <c r="J1240" s="45">
        <v>1203</v>
      </c>
      <c r="K1240" s="45">
        <v>-6.9912694413982828E-4</v>
      </c>
      <c r="L1240" s="45">
        <v>-1.3411567397382961E-2</v>
      </c>
      <c r="M1240" s="22"/>
      <c r="N1240" s="22"/>
      <c r="O1240" s="22"/>
      <c r="P1240" s="22"/>
      <c r="Q1240" s="22"/>
      <c r="R1240" s="22"/>
    </row>
    <row r="1241" spans="1:18" x14ac:dyDescent="0.35">
      <c r="A1241" s="30">
        <v>44714</v>
      </c>
      <c r="B1241" s="31">
        <v>305.86999500000002</v>
      </c>
      <c r="C1241" s="11">
        <f t="shared" si="39"/>
        <v>2.9206880923268841E-2</v>
      </c>
      <c r="D1241" s="11">
        <v>0</v>
      </c>
      <c r="E1241" s="11">
        <v>8.1000000000000013E-3</v>
      </c>
      <c r="F1241" s="11">
        <v>-8.9999999999999998E-4</v>
      </c>
      <c r="G1241" s="11">
        <v>5.3E-3</v>
      </c>
      <c r="H1241" s="11">
        <f t="shared" si="40"/>
        <v>2.9206880923268841E-2</v>
      </c>
      <c r="J1241" s="45">
        <v>1204</v>
      </c>
      <c r="K1241" s="45">
        <v>1.167395396363574E-3</v>
      </c>
      <c r="L1241" s="45">
        <v>-2.5692421991764299E-3</v>
      </c>
      <c r="M1241" s="22"/>
      <c r="N1241" s="22"/>
      <c r="O1241" s="22"/>
      <c r="P1241" s="22"/>
      <c r="Q1241" s="22"/>
      <c r="R1241" s="22"/>
    </row>
    <row r="1242" spans="1:18" x14ac:dyDescent="0.35">
      <c r="A1242" s="30">
        <v>44715</v>
      </c>
      <c r="B1242" s="31">
        <v>305.07998700000002</v>
      </c>
      <c r="C1242" s="11">
        <f t="shared" si="39"/>
        <v>-2.5828228100635009E-3</v>
      </c>
      <c r="D1242" s="11">
        <v>0</v>
      </c>
      <c r="E1242" s="11">
        <v>1.4199999999999999E-2</v>
      </c>
      <c r="F1242" s="11">
        <v>1.1999999999999999E-3</v>
      </c>
      <c r="G1242" s="11">
        <v>2.6699999999999998E-2</v>
      </c>
      <c r="H1242" s="11">
        <f t="shared" si="40"/>
        <v>-2.5828228100635009E-3</v>
      </c>
      <c r="J1242" s="45">
        <v>1205</v>
      </c>
      <c r="K1242" s="45">
        <v>-8.9999793236290643E-4</v>
      </c>
      <c r="L1242" s="45">
        <v>1.4383898091866644E-2</v>
      </c>
      <c r="M1242" s="22"/>
      <c r="N1242" s="22"/>
      <c r="O1242" s="22"/>
      <c r="P1242" s="22"/>
      <c r="Q1242" s="22"/>
      <c r="R1242" s="22"/>
    </row>
    <row r="1243" spans="1:18" x14ac:dyDescent="0.35">
      <c r="A1243" s="30">
        <v>44718</v>
      </c>
      <c r="B1243" s="31">
        <v>303.89001500000001</v>
      </c>
      <c r="C1243" s="11">
        <f t="shared" si="39"/>
        <v>-3.9005246188108522E-3</v>
      </c>
      <c r="D1243" s="11">
        <v>0</v>
      </c>
      <c r="E1243" s="11">
        <v>-3.4000000000000002E-3</v>
      </c>
      <c r="F1243" s="11">
        <v>-2.0999999999999999E-3</v>
      </c>
      <c r="G1243" s="11">
        <v>2.87E-2</v>
      </c>
      <c r="H1243" s="11">
        <f t="shared" si="40"/>
        <v>-3.9005246188108522E-3</v>
      </c>
      <c r="J1243" s="45">
        <v>1206</v>
      </c>
      <c r="K1243" s="45">
        <v>1.885519531787311E-3</v>
      </c>
      <c r="L1243" s="45">
        <v>-2.0892037477963782E-2</v>
      </c>
      <c r="M1243" s="22"/>
      <c r="N1243" s="22"/>
      <c r="O1243" s="22"/>
      <c r="P1243" s="22"/>
      <c r="Q1243" s="22"/>
      <c r="R1243" s="22"/>
    </row>
    <row r="1244" spans="1:18" x14ac:dyDescent="0.35">
      <c r="A1244" s="30">
        <v>44719</v>
      </c>
      <c r="B1244" s="31">
        <v>301.76998900000001</v>
      </c>
      <c r="C1244" s="11">
        <f t="shared" si="39"/>
        <v>-6.9762937094198785E-3</v>
      </c>
      <c r="D1244" s="11">
        <v>0</v>
      </c>
      <c r="E1244" s="11">
        <v>2.5000000000000001E-2</v>
      </c>
      <c r="F1244" s="11">
        <v>6.6E-3</v>
      </c>
      <c r="G1244" s="11">
        <v>2.7900000000000001E-2</v>
      </c>
      <c r="H1244" s="11">
        <f t="shared" si="40"/>
        <v>-6.9762937094198785E-3</v>
      </c>
      <c r="J1244" s="45">
        <v>1207</v>
      </c>
      <c r="K1244" s="45">
        <v>7.1368405654332863E-5</v>
      </c>
      <c r="L1244" s="45">
        <v>-1.4224815921556307E-2</v>
      </c>
      <c r="M1244" s="22"/>
      <c r="N1244" s="22"/>
      <c r="O1244" s="22"/>
      <c r="P1244" s="22"/>
      <c r="Q1244" s="22"/>
      <c r="R1244" s="22"/>
    </row>
    <row r="1245" spans="1:18" x14ac:dyDescent="0.35">
      <c r="A1245" s="30">
        <v>44720</v>
      </c>
      <c r="B1245" s="31">
        <v>297.52999899999998</v>
      </c>
      <c r="C1245" s="11">
        <f t="shared" si="39"/>
        <v>-1.405040313667516E-2</v>
      </c>
      <c r="D1245" s="11">
        <v>0</v>
      </c>
      <c r="E1245" s="11">
        <v>1.3899999999999999E-2</v>
      </c>
      <c r="F1245" s="11">
        <v>3.9000000000000003E-3</v>
      </c>
      <c r="G1245" s="11">
        <v>2.07E-2</v>
      </c>
      <c r="H1245" s="11">
        <f t="shared" si="40"/>
        <v>-1.405040313667516E-2</v>
      </c>
      <c r="J1245" s="45">
        <v>1208</v>
      </c>
      <c r="K1245" s="45">
        <v>-3.731986124658513E-4</v>
      </c>
      <c r="L1245" s="45">
        <v>2.565547310521463E-2</v>
      </c>
      <c r="M1245" s="22"/>
      <c r="N1245" s="22"/>
      <c r="O1245" s="22"/>
      <c r="P1245" s="22"/>
      <c r="Q1245" s="22"/>
      <c r="R1245" s="22"/>
    </row>
    <row r="1246" spans="1:18" x14ac:dyDescent="0.35">
      <c r="A1246" s="30">
        <v>44721</v>
      </c>
      <c r="B1246" s="31">
        <v>299.85998499999999</v>
      </c>
      <c r="C1246" s="11">
        <f t="shared" si="39"/>
        <v>7.8310960502507854E-3</v>
      </c>
      <c r="D1246" s="11">
        <v>0</v>
      </c>
      <c r="E1246" s="11">
        <v>-8.5000000000000006E-3</v>
      </c>
      <c r="F1246" s="11">
        <v>-2.7000000000000001E-3</v>
      </c>
      <c r="G1246" s="11">
        <v>-1.9299999999999998E-2</v>
      </c>
      <c r="H1246" s="11">
        <f>C1246-D1246</f>
        <v>7.8310960502507854E-3</v>
      </c>
      <c r="J1246" s="45">
        <v>1209</v>
      </c>
      <c r="K1246" s="45">
        <v>5.898793094143615E-4</v>
      </c>
      <c r="L1246" s="45">
        <v>2.32569081277114E-2</v>
      </c>
      <c r="M1246" s="22"/>
      <c r="N1246" s="22"/>
      <c r="O1246" s="22"/>
      <c r="P1246" s="22"/>
      <c r="Q1246" s="22"/>
      <c r="R1246" s="22"/>
    </row>
    <row r="1247" spans="1:18" x14ac:dyDescent="0.35">
      <c r="A1247" s="30">
        <v>44722</v>
      </c>
      <c r="B1247" s="31">
        <v>289.23998999999998</v>
      </c>
      <c r="C1247" s="11">
        <f t="shared" si="39"/>
        <v>-3.5416512810137135E-2</v>
      </c>
      <c r="D1247" s="11">
        <v>0</v>
      </c>
      <c r="E1247" s="11">
        <v>-5.6000000000000008E-3</v>
      </c>
      <c r="F1247" s="11">
        <v>-8.5000000000000006E-3</v>
      </c>
      <c r="G1247" s="11">
        <v>-4.0899999999999999E-2</v>
      </c>
      <c r="H1247" s="11">
        <f t="shared" si="40"/>
        <v>-3.5416512810137135E-2</v>
      </c>
      <c r="J1247" s="45">
        <v>1210</v>
      </c>
      <c r="K1247" s="45">
        <v>1.2809507765522347E-3</v>
      </c>
      <c r="L1247" s="45">
        <v>-1.6448905464527951E-2</v>
      </c>
      <c r="M1247" s="22"/>
      <c r="N1247" s="22"/>
      <c r="O1247" s="22"/>
      <c r="P1247" s="22"/>
      <c r="Q1247" s="22"/>
      <c r="R1247" s="22"/>
    </row>
    <row r="1248" spans="1:18" x14ac:dyDescent="0.35">
      <c r="A1248" s="30">
        <v>44725</v>
      </c>
      <c r="B1248" s="31">
        <v>283.16000400000001</v>
      </c>
      <c r="C1248" s="11">
        <f t="shared" si="39"/>
        <v>-2.1020558049389959E-2</v>
      </c>
      <c r="D1248" s="11">
        <v>0</v>
      </c>
      <c r="E1248" s="11">
        <v>-5.91E-2</v>
      </c>
      <c r="F1248" s="11">
        <v>-8.199999999999999E-3</v>
      </c>
      <c r="G1248" s="11">
        <v>-3.0299999999999997E-2</v>
      </c>
      <c r="H1248" s="11">
        <f t="shared" si="40"/>
        <v>-2.1020558049389959E-2</v>
      </c>
      <c r="J1248" s="45">
        <v>1211</v>
      </c>
      <c r="K1248" s="45">
        <v>-1.7792208654739952E-5</v>
      </c>
      <c r="L1248" s="45">
        <v>-3.3008456351506933E-2</v>
      </c>
      <c r="M1248" s="22"/>
      <c r="N1248" s="22"/>
      <c r="O1248" s="22"/>
      <c r="P1248" s="22"/>
      <c r="Q1248" s="22"/>
      <c r="R1248" s="22"/>
    </row>
    <row r="1249" spans="1:18" x14ac:dyDescent="0.35">
      <c r="A1249" s="30">
        <v>44726</v>
      </c>
      <c r="B1249" s="31">
        <v>278.67001299999998</v>
      </c>
      <c r="C1249" s="11">
        <f t="shared" si="39"/>
        <v>-1.5856727421150962E-2</v>
      </c>
      <c r="D1249" s="11">
        <v>0</v>
      </c>
      <c r="E1249" s="11">
        <v>1.29E-2</v>
      </c>
      <c r="F1249" s="11">
        <v>3.2000000000000002E-3</v>
      </c>
      <c r="G1249" s="11">
        <v>1.8100000000000002E-2</v>
      </c>
      <c r="H1249" s="11">
        <f t="shared" si="40"/>
        <v>-1.5856727421150962E-2</v>
      </c>
      <c r="J1249" s="45">
        <v>1212</v>
      </c>
      <c r="K1249" s="45">
        <v>-2.0833886347937749E-5</v>
      </c>
      <c r="L1249" s="45">
        <v>1.6115018960397631E-2</v>
      </c>
      <c r="M1249" s="22"/>
      <c r="N1249" s="22"/>
      <c r="O1249" s="22"/>
      <c r="P1249" s="22"/>
      <c r="Q1249" s="22"/>
      <c r="R1249" s="22"/>
    </row>
    <row r="1250" spans="1:18" x14ac:dyDescent="0.35">
      <c r="A1250" s="30">
        <v>44727</v>
      </c>
      <c r="B1250" s="31">
        <v>279.73001099999999</v>
      </c>
      <c r="C1250" s="11">
        <f t="shared" si="39"/>
        <v>3.8037748970141116E-3</v>
      </c>
      <c r="D1250" s="11">
        <v>0</v>
      </c>
      <c r="E1250" s="11">
        <v>1.09E-2</v>
      </c>
      <c r="F1250" s="11">
        <v>1.4499999999999999E-2</v>
      </c>
      <c r="G1250" s="11">
        <v>-3.7000000000000002E-3</v>
      </c>
      <c r="H1250" s="11">
        <f t="shared" si="40"/>
        <v>3.8037748970141116E-3</v>
      </c>
      <c r="J1250" s="45">
        <v>1213</v>
      </c>
      <c r="K1250" s="45">
        <v>-8.252819660594983E-5</v>
      </c>
      <c r="L1250" s="45">
        <v>-1.6248601801721361E-2</v>
      </c>
      <c r="M1250" s="22"/>
      <c r="N1250" s="22"/>
      <c r="O1250" s="22"/>
      <c r="P1250" s="22"/>
      <c r="Q1250" s="22"/>
      <c r="R1250" s="22"/>
    </row>
    <row r="1251" spans="1:18" x14ac:dyDescent="0.35">
      <c r="A1251" s="30">
        <v>44728</v>
      </c>
      <c r="B1251" s="31">
        <v>273.459991</v>
      </c>
      <c r="C1251" s="11">
        <f t="shared" si="39"/>
        <v>-2.2414541713223546E-2</v>
      </c>
      <c r="D1251" s="11">
        <v>0</v>
      </c>
      <c r="E1251" s="11">
        <v>1.8700000000000001E-2</v>
      </c>
      <c r="F1251" s="11">
        <v>6.0000000000000001E-3</v>
      </c>
      <c r="G1251" s="11">
        <v>4.6999999999999993E-3</v>
      </c>
      <c r="H1251" s="11">
        <f t="shared" si="40"/>
        <v>-2.2414541713223546E-2</v>
      </c>
      <c r="J1251" s="45">
        <v>1214</v>
      </c>
      <c r="K1251" s="45">
        <v>-5.9479752899236314E-4</v>
      </c>
      <c r="L1251" s="45">
        <v>6.0622685305926401E-3</v>
      </c>
      <c r="M1251" s="22"/>
      <c r="N1251" s="22"/>
      <c r="O1251" s="22"/>
      <c r="P1251" s="22"/>
      <c r="Q1251" s="22"/>
      <c r="R1251" s="22"/>
    </row>
    <row r="1252" spans="1:18" x14ac:dyDescent="0.35">
      <c r="A1252" s="30">
        <v>44729</v>
      </c>
      <c r="B1252" s="31">
        <v>270.73001099999999</v>
      </c>
      <c r="C1252" s="11">
        <f t="shared" si="39"/>
        <v>-9.9831057187448335E-3</v>
      </c>
      <c r="D1252" s="11">
        <v>0</v>
      </c>
      <c r="E1252" s="11">
        <v>-4.0000000000000001E-3</v>
      </c>
      <c r="F1252" s="11">
        <v>-8.8999999999999999E-3</v>
      </c>
      <c r="G1252" s="11">
        <v>-1.9699999999999999E-2</v>
      </c>
      <c r="H1252" s="11">
        <f t="shared" si="40"/>
        <v>-9.9831057187448335E-3</v>
      </c>
      <c r="J1252" s="45">
        <v>1215</v>
      </c>
      <c r="K1252" s="45">
        <v>6.4399120086794945E-4</v>
      </c>
      <c r="L1252" s="45">
        <v>3.3043062458107335E-2</v>
      </c>
      <c r="M1252" s="22"/>
      <c r="N1252" s="22"/>
      <c r="O1252" s="22"/>
      <c r="P1252" s="22"/>
      <c r="Q1252" s="22"/>
      <c r="R1252" s="22"/>
    </row>
    <row r="1253" spans="1:18" x14ac:dyDescent="0.35">
      <c r="A1253" s="30">
        <v>44733</v>
      </c>
      <c r="B1253" s="31">
        <v>269.20001200000002</v>
      </c>
      <c r="C1253" s="11">
        <f t="shared" si="39"/>
        <v>-5.6513830673909915E-3</v>
      </c>
      <c r="D1253" s="11">
        <v>0</v>
      </c>
      <c r="E1253" s="11">
        <v>1.9E-3</v>
      </c>
      <c r="F1253" s="11">
        <v>1E-3</v>
      </c>
      <c r="G1253" s="11">
        <v>-5.6000000000000008E-3</v>
      </c>
      <c r="H1253" s="11">
        <f t="shared" si="40"/>
        <v>-5.6513830673909915E-3</v>
      </c>
      <c r="J1253" s="45">
        <v>1216</v>
      </c>
      <c r="K1253" s="45">
        <v>-1.3649847402224223E-3</v>
      </c>
      <c r="L1253" s="45">
        <v>-3.507336473764186E-2</v>
      </c>
      <c r="M1253" s="22"/>
      <c r="N1253" s="22"/>
      <c r="O1253" s="22"/>
      <c r="P1253" s="22"/>
      <c r="Q1253" s="22"/>
      <c r="R1253" s="22"/>
    </row>
    <row r="1254" spans="1:18" x14ac:dyDescent="0.35">
      <c r="A1254" s="30">
        <v>44734</v>
      </c>
      <c r="B1254" s="31">
        <v>268.98001099999999</v>
      </c>
      <c r="C1254" s="11">
        <f t="shared" si="39"/>
        <v>-8.1723993385274252E-4</v>
      </c>
      <c r="D1254" s="11">
        <v>0</v>
      </c>
      <c r="E1254" s="11">
        <v>-4.5000000000000005E-3</v>
      </c>
      <c r="F1254" s="11">
        <v>8.9999999999999998E-4</v>
      </c>
      <c r="G1254" s="11">
        <v>-6.4000000000000003E-3</v>
      </c>
      <c r="H1254" s="11">
        <f t="shared" si="40"/>
        <v>-8.1723993385274252E-4</v>
      </c>
      <c r="J1254" s="45">
        <v>1217</v>
      </c>
      <c r="K1254" s="45">
        <v>1.802644576750483E-3</v>
      </c>
      <c r="L1254" s="45">
        <v>2.0068228533233885E-2</v>
      </c>
      <c r="M1254" s="22"/>
      <c r="N1254" s="22"/>
      <c r="O1254" s="22"/>
      <c r="P1254" s="22"/>
      <c r="Q1254" s="22"/>
      <c r="R1254" s="22"/>
    </row>
    <row r="1255" spans="1:18" x14ac:dyDescent="0.35">
      <c r="A1255" s="30">
        <v>44735</v>
      </c>
      <c r="B1255" s="31">
        <v>275.42001299999998</v>
      </c>
      <c r="C1255" s="11">
        <f t="shared" si="39"/>
        <v>2.3942306999162E-2</v>
      </c>
      <c r="D1255" s="11">
        <v>0</v>
      </c>
      <c r="E1255" s="11">
        <v>7.0999999999999995E-3</v>
      </c>
      <c r="F1255" s="11">
        <v>8.5000000000000006E-3</v>
      </c>
      <c r="G1255" s="11">
        <v>-1.37E-2</v>
      </c>
      <c r="H1255" s="11">
        <f t="shared" si="40"/>
        <v>2.3942306999162E-2</v>
      </c>
      <c r="J1255" s="45">
        <v>1218</v>
      </c>
      <c r="K1255" s="45">
        <v>2.0127440600519199E-3</v>
      </c>
      <c r="L1255" s="45">
        <v>-8.5606819185446454E-3</v>
      </c>
      <c r="M1255" s="22"/>
      <c r="N1255" s="22"/>
      <c r="O1255" s="22"/>
      <c r="P1255" s="22"/>
      <c r="Q1255" s="22"/>
      <c r="R1255" s="22"/>
    </row>
    <row r="1256" spans="1:18" x14ac:dyDescent="0.35">
      <c r="A1256" s="30">
        <v>44736</v>
      </c>
      <c r="B1256" s="31">
        <v>283</v>
      </c>
      <c r="C1256" s="11">
        <f t="shared" si="39"/>
        <v>2.7521554869725628E-2</v>
      </c>
      <c r="D1256" s="11">
        <v>0</v>
      </c>
      <c r="E1256" s="11">
        <v>4.1999999999999997E-3</v>
      </c>
      <c r="F1256" s="11">
        <v>1.6000000000000001E-3</v>
      </c>
      <c r="G1256" s="11">
        <v>-6.0000000000000001E-3</v>
      </c>
      <c r="H1256" s="11">
        <f t="shared" si="40"/>
        <v>2.7521554869725628E-2</v>
      </c>
      <c r="J1256" s="45">
        <v>1219</v>
      </c>
      <c r="K1256" s="45">
        <v>1.112797119829115E-4</v>
      </c>
      <c r="L1256" s="45">
        <v>3.3827664206888625E-2</v>
      </c>
      <c r="M1256" s="22"/>
      <c r="N1256" s="22"/>
      <c r="O1256" s="22"/>
      <c r="P1256" s="22"/>
      <c r="Q1256" s="22"/>
      <c r="R1256" s="22"/>
    </row>
    <row r="1257" spans="1:18" x14ac:dyDescent="0.35">
      <c r="A1257" s="30">
        <v>44739</v>
      </c>
      <c r="B1257" s="31">
        <v>282.69000199999999</v>
      </c>
      <c r="C1257" s="11">
        <f t="shared" si="39"/>
        <v>-1.0953992932862811E-3</v>
      </c>
      <c r="D1257" s="11">
        <v>0</v>
      </c>
      <c r="E1257" s="11">
        <v>-2.6099999999999998E-2</v>
      </c>
      <c r="F1257" s="11">
        <v>-4.4000000000000003E-3</v>
      </c>
      <c r="G1257" s="11">
        <v>-1.3600000000000001E-2</v>
      </c>
      <c r="H1257" s="11">
        <f t="shared" si="40"/>
        <v>-1.0953992932862811E-3</v>
      </c>
      <c r="J1257" s="45">
        <v>1220</v>
      </c>
      <c r="K1257" s="45">
        <v>-5.3834830942503227E-5</v>
      </c>
      <c r="L1257" s="45">
        <v>-5.132425704658556E-2</v>
      </c>
      <c r="M1257" s="22"/>
      <c r="N1257" s="22"/>
      <c r="O1257" s="22"/>
      <c r="P1257" s="22"/>
      <c r="Q1257" s="22"/>
      <c r="R1257" s="22"/>
    </row>
    <row r="1258" spans="1:18" x14ac:dyDescent="0.35">
      <c r="A1258" s="30">
        <v>44740</v>
      </c>
      <c r="B1258" s="31">
        <v>270.14999399999999</v>
      </c>
      <c r="C1258" s="11">
        <f t="shared" si="39"/>
        <v>-4.4359573777922323E-2</v>
      </c>
      <c r="D1258" s="11">
        <v>0</v>
      </c>
      <c r="E1258" s="11">
        <v>1.1200000000000002E-2</v>
      </c>
      <c r="F1258" s="11">
        <v>2.3999999999999998E-3</v>
      </c>
      <c r="G1258" s="11">
        <v>5.0000000000000001E-3</v>
      </c>
      <c r="H1258" s="11">
        <f t="shared" si="40"/>
        <v>-4.4359573777922323E-2</v>
      </c>
      <c r="J1258" s="45">
        <v>1221</v>
      </c>
      <c r="K1258" s="45">
        <v>4.1750675781111475E-5</v>
      </c>
      <c r="L1258" s="45">
        <v>-1.6089329190319308E-2</v>
      </c>
      <c r="M1258" s="22"/>
      <c r="N1258" s="22"/>
      <c r="O1258" s="22"/>
      <c r="P1258" s="22"/>
      <c r="Q1258" s="22"/>
      <c r="R1258" s="22"/>
    </row>
    <row r="1259" spans="1:18" x14ac:dyDescent="0.35">
      <c r="A1259" s="30">
        <v>44741</v>
      </c>
      <c r="B1259" s="31">
        <v>273.86999500000002</v>
      </c>
      <c r="C1259" s="11">
        <f t="shared" si="39"/>
        <v>1.3770131714309963E-2</v>
      </c>
      <c r="D1259" s="11">
        <v>0</v>
      </c>
      <c r="E1259" s="11">
        <v>-2.4399999999999998E-2</v>
      </c>
      <c r="F1259" s="11">
        <v>1.2999999999999999E-3</v>
      </c>
      <c r="G1259" s="11">
        <v>-1.3899999999999999E-2</v>
      </c>
      <c r="H1259" s="11">
        <f t="shared" si="40"/>
        <v>1.3770131714309963E-2</v>
      </c>
      <c r="J1259" s="45">
        <v>1222</v>
      </c>
      <c r="K1259" s="45">
        <v>2.5707915293210292E-4</v>
      </c>
      <c r="L1259" s="45">
        <v>8.9849187873745646E-3</v>
      </c>
      <c r="M1259" s="22"/>
      <c r="N1259" s="22"/>
      <c r="O1259" s="22"/>
      <c r="P1259" s="22"/>
      <c r="Q1259" s="22"/>
      <c r="R1259" s="22"/>
    </row>
    <row r="1260" spans="1:18" x14ac:dyDescent="0.35">
      <c r="A1260" s="30">
        <v>44742</v>
      </c>
      <c r="B1260" s="31">
        <v>274.26998900000001</v>
      </c>
      <c r="C1260" s="11">
        <f t="shared" si="39"/>
        <v>1.4605250933019676E-3</v>
      </c>
      <c r="D1260" s="11">
        <v>0</v>
      </c>
      <c r="E1260" s="11">
        <v>1.5100000000000001E-2</v>
      </c>
      <c r="F1260" s="11">
        <v>1.23E-2</v>
      </c>
      <c r="G1260" s="11">
        <v>1.8500000000000003E-2</v>
      </c>
      <c r="H1260" s="11">
        <f t="shared" si="40"/>
        <v>1.4605250933019676E-3</v>
      </c>
      <c r="J1260" s="45">
        <v>1223</v>
      </c>
      <c r="K1260" s="45">
        <v>-5.6005821173938362E-4</v>
      </c>
      <c r="L1260" s="45">
        <v>-1.9202255519534632E-2</v>
      </c>
      <c r="M1260" s="22"/>
      <c r="N1260" s="22"/>
      <c r="O1260" s="22"/>
      <c r="P1260" s="22"/>
      <c r="Q1260" s="22"/>
      <c r="R1260" s="22"/>
    </row>
    <row r="1261" spans="1:18" x14ac:dyDescent="0.35">
      <c r="D1261" s="48"/>
      <c r="E1261" s="48"/>
      <c r="F1261" s="48"/>
      <c r="G1261" s="48"/>
      <c r="J1261" s="45">
        <v>1224</v>
      </c>
      <c r="K1261" s="45">
        <v>-3.4339053124350736E-4</v>
      </c>
      <c r="L1261" s="45">
        <v>-2.7819890254550048E-2</v>
      </c>
      <c r="M1261" s="22"/>
      <c r="N1261" s="22"/>
      <c r="O1261" s="22"/>
      <c r="P1261" s="22"/>
      <c r="Q1261" s="22"/>
      <c r="R1261" s="22"/>
    </row>
    <row r="1262" spans="1:18" x14ac:dyDescent="0.35">
      <c r="D1262" s="48"/>
      <c r="E1262" s="48"/>
      <c r="F1262" s="48"/>
      <c r="G1262" s="48"/>
      <c r="J1262" s="45">
        <v>1225</v>
      </c>
      <c r="K1262" s="45">
        <v>1.7877619000163092E-3</v>
      </c>
      <c r="L1262" s="45">
        <v>2.1996556772200332E-2</v>
      </c>
      <c r="M1262" s="22"/>
      <c r="N1262" s="22"/>
      <c r="O1262" s="22"/>
      <c r="P1262" s="22"/>
      <c r="Q1262" s="22"/>
      <c r="R1262" s="22"/>
    </row>
    <row r="1263" spans="1:18" x14ac:dyDescent="0.35">
      <c r="D1263" s="48"/>
      <c r="E1263" s="48"/>
      <c r="F1263" s="48"/>
      <c r="G1263" s="48"/>
      <c r="J1263" s="45">
        <v>1226</v>
      </c>
      <c r="K1263" s="45">
        <v>1.6797764091250366E-3</v>
      </c>
      <c r="L1263" s="45">
        <v>2.0205655790055562E-2</v>
      </c>
      <c r="M1263" s="22"/>
      <c r="N1263" s="22"/>
      <c r="O1263" s="22"/>
      <c r="P1263" s="22"/>
      <c r="Q1263" s="22"/>
      <c r="R1263" s="22"/>
    </row>
    <row r="1264" spans="1:18" x14ac:dyDescent="0.35">
      <c r="D1264" s="48"/>
      <c r="E1264" s="48"/>
      <c r="F1264" s="48"/>
      <c r="G1264" s="48"/>
      <c r="J1264" s="45">
        <v>1227</v>
      </c>
      <c r="K1264" s="45">
        <v>1.407911943927938E-3</v>
      </c>
      <c r="L1264" s="45">
        <v>-1.5429825140006086E-3</v>
      </c>
      <c r="M1264" s="22"/>
      <c r="N1264" s="22"/>
      <c r="O1264" s="22"/>
      <c r="P1264" s="22"/>
      <c r="Q1264" s="22"/>
      <c r="R1264" s="22"/>
    </row>
    <row r="1265" spans="4:18" x14ac:dyDescent="0.35">
      <c r="D1265" s="48"/>
      <c r="E1265" s="48"/>
      <c r="F1265" s="48"/>
      <c r="G1265" s="48"/>
      <c r="J1265" s="45">
        <v>1228</v>
      </c>
      <c r="K1265" s="45">
        <v>-8.1081618485556067E-4</v>
      </c>
      <c r="L1265" s="45">
        <v>1.7568214322162594E-2</v>
      </c>
      <c r="M1265" s="22"/>
      <c r="N1265" s="22"/>
      <c r="O1265" s="22"/>
      <c r="P1265" s="22"/>
      <c r="Q1265" s="22"/>
      <c r="R1265" s="22"/>
    </row>
    <row r="1266" spans="4:18" x14ac:dyDescent="0.35">
      <c r="D1266" s="48"/>
      <c r="E1266" s="48"/>
      <c r="F1266" s="48"/>
      <c r="G1266" s="48"/>
      <c r="J1266" s="45">
        <v>1229</v>
      </c>
      <c r="K1266" s="45">
        <v>-8.0544081569076909E-4</v>
      </c>
      <c r="L1266" s="45">
        <v>-5.1595356198138834E-2</v>
      </c>
      <c r="M1266" s="22"/>
      <c r="N1266" s="22"/>
      <c r="O1266" s="22"/>
      <c r="P1266" s="22"/>
      <c r="Q1266" s="22"/>
      <c r="R1266" s="22"/>
    </row>
    <row r="1267" spans="4:18" x14ac:dyDescent="0.35">
      <c r="D1267" s="48"/>
      <c r="E1267" s="48"/>
      <c r="F1267" s="48"/>
      <c r="G1267" s="48"/>
      <c r="J1267" s="45">
        <v>1230</v>
      </c>
      <c r="K1267" s="45">
        <v>1.188679605626643E-3</v>
      </c>
      <c r="L1267" s="45">
        <v>7.8582509735927054E-3</v>
      </c>
      <c r="M1267" s="22"/>
      <c r="N1267" s="22"/>
      <c r="O1267" s="22"/>
      <c r="P1267" s="22"/>
      <c r="Q1267" s="22"/>
      <c r="R1267" s="22"/>
    </row>
    <row r="1268" spans="4:18" x14ac:dyDescent="0.35">
      <c r="D1268" s="48"/>
      <c r="E1268" s="48"/>
      <c r="F1268" s="48"/>
      <c r="G1268" s="48"/>
      <c r="J1268" s="45">
        <v>1231</v>
      </c>
      <c r="K1268" s="45">
        <v>-5.2516214311561227E-4</v>
      </c>
      <c r="L1268" s="45">
        <v>-1.4557049171753794E-3</v>
      </c>
      <c r="M1268" s="22"/>
      <c r="N1268" s="22"/>
      <c r="O1268" s="22"/>
      <c r="P1268" s="22"/>
      <c r="Q1268" s="22"/>
      <c r="R1268" s="22"/>
    </row>
    <row r="1269" spans="4:18" x14ac:dyDescent="0.35">
      <c r="D1269" s="48"/>
      <c r="E1269" s="48"/>
      <c r="F1269" s="48"/>
      <c r="G1269" s="48"/>
      <c r="J1269" s="45">
        <v>1232</v>
      </c>
      <c r="K1269" s="45">
        <v>6.0390226043421273E-4</v>
      </c>
      <c r="L1269" s="45">
        <v>-4.6430050899563466E-3</v>
      </c>
      <c r="M1269" s="22"/>
      <c r="N1269" s="22"/>
      <c r="O1269" s="22"/>
      <c r="P1269" s="22"/>
      <c r="Q1269" s="22"/>
      <c r="R1269" s="22"/>
    </row>
    <row r="1270" spans="4:18" x14ac:dyDescent="0.35">
      <c r="D1270" s="48"/>
      <c r="E1270" s="48"/>
      <c r="F1270" s="48"/>
      <c r="G1270" s="48"/>
      <c r="J1270" s="45">
        <v>1233</v>
      </c>
      <c r="K1270" s="45">
        <v>1.1552656604851746E-4</v>
      </c>
      <c r="L1270" s="45">
        <v>6.4921906474774147E-3</v>
      </c>
      <c r="M1270" s="22"/>
      <c r="N1270" s="22"/>
      <c r="O1270" s="22"/>
      <c r="P1270" s="22"/>
      <c r="Q1270" s="22"/>
      <c r="R1270" s="22"/>
    </row>
    <row r="1271" spans="4:18" x14ac:dyDescent="0.35">
      <c r="D1271" s="48"/>
      <c r="E1271" s="48"/>
      <c r="F1271" s="48"/>
      <c r="G1271" s="48"/>
      <c r="J1271" s="45">
        <v>1234</v>
      </c>
      <c r="K1271" s="45">
        <v>9.4395340158962135E-4</v>
      </c>
      <c r="L1271" s="45">
        <v>1.8679519371768566E-2</v>
      </c>
      <c r="M1271" s="22"/>
      <c r="N1271" s="22"/>
      <c r="O1271" s="22"/>
      <c r="P1271" s="22"/>
      <c r="Q1271" s="22"/>
      <c r="R1271" s="22"/>
    </row>
    <row r="1272" spans="4:18" x14ac:dyDescent="0.35">
      <c r="D1272" s="48"/>
      <c r="E1272" s="48"/>
      <c r="F1272" s="48"/>
      <c r="G1272" s="48"/>
      <c r="J1272" s="45">
        <v>1235</v>
      </c>
      <c r="K1272" s="45">
        <v>2.8008667436787413E-4</v>
      </c>
      <c r="L1272" s="45">
        <v>3.1194504691001691E-2</v>
      </c>
      <c r="M1272" s="22"/>
      <c r="N1272" s="22"/>
      <c r="O1272" s="22"/>
      <c r="P1272" s="22"/>
      <c r="Q1272" s="22"/>
      <c r="R1272" s="22"/>
    </row>
    <row r="1273" spans="4:18" x14ac:dyDescent="0.35">
      <c r="D1273" s="48"/>
      <c r="E1273" s="48"/>
      <c r="F1273" s="48"/>
      <c r="G1273" s="48"/>
      <c r="J1273" s="45">
        <v>1236</v>
      </c>
      <c r="K1273" s="45">
        <v>1.4379010572386952E-3</v>
      </c>
      <c r="L1273" s="45">
        <v>1.7220632500315729E-2</v>
      </c>
      <c r="M1273" s="22"/>
      <c r="N1273" s="22"/>
      <c r="O1273" s="22"/>
      <c r="P1273" s="22"/>
      <c r="Q1273" s="22"/>
      <c r="R1273" s="22"/>
    </row>
    <row r="1274" spans="4:18" x14ac:dyDescent="0.35">
      <c r="D1274" s="48"/>
      <c r="E1274" s="48"/>
      <c r="F1274" s="48"/>
      <c r="G1274" s="48"/>
      <c r="J1274" s="45">
        <v>1237</v>
      </c>
      <c r="K1274" s="45">
        <v>2.9650875353939344E-4</v>
      </c>
      <c r="L1274" s="45">
        <v>-1.8807719709098027E-2</v>
      </c>
      <c r="M1274" s="22"/>
      <c r="N1274" s="22"/>
      <c r="O1274" s="22"/>
      <c r="P1274" s="22"/>
      <c r="Q1274" s="22"/>
      <c r="R1274" s="22"/>
    </row>
    <row r="1275" spans="4:18" x14ac:dyDescent="0.35">
      <c r="D1275" s="48"/>
      <c r="E1275" s="48"/>
      <c r="F1275" s="48"/>
      <c r="G1275" s="48"/>
      <c r="J1275" s="45">
        <v>1238</v>
      </c>
      <c r="K1275" s="45">
        <v>5.971220328545876E-4</v>
      </c>
      <c r="L1275" s="45">
        <v>-1.2762666081406223E-2</v>
      </c>
      <c r="M1275" s="22"/>
      <c r="N1275" s="22"/>
      <c r="O1275" s="22"/>
      <c r="P1275" s="22"/>
      <c r="Q1275" s="22"/>
      <c r="R1275" s="22"/>
    </row>
    <row r="1276" spans="4:18" x14ac:dyDescent="0.35">
      <c r="D1276" s="48"/>
      <c r="E1276" s="48"/>
      <c r="F1276" s="48"/>
      <c r="G1276" s="48"/>
      <c r="J1276" s="45">
        <v>1239</v>
      </c>
      <c r="K1276" s="45">
        <v>5.183492769880759E-4</v>
      </c>
      <c r="L1276" s="45">
        <v>2.8688531646280765E-2</v>
      </c>
      <c r="M1276" s="22"/>
      <c r="N1276" s="22"/>
      <c r="O1276" s="22"/>
      <c r="P1276" s="22"/>
      <c r="Q1276" s="22"/>
      <c r="R1276" s="22"/>
    </row>
    <row r="1277" spans="4:18" x14ac:dyDescent="0.35">
      <c r="D1277" s="48"/>
      <c r="E1277" s="48"/>
      <c r="F1277" s="48"/>
      <c r="G1277" s="48"/>
      <c r="J1277" s="45">
        <v>1240</v>
      </c>
      <c r="K1277" s="45">
        <v>5.0943945594038591E-4</v>
      </c>
      <c r="L1277" s="45">
        <v>-3.0922622660038866E-3</v>
      </c>
      <c r="M1277" s="22"/>
      <c r="N1277" s="22"/>
      <c r="O1277" s="22"/>
      <c r="P1277" s="22"/>
      <c r="Q1277" s="22"/>
      <c r="R1277" s="22"/>
    </row>
    <row r="1278" spans="4:18" x14ac:dyDescent="0.35">
      <c r="D1278" s="48"/>
      <c r="E1278" s="48"/>
      <c r="F1278" s="48"/>
      <c r="G1278" s="48"/>
      <c r="J1278" s="45">
        <v>1241</v>
      </c>
      <c r="K1278" s="45">
        <v>1.4483628654615125E-3</v>
      </c>
      <c r="L1278" s="45">
        <v>-5.3488874842723645E-3</v>
      </c>
      <c r="M1278" s="22"/>
      <c r="N1278" s="22"/>
      <c r="O1278" s="22"/>
      <c r="P1278" s="22"/>
      <c r="Q1278" s="22"/>
      <c r="R1278" s="22"/>
    </row>
    <row r="1279" spans="4:18" x14ac:dyDescent="0.35">
      <c r="D1279" s="48"/>
      <c r="E1279" s="48"/>
      <c r="F1279" s="48"/>
      <c r="G1279" s="48"/>
      <c r="J1279" s="45">
        <v>1242</v>
      </c>
      <c r="K1279" s="45">
        <v>-2.5083704266852064E-4</v>
      </c>
      <c r="L1279" s="45">
        <v>-6.7254566667513576E-3</v>
      </c>
      <c r="M1279" s="22"/>
      <c r="N1279" s="22"/>
      <c r="O1279" s="22"/>
      <c r="P1279" s="22"/>
      <c r="Q1279" s="22"/>
      <c r="R1279" s="22"/>
    </row>
    <row r="1280" spans="4:18" x14ac:dyDescent="0.35">
      <c r="D1280" s="48"/>
      <c r="E1280" s="48"/>
      <c r="F1280" s="48"/>
      <c r="G1280" s="48"/>
      <c r="J1280" s="45">
        <v>1243</v>
      </c>
      <c r="K1280" s="45">
        <v>2.370091761727115E-4</v>
      </c>
      <c r="L1280" s="45">
        <v>-1.4287412312847872E-2</v>
      </c>
      <c r="M1280" s="22"/>
      <c r="N1280" s="22"/>
      <c r="O1280" s="22"/>
      <c r="P1280" s="22"/>
      <c r="Q1280" s="22"/>
      <c r="R1280" s="22"/>
    </row>
    <row r="1281" spans="4:18" x14ac:dyDescent="0.35">
      <c r="D1281" s="48"/>
      <c r="E1281" s="48"/>
      <c r="F1281" s="48"/>
      <c r="G1281" s="48"/>
      <c r="J1281" s="45">
        <v>1244</v>
      </c>
      <c r="K1281" s="45">
        <v>8.5987368334158117E-4</v>
      </c>
      <c r="L1281" s="45">
        <v>6.9712223669092044E-3</v>
      </c>
      <c r="M1281" s="22"/>
      <c r="N1281" s="22"/>
      <c r="O1281" s="22"/>
      <c r="P1281" s="22"/>
      <c r="Q1281" s="22"/>
      <c r="R1281" s="22"/>
    </row>
    <row r="1282" spans="4:18" x14ac:dyDescent="0.35">
      <c r="D1282" s="48"/>
      <c r="E1282" s="48"/>
      <c r="F1282" s="48"/>
      <c r="G1282" s="48"/>
      <c r="J1282" s="45">
        <v>1245</v>
      </c>
      <c r="K1282" s="45">
        <v>7.6346642258308655E-4</v>
      </c>
      <c r="L1282" s="45">
        <v>-3.6179979232720219E-2</v>
      </c>
      <c r="M1282" s="22"/>
      <c r="N1282" s="22"/>
      <c r="O1282" s="22"/>
      <c r="P1282" s="22"/>
      <c r="Q1282" s="22"/>
      <c r="R1282" s="22"/>
    </row>
    <row r="1283" spans="4:18" x14ac:dyDescent="0.35">
      <c r="D1283" s="48"/>
      <c r="E1283" s="48"/>
      <c r="F1283" s="48"/>
      <c r="G1283" s="48"/>
      <c r="J1283" s="45">
        <v>1246</v>
      </c>
      <c r="K1283" s="45">
        <v>3.0038560955357504E-3</v>
      </c>
      <c r="L1283" s="45">
        <v>-2.4024414144925711E-2</v>
      </c>
      <c r="M1283" s="22"/>
      <c r="N1283" s="22"/>
      <c r="O1283" s="22"/>
      <c r="P1283" s="22"/>
      <c r="Q1283" s="22"/>
      <c r="R1283" s="22"/>
    </row>
    <row r="1284" spans="4:18" x14ac:dyDescent="0.35">
      <c r="D1284" s="48"/>
      <c r="E1284" s="48"/>
      <c r="F1284" s="48"/>
      <c r="G1284" s="48"/>
      <c r="J1284" s="45">
        <v>1247</v>
      </c>
      <c r="K1284" s="45">
        <v>2.7792562922149234E-4</v>
      </c>
      <c r="L1284" s="45">
        <v>-1.6134653050372455E-2</v>
      </c>
      <c r="M1284" s="22"/>
      <c r="N1284" s="22"/>
      <c r="O1284" s="22"/>
      <c r="P1284" s="22"/>
      <c r="Q1284" s="22"/>
      <c r="R1284" s="22"/>
    </row>
    <row r="1285" spans="4:18" x14ac:dyDescent="0.35">
      <c r="D1285" s="48"/>
      <c r="E1285" s="48"/>
      <c r="F1285" s="48"/>
      <c r="G1285" s="48"/>
      <c r="J1285" s="45">
        <v>1248</v>
      </c>
      <c r="K1285" s="45">
        <v>-7.7630251730519237E-4</v>
      </c>
      <c r="L1285" s="45">
        <v>4.5800774143193038E-3</v>
      </c>
      <c r="M1285" s="22"/>
      <c r="N1285" s="22"/>
      <c r="O1285" s="22"/>
      <c r="P1285" s="22"/>
      <c r="Q1285" s="22"/>
      <c r="R1285" s="22"/>
    </row>
    <row r="1286" spans="4:18" x14ac:dyDescent="0.35">
      <c r="D1286" s="48"/>
      <c r="E1286" s="48"/>
      <c r="F1286" s="48"/>
      <c r="G1286" s="48"/>
      <c r="J1286" s="45">
        <v>1249</v>
      </c>
      <c r="K1286" s="45">
        <v>-3.6557317522317658E-4</v>
      </c>
      <c r="L1286" s="45">
        <v>-2.2048968538000369E-2</v>
      </c>
      <c r="M1286" s="22"/>
      <c r="N1286" s="22"/>
      <c r="O1286" s="22"/>
      <c r="P1286" s="22"/>
      <c r="Q1286" s="22"/>
      <c r="R1286" s="22"/>
    </row>
    <row r="1287" spans="4:18" x14ac:dyDescent="0.35">
      <c r="D1287" s="48"/>
      <c r="E1287" s="48"/>
      <c r="F1287" s="48"/>
      <c r="G1287" s="48"/>
      <c r="J1287" s="45">
        <v>1250</v>
      </c>
      <c r="K1287" s="45">
        <v>1.0932407775680541E-3</v>
      </c>
      <c r="L1287" s="45">
        <v>-1.1076346496312887E-2</v>
      </c>
      <c r="M1287" s="22"/>
      <c r="N1287" s="22"/>
      <c r="O1287" s="22"/>
      <c r="P1287" s="22"/>
      <c r="Q1287" s="22"/>
      <c r="R1287" s="22"/>
    </row>
    <row r="1288" spans="4:18" x14ac:dyDescent="0.35">
      <c r="D1288" s="48"/>
      <c r="E1288" s="48"/>
      <c r="F1288" s="48"/>
      <c r="G1288" s="48"/>
      <c r="J1288" s="45">
        <v>1251</v>
      </c>
      <c r="K1288" s="45">
        <v>4.4422767087980809E-4</v>
      </c>
      <c r="L1288" s="45">
        <v>-6.0956107382708E-3</v>
      </c>
      <c r="M1288" s="22"/>
      <c r="N1288" s="22"/>
      <c r="O1288" s="22"/>
      <c r="P1288" s="22"/>
      <c r="Q1288" s="22"/>
      <c r="R1288" s="22"/>
    </row>
    <row r="1289" spans="4:18" x14ac:dyDescent="0.35">
      <c r="D1289" s="48"/>
      <c r="E1289" s="48"/>
      <c r="F1289" s="48"/>
      <c r="G1289" s="48"/>
      <c r="J1289" s="45">
        <v>1252</v>
      </c>
      <c r="K1289" s="45">
        <v>6.8571425032002461E-4</v>
      </c>
      <c r="L1289" s="45">
        <v>-1.5029541841727672E-3</v>
      </c>
      <c r="M1289" s="22"/>
      <c r="N1289" s="22"/>
      <c r="O1289" s="22"/>
      <c r="P1289" s="22"/>
      <c r="Q1289" s="22"/>
      <c r="R1289" s="22"/>
    </row>
    <row r="1290" spans="4:18" x14ac:dyDescent="0.35">
      <c r="D1290" s="48"/>
      <c r="E1290" s="48"/>
      <c r="F1290" s="48"/>
      <c r="G1290" s="48"/>
      <c r="J1290" s="45">
        <v>1253</v>
      </c>
      <c r="K1290" s="45">
        <v>-3.9930437236648786E-4</v>
      </c>
      <c r="L1290" s="45">
        <v>2.4341611371528488E-2</v>
      </c>
      <c r="M1290" s="22"/>
      <c r="N1290" s="22"/>
      <c r="O1290" s="22"/>
      <c r="P1290" s="22"/>
      <c r="Q1290" s="22"/>
      <c r="R1290" s="22"/>
    </row>
    <row r="1291" spans="4:18" x14ac:dyDescent="0.35">
      <c r="D1291" s="48"/>
      <c r="E1291" s="48"/>
      <c r="F1291" s="48"/>
      <c r="G1291" s="48"/>
      <c r="J1291" s="45">
        <v>1254</v>
      </c>
      <c r="K1291" s="45">
        <v>3.0784336235952056E-4</v>
      </c>
      <c r="L1291" s="45">
        <v>2.7213711507366109E-2</v>
      </c>
      <c r="M1291" s="22"/>
      <c r="N1291" s="22"/>
      <c r="O1291" s="22"/>
      <c r="P1291" s="22"/>
      <c r="Q1291" s="22"/>
      <c r="R1291" s="22"/>
    </row>
    <row r="1292" spans="4:18" x14ac:dyDescent="0.35">
      <c r="D1292" s="48"/>
      <c r="E1292" s="48"/>
      <c r="F1292" s="48"/>
      <c r="G1292" s="48"/>
      <c r="J1292" s="45">
        <v>1255</v>
      </c>
      <c r="K1292" s="45">
        <v>1.7554191380211935E-3</v>
      </c>
      <c r="L1292" s="45">
        <v>-2.8508184313074747E-3</v>
      </c>
      <c r="M1292" s="22"/>
      <c r="N1292" s="22"/>
      <c r="O1292" s="22"/>
      <c r="P1292" s="22"/>
      <c r="Q1292" s="22"/>
      <c r="R1292" s="22"/>
    </row>
    <row r="1293" spans="4:18" x14ac:dyDescent="0.35">
      <c r="D1293" s="48"/>
      <c r="E1293" s="48"/>
      <c r="F1293" s="48"/>
      <c r="G1293" s="48"/>
      <c r="J1293" s="45">
        <v>1256</v>
      </c>
      <c r="K1293" s="45">
        <v>1.7187559603912912E-4</v>
      </c>
      <c r="L1293" s="45">
        <v>-4.4531449373961453E-2</v>
      </c>
      <c r="M1293" s="22"/>
      <c r="N1293" s="22"/>
      <c r="O1293" s="22"/>
      <c r="P1293" s="22"/>
      <c r="Q1293" s="22"/>
      <c r="R1293" s="22"/>
    </row>
    <row r="1294" spans="4:18" x14ac:dyDescent="0.35">
      <c r="D1294" s="48"/>
      <c r="E1294" s="48"/>
      <c r="F1294" s="48"/>
      <c r="G1294" s="48"/>
      <c r="J1294" s="45">
        <v>1257</v>
      </c>
      <c r="K1294" s="45">
        <v>1.3026623956193105E-3</v>
      </c>
      <c r="L1294" s="45">
        <v>1.2467469318690652E-2</v>
      </c>
      <c r="M1294" s="22"/>
      <c r="N1294" s="22"/>
      <c r="O1294" s="22"/>
      <c r="P1294" s="22"/>
      <c r="Q1294" s="22"/>
      <c r="R1294" s="22"/>
    </row>
    <row r="1295" spans="4:18" x14ac:dyDescent="0.35">
      <c r="D1295" s="48"/>
      <c r="E1295" s="48"/>
      <c r="F1295" s="48"/>
      <c r="G1295" s="48"/>
      <c r="J1295" s="45">
        <v>1258</v>
      </c>
      <c r="K1295" s="45">
        <v>-4.0979312525362446E-4</v>
      </c>
      <c r="L1295" s="45">
        <v>1.870318218555592E-3</v>
      </c>
      <c r="M1295" s="22"/>
      <c r="N1295" s="22"/>
      <c r="O1295" s="22"/>
      <c r="P1295" s="22"/>
      <c r="Q1295" s="22"/>
      <c r="R1295" s="22"/>
    </row>
    <row r="1296" spans="4:18" x14ac:dyDescent="0.35">
      <c r="D1296" s="48"/>
      <c r="E1296" s="48"/>
      <c r="F1296" s="48"/>
      <c r="G1296" s="48"/>
      <c r="Q1296" s="22"/>
      <c r="R1296" s="22"/>
    </row>
    <row r="1297" spans="4:7" x14ac:dyDescent="0.35">
      <c r="D1297" s="48"/>
      <c r="E1297" s="48"/>
      <c r="F1297" s="48"/>
      <c r="G1297" s="48"/>
    </row>
    <row r="1298" spans="4:7" x14ac:dyDescent="0.35">
      <c r="D1298" s="48"/>
      <c r="E1298" s="48"/>
      <c r="F1298" s="48"/>
      <c r="G1298" s="48"/>
    </row>
    <row r="1299" spans="4:7" x14ac:dyDescent="0.35">
      <c r="D1299" s="48"/>
      <c r="E1299" s="48"/>
      <c r="F1299" s="48"/>
      <c r="G1299" s="48"/>
    </row>
    <row r="1300" spans="4:7" x14ac:dyDescent="0.35">
      <c r="D1300" s="48"/>
      <c r="E1300" s="48"/>
      <c r="F1300" s="48"/>
      <c r="G1300" s="48"/>
    </row>
    <row r="1301" spans="4:7" x14ac:dyDescent="0.35">
      <c r="D1301" s="48"/>
      <c r="E1301" s="48"/>
      <c r="F1301" s="48"/>
      <c r="G1301" s="48"/>
    </row>
    <row r="1302" spans="4:7" x14ac:dyDescent="0.35">
      <c r="D1302" s="48"/>
      <c r="E1302" s="48"/>
      <c r="F1302" s="48"/>
      <c r="G1302" s="48"/>
    </row>
    <row r="1303" spans="4:7" x14ac:dyDescent="0.35">
      <c r="D1303" s="48"/>
      <c r="E1303" s="48"/>
      <c r="F1303" s="48"/>
      <c r="G1303" s="48"/>
    </row>
    <row r="1304" spans="4:7" x14ac:dyDescent="0.35">
      <c r="D1304" s="48"/>
      <c r="E1304" s="48"/>
      <c r="F1304" s="48"/>
      <c r="G1304" s="48"/>
    </row>
    <row r="1305" spans="4:7" x14ac:dyDescent="0.35">
      <c r="D1305" s="48"/>
      <c r="E1305" s="48"/>
      <c r="F1305" s="48"/>
      <c r="G1305" s="48"/>
    </row>
    <row r="1306" spans="4:7" x14ac:dyDescent="0.35">
      <c r="D1306" s="48"/>
      <c r="E1306" s="48"/>
      <c r="F1306" s="48"/>
      <c r="G1306" s="48"/>
    </row>
    <row r="1307" spans="4:7" x14ac:dyDescent="0.35">
      <c r="D1307" s="48"/>
      <c r="E1307" s="48"/>
      <c r="F1307" s="48"/>
      <c r="G1307" s="48"/>
    </row>
    <row r="1308" spans="4:7" x14ac:dyDescent="0.35">
      <c r="D1308" s="48"/>
      <c r="E1308" s="48"/>
      <c r="F1308" s="48"/>
      <c r="G1308" s="48"/>
    </row>
    <row r="1309" spans="4:7" x14ac:dyDescent="0.35">
      <c r="D1309" s="48"/>
      <c r="E1309" s="48"/>
      <c r="F1309" s="48"/>
      <c r="G1309" s="48"/>
    </row>
    <row r="1310" spans="4:7" x14ac:dyDescent="0.35">
      <c r="D1310" s="48"/>
      <c r="E1310" s="48"/>
      <c r="F1310" s="48"/>
      <c r="G1310" s="48"/>
    </row>
    <row r="1311" spans="4:7" x14ac:dyDescent="0.35">
      <c r="D1311" s="48"/>
      <c r="E1311" s="48"/>
      <c r="F1311" s="48"/>
      <c r="G1311" s="48"/>
    </row>
    <row r="1312" spans="4:7" x14ac:dyDescent="0.35">
      <c r="D1312" s="48"/>
      <c r="E1312" s="48"/>
      <c r="F1312" s="48"/>
      <c r="G1312" s="48"/>
    </row>
    <row r="1313" spans="4:7" x14ac:dyDescent="0.35">
      <c r="D1313" s="48"/>
      <c r="E1313" s="48"/>
      <c r="F1313" s="48"/>
      <c r="G1313" s="48"/>
    </row>
    <row r="1314" spans="4:7" x14ac:dyDescent="0.35">
      <c r="D1314" s="48"/>
      <c r="E1314" s="48"/>
      <c r="F1314" s="48"/>
      <c r="G1314" s="48"/>
    </row>
    <row r="1315" spans="4:7" x14ac:dyDescent="0.35">
      <c r="D1315" s="48"/>
      <c r="E1315" s="48"/>
      <c r="F1315" s="48"/>
      <c r="G1315" s="48"/>
    </row>
    <row r="1316" spans="4:7" x14ac:dyDescent="0.35">
      <c r="D1316" s="48"/>
      <c r="E1316" s="48"/>
      <c r="F1316" s="48"/>
      <c r="G1316" s="48"/>
    </row>
    <row r="1317" spans="4:7" x14ac:dyDescent="0.35">
      <c r="D1317" s="48"/>
      <c r="E1317" s="48"/>
      <c r="F1317" s="48"/>
      <c r="G1317" s="48"/>
    </row>
    <row r="1318" spans="4:7" x14ac:dyDescent="0.35">
      <c r="D1318" s="48"/>
      <c r="E1318" s="48"/>
      <c r="F1318" s="48"/>
      <c r="G1318" s="48"/>
    </row>
    <row r="1319" spans="4:7" x14ac:dyDescent="0.35">
      <c r="D1319" s="48"/>
      <c r="E1319" s="48"/>
      <c r="F1319" s="48"/>
      <c r="G1319" s="48"/>
    </row>
    <row r="1320" spans="4:7" x14ac:dyDescent="0.35">
      <c r="D1320" s="48"/>
      <c r="E1320" s="48"/>
      <c r="F1320" s="48"/>
      <c r="G1320" s="48"/>
    </row>
    <row r="1321" spans="4:7" x14ac:dyDescent="0.35">
      <c r="D1321" s="48"/>
      <c r="E1321" s="48"/>
      <c r="F1321" s="48"/>
      <c r="G1321" s="48"/>
    </row>
    <row r="1322" spans="4:7" x14ac:dyDescent="0.35">
      <c r="D1322" s="48"/>
      <c r="E1322" s="48"/>
      <c r="F1322" s="48"/>
      <c r="G1322" s="48"/>
    </row>
    <row r="1323" spans="4:7" x14ac:dyDescent="0.35">
      <c r="D1323" s="48"/>
      <c r="E1323" s="48"/>
      <c r="F1323" s="48"/>
      <c r="G1323" s="48"/>
    </row>
    <row r="1324" spans="4:7" x14ac:dyDescent="0.35">
      <c r="D1324" s="48"/>
      <c r="E1324" s="48"/>
      <c r="F1324" s="48"/>
      <c r="G1324" s="48"/>
    </row>
    <row r="1325" spans="4:7" x14ac:dyDescent="0.35">
      <c r="D1325" s="48"/>
      <c r="E1325" s="48"/>
      <c r="F1325" s="48"/>
      <c r="G1325" s="48"/>
    </row>
    <row r="1326" spans="4:7" x14ac:dyDescent="0.35">
      <c r="D1326" s="48"/>
      <c r="E1326" s="48"/>
      <c r="F1326" s="48"/>
      <c r="G1326" s="48"/>
    </row>
    <row r="1327" spans="4:7" x14ac:dyDescent="0.35">
      <c r="D1327" s="48"/>
      <c r="E1327" s="48"/>
      <c r="F1327" s="48"/>
      <c r="G1327" s="48"/>
    </row>
    <row r="1328" spans="4:7" x14ac:dyDescent="0.35">
      <c r="D1328" s="48"/>
      <c r="E1328" s="48"/>
      <c r="F1328" s="48"/>
      <c r="G1328" s="48"/>
    </row>
    <row r="1329" spans="4:7" x14ac:dyDescent="0.35">
      <c r="D1329" s="48"/>
      <c r="E1329" s="48"/>
      <c r="F1329" s="48"/>
      <c r="G1329" s="48"/>
    </row>
    <row r="1330" spans="4:7" x14ac:dyDescent="0.35">
      <c r="D1330" s="48"/>
      <c r="E1330" s="48"/>
      <c r="F1330" s="48"/>
      <c r="G1330" s="48"/>
    </row>
    <row r="1331" spans="4:7" x14ac:dyDescent="0.35">
      <c r="D1331" s="48"/>
      <c r="E1331" s="48"/>
      <c r="F1331" s="48"/>
      <c r="G1331" s="48"/>
    </row>
    <row r="1332" spans="4:7" x14ac:dyDescent="0.35">
      <c r="D1332" s="48"/>
      <c r="E1332" s="48"/>
      <c r="F1332" s="48"/>
      <c r="G1332" s="48"/>
    </row>
    <row r="1333" spans="4:7" x14ac:dyDescent="0.35">
      <c r="D1333" s="48"/>
      <c r="E1333" s="48"/>
      <c r="F1333" s="48"/>
      <c r="G1333" s="48"/>
    </row>
    <row r="1334" spans="4:7" x14ac:dyDescent="0.35">
      <c r="D1334" s="48"/>
      <c r="E1334" s="48"/>
      <c r="F1334" s="48"/>
      <c r="G1334" s="48"/>
    </row>
    <row r="1335" spans="4:7" x14ac:dyDescent="0.35">
      <c r="D1335" s="48"/>
      <c r="E1335" s="48"/>
      <c r="F1335" s="48"/>
      <c r="G1335" s="48"/>
    </row>
    <row r="1336" spans="4:7" x14ac:dyDescent="0.35">
      <c r="D1336" s="48"/>
      <c r="E1336" s="48"/>
      <c r="F1336" s="48"/>
      <c r="G1336" s="48"/>
    </row>
    <row r="1337" spans="4:7" x14ac:dyDescent="0.35">
      <c r="D1337" s="48"/>
      <c r="E1337" s="48"/>
      <c r="F1337" s="48"/>
      <c r="G1337" s="48"/>
    </row>
    <row r="1338" spans="4:7" x14ac:dyDescent="0.35">
      <c r="D1338" s="48"/>
      <c r="E1338" s="48"/>
      <c r="F1338" s="48"/>
      <c r="G1338" s="48"/>
    </row>
    <row r="1339" spans="4:7" x14ac:dyDescent="0.35">
      <c r="D1339" s="48"/>
      <c r="E1339" s="48"/>
      <c r="F1339" s="48"/>
      <c r="G1339" s="48"/>
    </row>
    <row r="1340" spans="4:7" x14ac:dyDescent="0.35">
      <c r="D1340" s="48"/>
      <c r="E1340" s="48"/>
      <c r="F1340" s="48"/>
      <c r="G1340" s="48"/>
    </row>
    <row r="1341" spans="4:7" x14ac:dyDescent="0.35">
      <c r="D1341" s="48"/>
      <c r="E1341" s="48"/>
      <c r="F1341" s="48"/>
      <c r="G1341" s="48"/>
    </row>
    <row r="1342" spans="4:7" x14ac:dyDescent="0.35">
      <c r="D1342" s="48"/>
      <c r="E1342" s="48"/>
      <c r="F1342" s="48"/>
      <c r="G1342" s="48"/>
    </row>
    <row r="1343" spans="4:7" x14ac:dyDescent="0.35">
      <c r="D1343" s="48"/>
      <c r="E1343" s="48"/>
      <c r="F1343" s="48"/>
      <c r="G1343" s="48"/>
    </row>
    <row r="1344" spans="4:7" x14ac:dyDescent="0.35">
      <c r="D1344" s="48"/>
      <c r="E1344" s="48"/>
      <c r="F1344" s="48"/>
      <c r="G1344" s="48"/>
    </row>
    <row r="1345" spans="4:7" x14ac:dyDescent="0.35">
      <c r="D1345" s="48"/>
      <c r="E1345" s="48"/>
      <c r="F1345" s="48"/>
      <c r="G1345" s="48"/>
    </row>
    <row r="1346" spans="4:7" x14ac:dyDescent="0.35">
      <c r="D1346" s="48"/>
      <c r="E1346" s="48"/>
      <c r="F1346" s="48"/>
      <c r="G1346" s="48"/>
    </row>
    <row r="1347" spans="4:7" x14ac:dyDescent="0.35">
      <c r="D1347" s="48"/>
      <c r="E1347" s="48"/>
      <c r="F1347" s="48"/>
      <c r="G1347" s="48"/>
    </row>
    <row r="1348" spans="4:7" x14ac:dyDescent="0.35">
      <c r="D1348" s="48"/>
      <c r="E1348" s="48"/>
      <c r="F1348" s="48"/>
      <c r="G1348" s="48"/>
    </row>
    <row r="1349" spans="4:7" x14ac:dyDescent="0.35">
      <c r="D1349" s="48"/>
      <c r="E1349" s="48"/>
      <c r="F1349" s="48"/>
      <c r="G1349" s="48"/>
    </row>
    <row r="1350" spans="4:7" x14ac:dyDescent="0.35">
      <c r="D1350" s="48"/>
      <c r="E1350" s="48"/>
      <c r="F1350" s="48"/>
      <c r="G1350" s="48"/>
    </row>
    <row r="1351" spans="4:7" x14ac:dyDescent="0.35">
      <c r="D1351" s="48"/>
      <c r="E1351" s="48"/>
      <c r="F1351" s="48"/>
      <c r="G1351" s="48"/>
    </row>
    <row r="1352" spans="4:7" x14ac:dyDescent="0.35">
      <c r="D1352" s="48"/>
      <c r="E1352" s="48"/>
      <c r="F1352" s="48"/>
      <c r="G1352" s="48"/>
    </row>
    <row r="1353" spans="4:7" x14ac:dyDescent="0.35">
      <c r="D1353" s="48"/>
      <c r="E1353" s="48"/>
      <c r="F1353" s="48"/>
      <c r="G1353" s="48"/>
    </row>
    <row r="1354" spans="4:7" x14ac:dyDescent="0.35">
      <c r="D1354" s="48"/>
      <c r="E1354" s="48"/>
      <c r="F1354" s="48"/>
      <c r="G1354" s="48"/>
    </row>
    <row r="1355" spans="4:7" x14ac:dyDescent="0.35">
      <c r="D1355" s="48"/>
      <c r="E1355" s="48"/>
      <c r="F1355" s="48"/>
      <c r="G1355" s="48"/>
    </row>
    <row r="1356" spans="4:7" x14ac:dyDescent="0.35">
      <c r="D1356" s="48"/>
      <c r="E1356" s="48"/>
      <c r="F1356" s="48"/>
      <c r="G1356" s="48"/>
    </row>
    <row r="1357" spans="4:7" x14ac:dyDescent="0.35">
      <c r="D1357" s="48"/>
      <c r="E1357" s="48"/>
      <c r="F1357" s="48"/>
      <c r="G1357" s="48"/>
    </row>
    <row r="1358" spans="4:7" x14ac:dyDescent="0.35">
      <c r="D1358" s="48"/>
      <c r="E1358" s="48"/>
      <c r="F1358" s="48"/>
      <c r="G1358" s="48"/>
    </row>
    <row r="1359" spans="4:7" x14ac:dyDescent="0.35">
      <c r="D1359" s="48"/>
      <c r="E1359" s="48"/>
      <c r="F1359" s="48"/>
      <c r="G1359" s="48"/>
    </row>
    <row r="1360" spans="4:7" x14ac:dyDescent="0.35">
      <c r="D1360" s="48"/>
      <c r="E1360" s="48"/>
      <c r="F1360" s="48"/>
      <c r="G1360" s="48"/>
    </row>
    <row r="1361" spans="4:7" x14ac:dyDescent="0.35">
      <c r="D1361" s="48"/>
      <c r="E1361" s="48"/>
      <c r="F1361" s="48"/>
      <c r="G1361" s="48"/>
    </row>
    <row r="1362" spans="4:7" x14ac:dyDescent="0.35">
      <c r="D1362" s="48"/>
      <c r="E1362" s="48"/>
      <c r="F1362" s="48"/>
      <c r="G1362" s="48"/>
    </row>
    <row r="1363" spans="4:7" x14ac:dyDescent="0.35">
      <c r="D1363" s="48"/>
      <c r="E1363" s="48"/>
      <c r="F1363" s="48"/>
      <c r="G1363" s="48"/>
    </row>
    <row r="1364" spans="4:7" x14ac:dyDescent="0.35">
      <c r="D1364" s="48"/>
      <c r="E1364" s="48"/>
      <c r="F1364" s="48"/>
      <c r="G1364" s="48"/>
    </row>
    <row r="1365" spans="4:7" x14ac:dyDescent="0.35">
      <c r="D1365" s="48"/>
      <c r="E1365" s="48"/>
      <c r="F1365" s="48"/>
      <c r="G1365" s="48"/>
    </row>
    <row r="1366" spans="4:7" x14ac:dyDescent="0.35">
      <c r="D1366" s="48"/>
      <c r="E1366" s="48"/>
      <c r="F1366" s="48"/>
      <c r="G1366" s="48"/>
    </row>
    <row r="1367" spans="4:7" x14ac:dyDescent="0.35">
      <c r="D1367" s="48"/>
      <c r="E1367" s="48"/>
      <c r="F1367" s="48"/>
      <c r="G1367" s="48"/>
    </row>
    <row r="1368" spans="4:7" x14ac:dyDescent="0.35">
      <c r="D1368" s="48"/>
      <c r="E1368" s="48"/>
      <c r="F1368" s="48"/>
      <c r="G1368" s="48"/>
    </row>
    <row r="1369" spans="4:7" x14ac:dyDescent="0.35">
      <c r="D1369" s="48"/>
      <c r="E1369" s="48"/>
      <c r="F1369" s="48"/>
      <c r="G1369" s="48"/>
    </row>
    <row r="1370" spans="4:7" x14ac:dyDescent="0.35">
      <c r="D1370" s="48"/>
      <c r="E1370" s="48"/>
      <c r="F1370" s="48"/>
      <c r="G1370" s="48"/>
    </row>
    <row r="1371" spans="4:7" x14ac:dyDescent="0.35">
      <c r="D1371" s="48"/>
      <c r="E1371" s="48"/>
      <c r="F1371" s="48"/>
      <c r="G1371" s="48"/>
    </row>
    <row r="1372" spans="4:7" x14ac:dyDescent="0.35">
      <c r="D1372" s="48"/>
      <c r="E1372" s="48"/>
      <c r="F1372" s="48"/>
      <c r="G1372" s="48"/>
    </row>
    <row r="1373" spans="4:7" x14ac:dyDescent="0.35">
      <c r="D1373" s="48"/>
      <c r="E1373" s="48"/>
      <c r="F1373" s="48"/>
      <c r="G1373" s="48"/>
    </row>
    <row r="1374" spans="4:7" x14ac:dyDescent="0.35">
      <c r="D1374" s="48"/>
      <c r="E1374" s="48"/>
      <c r="F1374" s="48"/>
      <c r="G1374" s="48"/>
    </row>
    <row r="1375" spans="4:7" x14ac:dyDescent="0.35">
      <c r="D1375" s="48"/>
      <c r="E1375" s="48"/>
      <c r="F1375" s="48"/>
      <c r="G1375" s="48"/>
    </row>
    <row r="1376" spans="4:7" x14ac:dyDescent="0.35">
      <c r="D1376" s="48"/>
      <c r="E1376" s="48"/>
      <c r="F1376" s="48"/>
      <c r="G1376" s="48"/>
    </row>
    <row r="1377" spans="4:7" x14ac:dyDescent="0.35">
      <c r="D1377" s="48"/>
      <c r="E1377" s="48"/>
      <c r="F1377" s="48"/>
      <c r="G1377" s="48"/>
    </row>
    <row r="1378" spans="4:7" x14ac:dyDescent="0.35">
      <c r="D1378" s="48"/>
      <c r="E1378" s="48"/>
      <c r="F1378" s="48"/>
      <c r="G1378" s="48"/>
    </row>
    <row r="1379" spans="4:7" x14ac:dyDescent="0.35">
      <c r="D1379" s="48"/>
      <c r="E1379" s="48"/>
      <c r="F1379" s="48"/>
      <c r="G1379" s="48"/>
    </row>
    <row r="1380" spans="4:7" x14ac:dyDescent="0.35">
      <c r="D1380" s="48"/>
      <c r="E1380" s="48"/>
      <c r="F1380" s="48"/>
      <c r="G1380" s="48"/>
    </row>
    <row r="1381" spans="4:7" x14ac:dyDescent="0.35">
      <c r="D1381" s="48"/>
      <c r="E1381" s="48"/>
      <c r="F1381" s="48"/>
      <c r="G1381" s="48"/>
    </row>
    <row r="1382" spans="4:7" x14ac:dyDescent="0.35">
      <c r="D1382" s="48"/>
      <c r="E1382" s="48"/>
      <c r="F1382" s="48"/>
      <c r="G1382" s="48"/>
    </row>
    <row r="1383" spans="4:7" x14ac:dyDescent="0.35">
      <c r="D1383" s="48"/>
      <c r="E1383" s="48"/>
      <c r="F1383" s="48"/>
      <c r="G1383" s="48"/>
    </row>
    <row r="1384" spans="4:7" x14ac:dyDescent="0.35">
      <c r="D1384" s="48"/>
      <c r="E1384" s="48"/>
      <c r="F1384" s="48"/>
      <c r="G1384" s="48"/>
    </row>
    <row r="1385" spans="4:7" x14ac:dyDescent="0.35">
      <c r="D1385" s="48"/>
      <c r="E1385" s="48"/>
      <c r="F1385" s="48"/>
      <c r="G1385" s="48"/>
    </row>
    <row r="1386" spans="4:7" x14ac:dyDescent="0.35">
      <c r="D1386" s="48"/>
      <c r="E1386" s="48"/>
      <c r="F1386" s="48"/>
      <c r="G1386" s="48"/>
    </row>
    <row r="1387" spans="4:7" x14ac:dyDescent="0.35">
      <c r="D1387" s="48"/>
      <c r="E1387" s="48"/>
      <c r="F1387" s="48"/>
      <c r="G1387" s="48"/>
    </row>
    <row r="1388" spans="4:7" x14ac:dyDescent="0.35">
      <c r="D1388" s="48"/>
      <c r="E1388" s="48"/>
      <c r="F1388" s="48"/>
      <c r="G1388" s="48"/>
    </row>
    <row r="1389" spans="4:7" x14ac:dyDescent="0.35">
      <c r="D1389" s="48"/>
      <c r="E1389" s="48"/>
      <c r="F1389" s="48"/>
      <c r="G1389" s="48"/>
    </row>
    <row r="1390" spans="4:7" x14ac:dyDescent="0.35">
      <c r="D1390" s="48"/>
      <c r="E1390" s="48"/>
      <c r="F1390" s="48"/>
      <c r="G1390" s="48"/>
    </row>
    <row r="1391" spans="4:7" x14ac:dyDescent="0.35">
      <c r="D1391" s="48"/>
      <c r="E1391" s="48"/>
      <c r="F1391" s="48"/>
      <c r="G1391" s="48"/>
    </row>
    <row r="1392" spans="4:7" x14ac:dyDescent="0.35">
      <c r="D1392" s="48"/>
      <c r="E1392" s="48"/>
      <c r="F1392" s="48"/>
      <c r="G1392" s="48"/>
    </row>
    <row r="1393" spans="4:7" x14ac:dyDescent="0.35">
      <c r="D1393" s="48"/>
      <c r="E1393" s="48"/>
      <c r="F1393" s="48"/>
      <c r="G1393" s="48"/>
    </row>
    <row r="1394" spans="4:7" x14ac:dyDescent="0.35">
      <c r="D1394" s="48"/>
      <c r="E1394" s="48"/>
      <c r="F1394" s="48"/>
      <c r="G1394" s="48"/>
    </row>
    <row r="1395" spans="4:7" x14ac:dyDescent="0.35">
      <c r="D1395" s="48"/>
      <c r="E1395" s="48"/>
      <c r="F1395" s="48"/>
      <c r="G1395" s="48"/>
    </row>
    <row r="1396" spans="4:7" x14ac:dyDescent="0.35">
      <c r="D1396" s="48"/>
      <c r="E1396" s="48"/>
      <c r="F1396" s="48"/>
      <c r="G1396" s="48"/>
    </row>
    <row r="1397" spans="4:7" x14ac:dyDescent="0.35">
      <c r="D1397" s="48"/>
      <c r="E1397" s="48"/>
      <c r="F1397" s="48"/>
      <c r="G1397" s="48"/>
    </row>
    <row r="1398" spans="4:7" x14ac:dyDescent="0.35">
      <c r="D1398" s="48"/>
      <c r="E1398" s="48"/>
      <c r="F1398" s="48"/>
      <c r="G1398" s="48"/>
    </row>
    <row r="1399" spans="4:7" x14ac:dyDescent="0.35">
      <c r="D1399" s="48"/>
      <c r="E1399" s="48"/>
      <c r="F1399" s="48"/>
      <c r="G1399" s="48"/>
    </row>
    <row r="1400" spans="4:7" x14ac:dyDescent="0.35">
      <c r="D1400" s="48"/>
      <c r="E1400" s="48"/>
      <c r="F1400" s="48"/>
      <c r="G1400" s="48"/>
    </row>
    <row r="1401" spans="4:7" x14ac:dyDescent="0.35">
      <c r="D1401" s="48"/>
      <c r="E1401" s="48"/>
      <c r="F1401" s="48"/>
      <c r="G1401" s="48"/>
    </row>
    <row r="1402" spans="4:7" x14ac:dyDescent="0.35">
      <c r="D1402" s="48"/>
      <c r="E1402" s="48"/>
      <c r="F1402" s="48"/>
      <c r="G1402" s="48"/>
    </row>
    <row r="1403" spans="4:7" x14ac:dyDescent="0.35">
      <c r="D1403" s="48"/>
      <c r="E1403" s="48"/>
      <c r="F1403" s="48"/>
      <c r="G1403" s="48"/>
    </row>
    <row r="1404" spans="4:7" x14ac:dyDescent="0.35">
      <c r="D1404" s="48"/>
      <c r="E1404" s="48"/>
      <c r="F1404" s="48"/>
      <c r="G1404" s="48"/>
    </row>
    <row r="1405" spans="4:7" x14ac:dyDescent="0.35">
      <c r="D1405" s="48"/>
      <c r="E1405" s="48"/>
      <c r="F1405" s="48"/>
      <c r="G1405" s="48"/>
    </row>
    <row r="1406" spans="4:7" x14ac:dyDescent="0.35">
      <c r="D1406" s="48"/>
      <c r="E1406" s="48"/>
      <c r="F1406" s="48"/>
      <c r="G1406" s="48"/>
    </row>
    <row r="1407" spans="4:7" x14ac:dyDescent="0.35">
      <c r="D1407" s="48"/>
      <c r="E1407" s="48"/>
      <c r="F1407" s="48"/>
      <c r="G1407" s="48"/>
    </row>
    <row r="1408" spans="4:7" x14ac:dyDescent="0.35">
      <c r="D1408" s="48"/>
      <c r="E1408" s="48"/>
      <c r="F1408" s="48"/>
      <c r="G1408" s="48"/>
    </row>
    <row r="1409" spans="4:7" x14ac:dyDescent="0.35">
      <c r="D1409" s="48"/>
      <c r="E1409" s="48"/>
      <c r="F1409" s="48"/>
      <c r="G1409" s="48"/>
    </row>
    <row r="1410" spans="4:7" x14ac:dyDescent="0.35">
      <c r="D1410" s="48"/>
      <c r="E1410" s="48"/>
      <c r="F1410" s="48"/>
      <c r="G1410" s="48"/>
    </row>
    <row r="1411" spans="4:7" x14ac:dyDescent="0.35">
      <c r="D1411" s="48"/>
      <c r="E1411" s="48"/>
      <c r="F1411" s="48"/>
      <c r="G1411" s="48"/>
    </row>
    <row r="1412" spans="4:7" x14ac:dyDescent="0.35">
      <c r="D1412" s="48"/>
      <c r="E1412" s="48"/>
      <c r="F1412" s="48"/>
      <c r="G1412" s="48"/>
    </row>
    <row r="1413" spans="4:7" x14ac:dyDescent="0.35">
      <c r="D1413" s="48"/>
      <c r="E1413" s="48"/>
      <c r="F1413" s="48"/>
      <c r="G1413" s="48"/>
    </row>
    <row r="1414" spans="4:7" x14ac:dyDescent="0.35">
      <c r="D1414" s="48"/>
      <c r="E1414" s="48"/>
      <c r="F1414" s="48"/>
      <c r="G1414" s="48"/>
    </row>
    <row r="1415" spans="4:7" x14ac:dyDescent="0.35">
      <c r="D1415" s="48"/>
      <c r="E1415" s="48"/>
      <c r="F1415" s="48"/>
      <c r="G1415" s="48"/>
    </row>
    <row r="1416" spans="4:7" x14ac:dyDescent="0.35">
      <c r="D1416" s="48"/>
      <c r="E1416" s="48"/>
      <c r="F1416" s="48"/>
      <c r="G1416" s="48"/>
    </row>
    <row r="1417" spans="4:7" x14ac:dyDescent="0.35">
      <c r="D1417" s="48"/>
      <c r="E1417" s="48"/>
      <c r="F1417" s="48"/>
      <c r="G1417" s="48"/>
    </row>
    <row r="1418" spans="4:7" x14ac:dyDescent="0.35">
      <c r="D1418" s="48"/>
      <c r="E1418" s="48"/>
      <c r="F1418" s="48"/>
      <c r="G1418" s="48"/>
    </row>
    <row r="1419" spans="4:7" x14ac:dyDescent="0.35">
      <c r="D1419" s="48"/>
      <c r="E1419" s="48"/>
      <c r="F1419" s="48"/>
      <c r="G1419" s="48"/>
    </row>
    <row r="1420" spans="4:7" x14ac:dyDescent="0.35">
      <c r="D1420" s="48"/>
      <c r="E1420" s="48"/>
      <c r="F1420" s="48"/>
      <c r="G1420" s="48"/>
    </row>
    <row r="1421" spans="4:7" x14ac:dyDescent="0.35">
      <c r="D1421" s="48"/>
      <c r="E1421" s="48"/>
      <c r="F1421" s="48"/>
      <c r="G1421" s="48"/>
    </row>
    <row r="1422" spans="4:7" x14ac:dyDescent="0.35">
      <c r="D1422" s="48"/>
      <c r="E1422" s="48"/>
      <c r="F1422" s="48"/>
      <c r="G1422" s="48"/>
    </row>
    <row r="1423" spans="4:7" x14ac:dyDescent="0.35">
      <c r="D1423" s="48"/>
      <c r="E1423" s="48"/>
      <c r="F1423" s="48"/>
      <c r="G1423" s="48"/>
    </row>
    <row r="1424" spans="4:7" x14ac:dyDescent="0.35">
      <c r="D1424" s="48"/>
      <c r="E1424" s="48"/>
      <c r="F1424" s="48"/>
      <c r="G1424" s="48"/>
    </row>
    <row r="1425" spans="4:7" x14ac:dyDescent="0.35">
      <c r="D1425" s="48"/>
      <c r="E1425" s="48"/>
      <c r="F1425" s="48"/>
      <c r="G1425" s="48"/>
    </row>
    <row r="1426" spans="4:7" x14ac:dyDescent="0.35">
      <c r="D1426" s="48"/>
      <c r="E1426" s="48"/>
      <c r="F1426" s="48"/>
      <c r="G1426" s="48"/>
    </row>
    <row r="1427" spans="4:7" x14ac:dyDescent="0.35">
      <c r="D1427" s="48"/>
      <c r="E1427" s="48"/>
      <c r="F1427" s="48"/>
      <c r="G1427" s="48"/>
    </row>
    <row r="1428" spans="4:7" x14ac:dyDescent="0.35">
      <c r="D1428" s="48"/>
      <c r="E1428" s="48"/>
      <c r="F1428" s="48"/>
      <c r="G1428" s="48"/>
    </row>
    <row r="1429" spans="4:7" x14ac:dyDescent="0.35">
      <c r="D1429" s="48"/>
      <c r="E1429" s="48"/>
      <c r="F1429" s="48"/>
      <c r="G1429" s="48"/>
    </row>
    <row r="1430" spans="4:7" x14ac:dyDescent="0.35">
      <c r="D1430" s="48"/>
      <c r="E1430" s="48"/>
      <c r="F1430" s="48"/>
      <c r="G1430" s="48"/>
    </row>
    <row r="1431" spans="4:7" x14ac:dyDescent="0.35">
      <c r="D1431" s="48"/>
      <c r="E1431" s="48"/>
      <c r="F1431" s="48"/>
      <c r="G1431" s="48"/>
    </row>
    <row r="1432" spans="4:7" x14ac:dyDescent="0.35">
      <c r="D1432" s="48"/>
      <c r="E1432" s="48"/>
      <c r="F1432" s="48"/>
      <c r="G1432" s="48"/>
    </row>
    <row r="1433" spans="4:7" x14ac:dyDescent="0.35">
      <c r="D1433" s="48"/>
      <c r="E1433" s="48"/>
      <c r="F1433" s="48"/>
      <c r="G1433" s="48"/>
    </row>
    <row r="1434" spans="4:7" x14ac:dyDescent="0.35">
      <c r="D1434" s="48"/>
      <c r="E1434" s="48"/>
      <c r="F1434" s="48"/>
      <c r="G1434" s="48"/>
    </row>
    <row r="1435" spans="4:7" x14ac:dyDescent="0.35">
      <c r="D1435" s="48"/>
      <c r="E1435" s="48"/>
      <c r="F1435" s="48"/>
      <c r="G1435" s="48"/>
    </row>
    <row r="1436" spans="4:7" x14ac:dyDescent="0.35">
      <c r="D1436" s="48"/>
      <c r="E1436" s="48"/>
      <c r="F1436" s="48"/>
      <c r="G1436" s="48"/>
    </row>
    <row r="1437" spans="4:7" x14ac:dyDescent="0.35">
      <c r="D1437" s="48"/>
      <c r="E1437" s="48"/>
      <c r="F1437" s="48"/>
      <c r="G1437" s="48"/>
    </row>
    <row r="1438" spans="4:7" x14ac:dyDescent="0.35">
      <c r="D1438" s="48"/>
      <c r="E1438" s="48"/>
      <c r="F1438" s="48"/>
      <c r="G1438" s="48"/>
    </row>
    <row r="1439" spans="4:7" x14ac:dyDescent="0.35">
      <c r="D1439" s="48"/>
      <c r="E1439" s="48"/>
      <c r="F1439" s="48"/>
      <c r="G1439" s="48"/>
    </row>
    <row r="1440" spans="4:7" x14ac:dyDescent="0.35">
      <c r="D1440" s="48"/>
      <c r="E1440" s="48"/>
      <c r="F1440" s="48"/>
      <c r="G1440" s="48"/>
    </row>
    <row r="1441" spans="4:7" x14ac:dyDescent="0.35">
      <c r="D1441" s="48"/>
      <c r="E1441" s="48"/>
      <c r="F1441" s="48"/>
      <c r="G1441" s="48"/>
    </row>
    <row r="1442" spans="4:7" x14ac:dyDescent="0.35">
      <c r="D1442" s="48"/>
      <c r="E1442" s="48"/>
      <c r="F1442" s="48"/>
      <c r="G1442" s="48"/>
    </row>
    <row r="1443" spans="4:7" x14ac:dyDescent="0.35">
      <c r="D1443" s="48"/>
      <c r="E1443" s="48"/>
      <c r="F1443" s="48"/>
      <c r="G1443" s="48"/>
    </row>
    <row r="1444" spans="4:7" x14ac:dyDescent="0.35">
      <c r="D1444" s="48"/>
      <c r="E1444" s="48"/>
      <c r="F1444" s="48"/>
      <c r="G1444" s="48"/>
    </row>
    <row r="1445" spans="4:7" x14ac:dyDescent="0.35">
      <c r="D1445" s="48"/>
      <c r="E1445" s="48"/>
      <c r="F1445" s="48"/>
      <c r="G1445" s="48"/>
    </row>
    <row r="1446" spans="4:7" x14ac:dyDescent="0.35">
      <c r="D1446" s="48"/>
      <c r="E1446" s="48"/>
      <c r="F1446" s="48"/>
      <c r="G1446" s="48"/>
    </row>
    <row r="1447" spans="4:7" x14ac:dyDescent="0.35">
      <c r="D1447" s="48"/>
      <c r="E1447" s="48"/>
      <c r="F1447" s="48"/>
      <c r="G1447" s="48"/>
    </row>
    <row r="1448" spans="4:7" x14ac:dyDescent="0.35">
      <c r="D1448" s="48"/>
      <c r="E1448" s="48"/>
      <c r="F1448" s="48"/>
      <c r="G1448" s="48"/>
    </row>
    <row r="1449" spans="4:7" x14ac:dyDescent="0.35">
      <c r="D1449" s="48"/>
      <c r="E1449" s="48"/>
      <c r="F1449" s="48"/>
      <c r="G1449" s="48"/>
    </row>
    <row r="1450" spans="4:7" x14ac:dyDescent="0.35">
      <c r="D1450" s="48"/>
      <c r="E1450" s="48"/>
      <c r="F1450" s="48"/>
      <c r="G1450" s="48"/>
    </row>
    <row r="1451" spans="4:7" x14ac:dyDescent="0.35">
      <c r="D1451" s="48"/>
      <c r="E1451" s="48"/>
      <c r="F1451" s="48"/>
      <c r="G1451" s="48"/>
    </row>
    <row r="1452" spans="4:7" x14ac:dyDescent="0.35">
      <c r="D1452" s="48"/>
      <c r="E1452" s="48"/>
      <c r="F1452" s="48"/>
      <c r="G1452" s="48"/>
    </row>
    <row r="1453" spans="4:7" x14ac:dyDescent="0.35">
      <c r="D1453" s="48"/>
      <c r="E1453" s="48"/>
      <c r="F1453" s="48"/>
      <c r="G1453" s="48"/>
    </row>
    <row r="1454" spans="4:7" x14ac:dyDescent="0.35">
      <c r="D1454" s="48"/>
      <c r="E1454" s="48"/>
      <c r="F1454" s="48"/>
      <c r="G1454" s="48"/>
    </row>
    <row r="1455" spans="4:7" x14ac:dyDescent="0.35">
      <c r="D1455" s="48"/>
      <c r="E1455" s="48"/>
      <c r="F1455" s="48"/>
      <c r="G1455" s="48"/>
    </row>
    <row r="1456" spans="4:7" x14ac:dyDescent="0.35">
      <c r="D1456" s="48"/>
      <c r="E1456" s="48"/>
      <c r="F1456" s="48"/>
      <c r="G1456" s="48"/>
    </row>
    <row r="1457" spans="4:7" x14ac:dyDescent="0.35">
      <c r="D1457" s="48"/>
      <c r="E1457" s="48"/>
      <c r="F1457" s="48"/>
      <c r="G1457" s="48"/>
    </row>
    <row r="1458" spans="4:7" x14ac:dyDescent="0.35">
      <c r="D1458" s="48"/>
      <c r="E1458" s="48"/>
      <c r="F1458" s="48"/>
      <c r="G1458" s="48"/>
    </row>
    <row r="1459" spans="4:7" x14ac:dyDescent="0.35">
      <c r="D1459" s="48"/>
      <c r="E1459" s="48"/>
      <c r="F1459" s="48"/>
      <c r="G1459" s="48"/>
    </row>
    <row r="1460" spans="4:7" x14ac:dyDescent="0.35">
      <c r="D1460" s="48"/>
      <c r="E1460" s="48"/>
      <c r="F1460" s="48"/>
      <c r="G1460" s="48"/>
    </row>
    <row r="1461" spans="4:7" x14ac:dyDescent="0.35">
      <c r="D1461" s="48"/>
      <c r="E1461" s="48"/>
      <c r="F1461" s="48"/>
      <c r="G1461" s="48"/>
    </row>
    <row r="1462" spans="4:7" x14ac:dyDescent="0.35">
      <c r="D1462" s="48"/>
      <c r="E1462" s="48"/>
      <c r="F1462" s="48"/>
      <c r="G1462" s="48"/>
    </row>
    <row r="1463" spans="4:7" x14ac:dyDescent="0.35">
      <c r="D1463" s="48"/>
      <c r="E1463" s="48"/>
      <c r="F1463" s="48"/>
      <c r="G1463" s="48"/>
    </row>
    <row r="1464" spans="4:7" x14ac:dyDescent="0.35">
      <c r="D1464" s="48"/>
      <c r="E1464" s="48"/>
      <c r="F1464" s="48"/>
      <c r="G1464" s="48"/>
    </row>
    <row r="1465" spans="4:7" x14ac:dyDescent="0.35">
      <c r="D1465" s="48"/>
      <c r="E1465" s="48"/>
      <c r="F1465" s="48"/>
      <c r="G1465" s="48"/>
    </row>
    <row r="1466" spans="4:7" x14ac:dyDescent="0.35">
      <c r="D1466" s="48"/>
      <c r="E1466" s="48"/>
      <c r="F1466" s="48"/>
      <c r="G1466" s="48"/>
    </row>
    <row r="1467" spans="4:7" x14ac:dyDescent="0.35">
      <c r="D1467" s="48"/>
      <c r="E1467" s="48"/>
      <c r="F1467" s="48"/>
      <c r="G1467" s="48"/>
    </row>
    <row r="1468" spans="4:7" x14ac:dyDescent="0.35">
      <c r="D1468" s="48"/>
      <c r="E1468" s="48"/>
      <c r="F1468" s="48"/>
      <c r="G1468" s="48"/>
    </row>
    <row r="1469" spans="4:7" x14ac:dyDescent="0.35">
      <c r="D1469" s="48"/>
      <c r="E1469" s="48"/>
      <c r="F1469" s="48"/>
      <c r="G1469" s="48"/>
    </row>
    <row r="1470" spans="4:7" x14ac:dyDescent="0.35">
      <c r="D1470" s="48"/>
      <c r="E1470" s="48"/>
      <c r="F1470" s="48"/>
      <c r="G1470" s="48"/>
    </row>
    <row r="1471" spans="4:7" x14ac:dyDescent="0.35">
      <c r="D1471" s="48"/>
      <c r="E1471" s="48"/>
      <c r="F1471" s="48"/>
      <c r="G1471" s="48"/>
    </row>
    <row r="1472" spans="4:7" x14ac:dyDescent="0.35">
      <c r="D1472" s="48"/>
      <c r="E1472" s="48"/>
      <c r="F1472" s="48"/>
      <c r="G1472" s="48"/>
    </row>
    <row r="1473" spans="4:7" x14ac:dyDescent="0.35">
      <c r="D1473" s="48"/>
      <c r="E1473" s="48"/>
      <c r="F1473" s="48"/>
      <c r="G1473" s="48"/>
    </row>
    <row r="1474" spans="4:7" x14ac:dyDescent="0.35">
      <c r="D1474" s="48"/>
      <c r="E1474" s="48"/>
      <c r="F1474" s="48"/>
      <c r="G1474" s="48"/>
    </row>
    <row r="1475" spans="4:7" x14ac:dyDescent="0.35">
      <c r="D1475" s="48"/>
      <c r="E1475" s="48"/>
      <c r="F1475" s="48"/>
      <c r="G1475" s="48"/>
    </row>
    <row r="1476" spans="4:7" x14ac:dyDescent="0.35">
      <c r="D1476" s="48"/>
      <c r="E1476" s="48"/>
      <c r="F1476" s="48"/>
      <c r="G1476" s="48"/>
    </row>
    <row r="1477" spans="4:7" x14ac:dyDescent="0.35">
      <c r="D1477" s="48"/>
      <c r="E1477" s="48"/>
      <c r="F1477" s="48"/>
      <c r="G1477" s="48"/>
    </row>
    <row r="1478" spans="4:7" x14ac:dyDescent="0.35">
      <c r="D1478" s="48"/>
      <c r="E1478" s="48"/>
      <c r="F1478" s="48"/>
      <c r="G1478" s="48"/>
    </row>
    <row r="1479" spans="4:7" x14ac:dyDescent="0.35">
      <c r="D1479" s="48"/>
      <c r="E1479" s="48"/>
      <c r="F1479" s="48"/>
      <c r="G1479" s="48"/>
    </row>
    <row r="1480" spans="4:7" x14ac:dyDescent="0.35">
      <c r="D1480" s="48"/>
      <c r="E1480" s="48"/>
      <c r="F1480" s="48"/>
      <c r="G1480" s="48"/>
    </row>
    <row r="1481" spans="4:7" x14ac:dyDescent="0.35">
      <c r="D1481" s="48"/>
      <c r="E1481" s="48"/>
      <c r="F1481" s="48"/>
      <c r="G1481" s="48"/>
    </row>
    <row r="1482" spans="4:7" x14ac:dyDescent="0.35">
      <c r="D1482" s="48"/>
      <c r="E1482" s="48"/>
      <c r="F1482" s="48"/>
      <c r="G1482" s="48"/>
    </row>
    <row r="1483" spans="4:7" x14ac:dyDescent="0.35">
      <c r="D1483" s="48"/>
      <c r="E1483" s="48"/>
      <c r="F1483" s="48"/>
      <c r="G1483" s="48"/>
    </row>
    <row r="1484" spans="4:7" x14ac:dyDescent="0.35">
      <c r="D1484" s="48"/>
      <c r="E1484" s="48"/>
      <c r="F1484" s="48"/>
      <c r="G1484" s="48"/>
    </row>
    <row r="1485" spans="4:7" x14ac:dyDescent="0.35">
      <c r="D1485" s="48"/>
      <c r="E1485" s="48"/>
      <c r="F1485" s="48"/>
      <c r="G1485" s="48"/>
    </row>
    <row r="1486" spans="4:7" x14ac:dyDescent="0.35">
      <c r="D1486" s="48"/>
      <c r="E1486" s="48"/>
      <c r="F1486" s="48"/>
      <c r="G1486" s="48"/>
    </row>
    <row r="1487" spans="4:7" x14ac:dyDescent="0.35">
      <c r="D1487" s="48"/>
      <c r="E1487" s="48"/>
      <c r="F1487" s="48"/>
      <c r="G1487" s="48"/>
    </row>
    <row r="1488" spans="4:7" x14ac:dyDescent="0.35">
      <c r="D1488" s="48"/>
      <c r="E1488" s="48"/>
      <c r="F1488" s="48"/>
      <c r="G1488" s="48"/>
    </row>
    <row r="1489" spans="4:7" x14ac:dyDescent="0.35">
      <c r="D1489" s="48"/>
      <c r="E1489" s="48"/>
      <c r="F1489" s="48"/>
      <c r="G1489" s="48"/>
    </row>
    <row r="1490" spans="4:7" x14ac:dyDescent="0.35">
      <c r="D1490" s="48"/>
      <c r="E1490" s="48"/>
      <c r="F1490" s="48"/>
      <c r="G1490" s="48"/>
    </row>
    <row r="1491" spans="4:7" x14ac:dyDescent="0.35">
      <c r="D1491" s="48"/>
      <c r="E1491" s="48"/>
      <c r="F1491" s="48"/>
      <c r="G1491" s="48"/>
    </row>
    <row r="1492" spans="4:7" x14ac:dyDescent="0.35">
      <c r="D1492" s="48"/>
      <c r="E1492" s="48"/>
      <c r="F1492" s="48"/>
      <c r="G1492" s="48"/>
    </row>
    <row r="1493" spans="4:7" x14ac:dyDescent="0.35">
      <c r="D1493" s="48"/>
      <c r="E1493" s="48"/>
      <c r="F1493" s="48"/>
      <c r="G1493" s="48"/>
    </row>
    <row r="1494" spans="4:7" x14ac:dyDescent="0.35">
      <c r="D1494" s="48"/>
      <c r="E1494" s="48"/>
      <c r="F1494" s="48"/>
      <c r="G1494" s="48"/>
    </row>
    <row r="1495" spans="4:7" x14ac:dyDescent="0.35">
      <c r="D1495" s="48"/>
      <c r="E1495" s="48"/>
      <c r="F1495" s="48"/>
      <c r="G1495" s="48"/>
    </row>
    <row r="1496" spans="4:7" x14ac:dyDescent="0.35">
      <c r="D1496" s="48"/>
      <c r="E1496" s="48"/>
      <c r="F1496" s="48"/>
      <c r="G1496" s="48"/>
    </row>
    <row r="1497" spans="4:7" x14ac:dyDescent="0.35">
      <c r="D1497" s="48"/>
      <c r="E1497" s="48"/>
      <c r="F1497" s="48"/>
      <c r="G1497" s="48"/>
    </row>
    <row r="1498" spans="4:7" x14ac:dyDescent="0.35">
      <c r="D1498" s="48"/>
      <c r="E1498" s="48"/>
      <c r="F1498" s="48"/>
      <c r="G1498" s="48"/>
    </row>
    <row r="1499" spans="4:7" x14ac:dyDescent="0.35">
      <c r="D1499" s="48"/>
      <c r="E1499" s="48"/>
      <c r="F1499" s="48"/>
      <c r="G1499" s="48"/>
    </row>
    <row r="1500" spans="4:7" x14ac:dyDescent="0.35">
      <c r="D1500" s="48"/>
      <c r="E1500" s="48"/>
      <c r="F1500" s="48"/>
      <c r="G1500" s="48"/>
    </row>
    <row r="1501" spans="4:7" x14ac:dyDescent="0.35">
      <c r="D1501" s="48"/>
      <c r="E1501" s="48"/>
      <c r="F1501" s="48"/>
      <c r="G1501" s="48"/>
    </row>
    <row r="1502" spans="4:7" x14ac:dyDescent="0.35">
      <c r="D1502" s="48"/>
      <c r="E1502" s="48"/>
      <c r="F1502" s="48"/>
      <c r="G1502" s="48"/>
    </row>
    <row r="1503" spans="4:7" x14ac:dyDescent="0.35">
      <c r="D1503" s="48"/>
      <c r="E1503" s="48"/>
      <c r="F1503" s="48"/>
      <c r="G1503" s="48"/>
    </row>
    <row r="1504" spans="4:7" x14ac:dyDescent="0.35">
      <c r="D1504" s="48"/>
      <c r="E1504" s="48"/>
      <c r="F1504" s="48"/>
      <c r="G1504" s="48"/>
    </row>
    <row r="1505" spans="4:7" x14ac:dyDescent="0.35">
      <c r="D1505" s="48"/>
      <c r="E1505" s="48"/>
      <c r="F1505" s="48"/>
      <c r="G1505" s="48"/>
    </row>
    <row r="1506" spans="4:7" x14ac:dyDescent="0.35">
      <c r="D1506" s="48"/>
      <c r="E1506" s="48"/>
      <c r="F1506" s="48"/>
      <c r="G1506" s="48"/>
    </row>
    <row r="1507" spans="4:7" x14ac:dyDescent="0.35">
      <c r="D1507" s="48"/>
      <c r="E1507" s="48"/>
      <c r="F1507" s="48"/>
      <c r="G1507" s="48"/>
    </row>
    <row r="1508" spans="4:7" x14ac:dyDescent="0.35">
      <c r="D1508" s="48"/>
      <c r="E1508" s="48"/>
      <c r="F1508" s="48"/>
      <c r="G1508" s="48"/>
    </row>
    <row r="1509" spans="4:7" x14ac:dyDescent="0.35">
      <c r="D1509" s="48"/>
      <c r="E1509" s="48"/>
      <c r="F1509" s="48"/>
      <c r="G1509" s="48"/>
    </row>
    <row r="1510" spans="4:7" x14ac:dyDescent="0.35">
      <c r="D1510" s="48"/>
      <c r="E1510" s="48"/>
      <c r="F1510" s="48"/>
      <c r="G1510" s="48"/>
    </row>
    <row r="1511" spans="4:7" x14ac:dyDescent="0.35">
      <c r="D1511" s="48"/>
      <c r="E1511" s="48"/>
      <c r="F1511" s="48"/>
      <c r="G1511" s="48"/>
    </row>
    <row r="1512" spans="4:7" x14ac:dyDescent="0.35">
      <c r="D1512" s="48"/>
      <c r="E1512" s="48"/>
      <c r="F1512" s="48"/>
      <c r="G1512" s="48"/>
    </row>
    <row r="1513" spans="4:7" x14ac:dyDescent="0.35">
      <c r="D1513" s="48"/>
      <c r="E1513" s="48"/>
      <c r="F1513" s="48"/>
      <c r="G1513" s="48"/>
    </row>
    <row r="1514" spans="4:7" x14ac:dyDescent="0.35">
      <c r="D1514" s="48"/>
      <c r="E1514" s="48"/>
      <c r="F1514" s="48"/>
      <c r="G1514" s="48"/>
    </row>
    <row r="1515" spans="4:7" x14ac:dyDescent="0.35">
      <c r="D1515" s="48"/>
      <c r="E1515" s="48"/>
      <c r="F1515" s="48"/>
      <c r="G1515" s="48"/>
    </row>
    <row r="1516" spans="4:7" x14ac:dyDescent="0.35">
      <c r="D1516" s="48"/>
      <c r="E1516" s="48"/>
      <c r="F1516" s="48"/>
      <c r="G1516" s="48"/>
    </row>
    <row r="1517" spans="4:7" x14ac:dyDescent="0.35">
      <c r="D1517" s="48"/>
      <c r="E1517" s="48"/>
      <c r="F1517" s="48"/>
      <c r="G1517" s="48"/>
    </row>
    <row r="1518" spans="4:7" x14ac:dyDescent="0.35">
      <c r="D1518" s="48"/>
      <c r="E1518" s="48"/>
      <c r="F1518" s="48"/>
      <c r="G1518" s="48"/>
    </row>
    <row r="1519" spans="4:7" x14ac:dyDescent="0.35">
      <c r="D1519" s="48"/>
      <c r="E1519" s="48"/>
      <c r="F1519" s="48"/>
      <c r="G1519" s="48"/>
    </row>
    <row r="1520" spans="4:7" x14ac:dyDescent="0.35">
      <c r="D1520" s="48"/>
      <c r="E1520" s="48"/>
      <c r="F1520" s="48"/>
      <c r="G1520" s="48"/>
    </row>
    <row r="1521" spans="4:7" x14ac:dyDescent="0.35">
      <c r="D1521" s="48"/>
      <c r="E1521" s="48"/>
      <c r="F1521" s="48"/>
      <c r="G1521" s="48"/>
    </row>
    <row r="1522" spans="4:7" x14ac:dyDescent="0.35">
      <c r="D1522" s="48"/>
      <c r="E1522" s="48"/>
      <c r="F1522" s="48"/>
      <c r="G1522" s="48"/>
    </row>
    <row r="1523" spans="4:7" x14ac:dyDescent="0.35">
      <c r="D1523" s="48"/>
      <c r="E1523" s="48"/>
      <c r="F1523" s="48"/>
      <c r="G1523" s="48"/>
    </row>
    <row r="1524" spans="4:7" x14ac:dyDescent="0.35">
      <c r="D1524" s="48"/>
      <c r="E1524" s="48"/>
      <c r="F1524" s="48"/>
      <c r="G1524" s="48"/>
    </row>
    <row r="1525" spans="4:7" x14ac:dyDescent="0.35">
      <c r="D1525" s="48"/>
      <c r="E1525" s="48"/>
      <c r="F1525" s="48"/>
      <c r="G1525" s="48"/>
    </row>
    <row r="1526" spans="4:7" x14ac:dyDescent="0.35">
      <c r="D1526" s="48"/>
      <c r="E1526" s="48"/>
      <c r="F1526" s="48"/>
      <c r="G1526" s="48"/>
    </row>
    <row r="1527" spans="4:7" x14ac:dyDescent="0.35">
      <c r="D1527" s="48"/>
      <c r="E1527" s="48"/>
      <c r="F1527" s="48"/>
      <c r="G1527" s="48"/>
    </row>
    <row r="1528" spans="4:7" x14ac:dyDescent="0.35">
      <c r="D1528" s="48"/>
      <c r="E1528" s="48"/>
      <c r="F1528" s="48"/>
      <c r="G1528" s="48"/>
    </row>
    <row r="1529" spans="4:7" x14ac:dyDescent="0.35">
      <c r="D1529" s="48"/>
      <c r="E1529" s="48"/>
      <c r="F1529" s="48"/>
      <c r="G1529" s="48"/>
    </row>
    <row r="1530" spans="4:7" x14ac:dyDescent="0.35">
      <c r="D1530" s="48"/>
      <c r="E1530" s="48"/>
      <c r="F1530" s="48"/>
      <c r="G1530" s="48"/>
    </row>
    <row r="1531" spans="4:7" x14ac:dyDescent="0.35">
      <c r="D1531" s="48"/>
      <c r="E1531" s="48"/>
      <c r="F1531" s="48"/>
      <c r="G1531" s="48"/>
    </row>
    <row r="1532" spans="4:7" x14ac:dyDescent="0.35">
      <c r="D1532" s="48"/>
      <c r="E1532" s="48"/>
      <c r="F1532" s="48"/>
      <c r="G1532" s="48"/>
    </row>
    <row r="1533" spans="4:7" x14ac:dyDescent="0.35">
      <c r="D1533" s="48"/>
      <c r="E1533" s="48"/>
      <c r="F1533" s="48"/>
      <c r="G1533" s="48"/>
    </row>
    <row r="1534" spans="4:7" x14ac:dyDescent="0.35">
      <c r="D1534" s="48"/>
      <c r="E1534" s="48"/>
      <c r="F1534" s="48"/>
      <c r="G1534" s="48"/>
    </row>
    <row r="1535" spans="4:7" x14ac:dyDescent="0.35">
      <c r="D1535" s="48"/>
      <c r="E1535" s="48"/>
      <c r="F1535" s="48"/>
      <c r="G1535" s="48"/>
    </row>
    <row r="1536" spans="4:7" x14ac:dyDescent="0.35">
      <c r="D1536" s="48"/>
      <c r="E1536" s="48"/>
      <c r="F1536" s="48"/>
      <c r="G1536" s="48"/>
    </row>
    <row r="1537" spans="4:7" x14ac:dyDescent="0.35">
      <c r="D1537" s="48"/>
      <c r="E1537" s="48"/>
      <c r="F1537" s="48"/>
      <c r="G1537" s="48"/>
    </row>
    <row r="1538" spans="4:7" x14ac:dyDescent="0.35">
      <c r="D1538" s="48"/>
      <c r="E1538" s="48"/>
      <c r="F1538" s="48"/>
      <c r="G1538" s="48"/>
    </row>
    <row r="1539" spans="4:7" x14ac:dyDescent="0.35">
      <c r="D1539" s="48"/>
      <c r="E1539" s="48"/>
      <c r="F1539" s="48"/>
      <c r="G1539" s="48"/>
    </row>
    <row r="1540" spans="4:7" x14ac:dyDescent="0.35">
      <c r="D1540" s="48"/>
      <c r="E1540" s="48"/>
      <c r="F1540" s="48"/>
      <c r="G1540" s="48"/>
    </row>
    <row r="1541" spans="4:7" x14ac:dyDescent="0.35">
      <c r="D1541" s="48"/>
      <c r="E1541" s="48"/>
      <c r="F1541" s="48"/>
      <c r="G1541" s="48"/>
    </row>
    <row r="1542" spans="4:7" x14ac:dyDescent="0.35">
      <c r="D1542" s="48"/>
      <c r="E1542" s="48"/>
      <c r="F1542" s="48"/>
      <c r="G1542" s="48"/>
    </row>
    <row r="1543" spans="4:7" x14ac:dyDescent="0.35">
      <c r="D1543" s="48"/>
      <c r="E1543" s="48"/>
      <c r="F1543" s="48"/>
      <c r="G1543" s="48"/>
    </row>
    <row r="1544" spans="4:7" x14ac:dyDescent="0.35">
      <c r="D1544" s="48"/>
      <c r="E1544" s="48"/>
      <c r="F1544" s="48"/>
      <c r="G1544" s="48"/>
    </row>
    <row r="1545" spans="4:7" x14ac:dyDescent="0.35">
      <c r="D1545" s="48"/>
      <c r="E1545" s="48"/>
      <c r="F1545" s="48"/>
      <c r="G1545" s="48"/>
    </row>
    <row r="1546" spans="4:7" x14ac:dyDescent="0.35">
      <c r="D1546" s="48"/>
      <c r="E1546" s="48"/>
      <c r="F1546" s="48"/>
      <c r="G1546" s="48"/>
    </row>
    <row r="1547" spans="4:7" x14ac:dyDescent="0.35">
      <c r="D1547" s="48"/>
      <c r="E1547" s="48"/>
      <c r="F1547" s="48"/>
      <c r="G1547" s="48"/>
    </row>
    <row r="1548" spans="4:7" x14ac:dyDescent="0.35">
      <c r="D1548" s="48"/>
      <c r="E1548" s="48"/>
      <c r="F1548" s="48"/>
      <c r="G1548" s="48"/>
    </row>
    <row r="1549" spans="4:7" x14ac:dyDescent="0.35">
      <c r="D1549" s="48"/>
      <c r="E1549" s="48"/>
      <c r="F1549" s="48"/>
      <c r="G1549" s="48"/>
    </row>
    <row r="1550" spans="4:7" x14ac:dyDescent="0.35">
      <c r="D1550" s="48"/>
      <c r="E1550" s="48"/>
      <c r="F1550" s="48"/>
      <c r="G1550" s="48"/>
    </row>
    <row r="1551" spans="4:7" x14ac:dyDescent="0.35">
      <c r="D1551" s="48"/>
      <c r="E1551" s="48"/>
      <c r="F1551" s="48"/>
      <c r="G1551" s="48"/>
    </row>
    <row r="1552" spans="4:7" x14ac:dyDescent="0.35">
      <c r="D1552" s="48"/>
      <c r="E1552" s="48"/>
      <c r="F1552" s="48"/>
      <c r="G1552" s="48"/>
    </row>
    <row r="1553" spans="4:7" x14ac:dyDescent="0.35">
      <c r="D1553" s="48"/>
      <c r="E1553" s="48"/>
      <c r="F1553" s="48"/>
      <c r="G1553" s="48"/>
    </row>
    <row r="1554" spans="4:7" x14ac:dyDescent="0.35">
      <c r="D1554" s="48"/>
      <c r="E1554" s="48"/>
      <c r="F1554" s="48"/>
      <c r="G1554" s="48"/>
    </row>
    <row r="1555" spans="4:7" x14ac:dyDescent="0.35">
      <c r="D1555" s="48"/>
      <c r="E1555" s="48"/>
      <c r="F1555" s="48"/>
      <c r="G1555" s="48"/>
    </row>
    <row r="1556" spans="4:7" x14ac:dyDescent="0.35">
      <c r="D1556" s="48"/>
      <c r="E1556" s="48"/>
      <c r="F1556" s="48"/>
      <c r="G1556" s="48"/>
    </row>
    <row r="1557" spans="4:7" x14ac:dyDescent="0.35">
      <c r="D1557" s="48"/>
      <c r="E1557" s="48"/>
      <c r="F1557" s="48"/>
      <c r="G1557" s="48"/>
    </row>
    <row r="1558" spans="4:7" x14ac:dyDescent="0.35">
      <c r="D1558" s="48"/>
      <c r="E1558" s="48"/>
      <c r="F1558" s="48"/>
      <c r="G1558" s="48"/>
    </row>
    <row r="1559" spans="4:7" x14ac:dyDescent="0.35">
      <c r="D1559" s="48"/>
      <c r="E1559" s="48"/>
      <c r="F1559" s="48"/>
      <c r="G1559" s="48"/>
    </row>
    <row r="1560" spans="4:7" x14ac:dyDescent="0.35">
      <c r="D1560" s="48"/>
      <c r="E1560" s="48"/>
      <c r="F1560" s="48"/>
      <c r="G1560" s="48"/>
    </row>
    <row r="1561" spans="4:7" x14ac:dyDescent="0.35">
      <c r="D1561" s="48"/>
      <c r="E1561" s="48"/>
      <c r="F1561" s="48"/>
      <c r="G1561" s="48"/>
    </row>
    <row r="1562" spans="4:7" x14ac:dyDescent="0.35">
      <c r="D1562" s="48"/>
      <c r="E1562" s="48"/>
      <c r="F1562" s="48"/>
      <c r="G1562" s="48"/>
    </row>
    <row r="1563" spans="4:7" x14ac:dyDescent="0.35">
      <c r="D1563" s="48"/>
      <c r="E1563" s="48"/>
      <c r="F1563" s="48"/>
      <c r="G1563" s="48"/>
    </row>
    <row r="1564" spans="4:7" x14ac:dyDescent="0.35">
      <c r="D1564" s="48"/>
      <c r="E1564" s="48"/>
      <c r="F1564" s="48"/>
      <c r="G1564" s="48"/>
    </row>
    <row r="1565" spans="4:7" x14ac:dyDescent="0.35">
      <c r="D1565" s="48"/>
      <c r="E1565" s="48"/>
      <c r="F1565" s="48"/>
      <c r="G1565" s="48"/>
    </row>
    <row r="1566" spans="4:7" x14ac:dyDescent="0.35">
      <c r="D1566" s="48"/>
      <c r="E1566" s="48"/>
      <c r="F1566" s="48"/>
      <c r="G1566" s="48"/>
    </row>
    <row r="1567" spans="4:7" x14ac:dyDescent="0.35">
      <c r="D1567" s="48"/>
      <c r="E1567" s="48"/>
      <c r="F1567" s="48"/>
      <c r="G1567" s="48"/>
    </row>
    <row r="1568" spans="4:7" x14ac:dyDescent="0.35">
      <c r="D1568" s="48"/>
      <c r="E1568" s="48"/>
      <c r="F1568" s="48"/>
      <c r="G1568" s="48"/>
    </row>
    <row r="1569" spans="4:7" x14ac:dyDescent="0.35">
      <c r="D1569" s="48"/>
      <c r="E1569" s="48"/>
      <c r="F1569" s="48"/>
      <c r="G1569" s="48"/>
    </row>
    <row r="1570" spans="4:7" x14ac:dyDescent="0.35">
      <c r="D1570" s="48"/>
      <c r="E1570" s="48"/>
      <c r="F1570" s="48"/>
      <c r="G1570" s="48"/>
    </row>
    <row r="1571" spans="4:7" x14ac:dyDescent="0.35">
      <c r="D1571" s="48"/>
      <c r="E1571" s="48"/>
      <c r="F1571" s="48"/>
      <c r="G1571" s="48"/>
    </row>
    <row r="1572" spans="4:7" x14ac:dyDescent="0.35">
      <c r="D1572" s="48"/>
      <c r="E1572" s="48"/>
      <c r="F1572" s="48"/>
      <c r="G1572" s="48"/>
    </row>
    <row r="1573" spans="4:7" x14ac:dyDescent="0.35">
      <c r="D1573" s="48"/>
      <c r="E1573" s="48"/>
      <c r="F1573" s="48"/>
      <c r="G1573" s="48"/>
    </row>
    <row r="1574" spans="4:7" x14ac:dyDescent="0.35">
      <c r="D1574" s="48"/>
      <c r="E1574" s="48"/>
      <c r="F1574" s="48"/>
      <c r="G1574" s="48"/>
    </row>
    <row r="1575" spans="4:7" x14ac:dyDescent="0.35">
      <c r="D1575" s="48"/>
      <c r="E1575" s="48"/>
      <c r="F1575" s="48"/>
      <c r="G1575" s="48"/>
    </row>
    <row r="1576" spans="4:7" x14ac:dyDescent="0.35">
      <c r="D1576" s="48"/>
      <c r="E1576" s="48"/>
      <c r="F1576" s="48"/>
      <c r="G1576" s="48"/>
    </row>
    <row r="1577" spans="4:7" x14ac:dyDescent="0.35">
      <c r="D1577" s="48"/>
      <c r="E1577" s="48"/>
      <c r="F1577" s="48"/>
      <c r="G1577" s="48"/>
    </row>
    <row r="1578" spans="4:7" x14ac:dyDescent="0.35">
      <c r="D1578" s="48"/>
      <c r="E1578" s="48"/>
      <c r="F1578" s="48"/>
      <c r="G1578" s="48"/>
    </row>
    <row r="1579" spans="4:7" x14ac:dyDescent="0.35">
      <c r="D1579" s="48"/>
      <c r="E1579" s="48"/>
      <c r="F1579" s="48"/>
      <c r="G1579" s="48"/>
    </row>
    <row r="1580" spans="4:7" x14ac:dyDescent="0.35">
      <c r="D1580" s="48"/>
      <c r="E1580" s="48"/>
      <c r="F1580" s="48"/>
      <c r="G1580" s="48"/>
    </row>
    <row r="1581" spans="4:7" x14ac:dyDescent="0.35">
      <c r="D1581" s="48"/>
      <c r="E1581" s="48"/>
      <c r="F1581" s="48"/>
      <c r="G1581" s="48"/>
    </row>
    <row r="1582" spans="4:7" x14ac:dyDescent="0.35">
      <c r="D1582" s="48"/>
      <c r="E1582" s="48"/>
      <c r="F1582" s="48"/>
      <c r="G1582" s="48"/>
    </row>
    <row r="1583" spans="4:7" x14ac:dyDescent="0.35">
      <c r="D1583" s="48"/>
      <c r="E1583" s="48"/>
      <c r="F1583" s="48"/>
      <c r="G1583" s="48"/>
    </row>
    <row r="1584" spans="4:7" x14ac:dyDescent="0.35">
      <c r="D1584" s="48"/>
      <c r="E1584" s="48"/>
      <c r="F1584" s="48"/>
      <c r="G1584" s="48"/>
    </row>
    <row r="1585" spans="4:7" x14ac:dyDescent="0.35">
      <c r="D1585" s="48"/>
      <c r="E1585" s="48"/>
      <c r="F1585" s="48"/>
      <c r="G1585" s="48"/>
    </row>
    <row r="1586" spans="4:7" x14ac:dyDescent="0.35">
      <c r="D1586" s="48"/>
      <c r="E1586" s="48"/>
      <c r="F1586" s="48"/>
      <c r="G1586" s="48"/>
    </row>
    <row r="1587" spans="4:7" x14ac:dyDescent="0.35">
      <c r="D1587" s="48"/>
      <c r="E1587" s="48"/>
      <c r="F1587" s="48"/>
      <c r="G1587" s="48"/>
    </row>
    <row r="1588" spans="4:7" x14ac:dyDescent="0.35">
      <c r="D1588" s="48"/>
      <c r="E1588" s="48"/>
      <c r="F1588" s="48"/>
      <c r="G1588" s="48"/>
    </row>
    <row r="1589" spans="4:7" x14ac:dyDescent="0.35">
      <c r="D1589" s="48"/>
      <c r="E1589" s="48"/>
      <c r="F1589" s="48"/>
      <c r="G1589" s="48"/>
    </row>
    <row r="1590" spans="4:7" x14ac:dyDescent="0.35">
      <c r="D1590" s="48"/>
      <c r="E1590" s="48"/>
      <c r="F1590" s="48"/>
      <c r="G1590" s="48"/>
    </row>
    <row r="1591" spans="4:7" x14ac:dyDescent="0.35">
      <c r="D1591" s="48"/>
      <c r="E1591" s="48"/>
      <c r="F1591" s="48"/>
      <c r="G1591" s="48"/>
    </row>
    <row r="1592" spans="4:7" x14ac:dyDescent="0.35">
      <c r="D1592" s="48"/>
      <c r="E1592" s="48"/>
      <c r="F1592" s="48"/>
      <c r="G1592" s="48"/>
    </row>
    <row r="1593" spans="4:7" x14ac:dyDescent="0.35">
      <c r="D1593" s="48"/>
      <c r="E1593" s="48"/>
      <c r="F1593" s="48"/>
      <c r="G1593" s="48"/>
    </row>
    <row r="1594" spans="4:7" x14ac:dyDescent="0.35">
      <c r="D1594" s="48"/>
      <c r="E1594" s="48"/>
      <c r="F1594" s="48"/>
      <c r="G1594" s="48"/>
    </row>
    <row r="1595" spans="4:7" x14ac:dyDescent="0.35">
      <c r="D1595" s="48"/>
      <c r="E1595" s="48"/>
      <c r="F1595" s="48"/>
      <c r="G1595" s="48"/>
    </row>
    <row r="1596" spans="4:7" x14ac:dyDescent="0.35">
      <c r="D1596" s="48"/>
      <c r="E1596" s="48"/>
      <c r="F1596" s="48"/>
      <c r="G1596" s="48"/>
    </row>
    <row r="1597" spans="4:7" x14ac:dyDescent="0.35">
      <c r="D1597" s="48"/>
      <c r="E1597" s="48"/>
      <c r="F1597" s="48"/>
      <c r="G1597" s="48"/>
    </row>
    <row r="1598" spans="4:7" x14ac:dyDescent="0.35">
      <c r="D1598" s="48"/>
      <c r="E1598" s="48"/>
      <c r="F1598" s="48"/>
      <c r="G1598" s="48"/>
    </row>
    <row r="1599" spans="4:7" x14ac:dyDescent="0.35">
      <c r="D1599" s="48"/>
      <c r="E1599" s="48"/>
      <c r="F1599" s="48"/>
      <c r="G1599" s="48"/>
    </row>
    <row r="1600" spans="4:7" x14ac:dyDescent="0.35">
      <c r="D1600" s="48"/>
      <c r="E1600" s="48"/>
      <c r="F1600" s="48"/>
      <c r="G1600" s="48"/>
    </row>
    <row r="1601" spans="4:7" x14ac:dyDescent="0.35">
      <c r="D1601" s="48"/>
      <c r="E1601" s="48"/>
      <c r="F1601" s="48"/>
      <c r="G1601" s="48"/>
    </row>
    <row r="1602" spans="4:7" x14ac:dyDescent="0.35">
      <c r="D1602" s="48"/>
      <c r="E1602" s="48"/>
      <c r="F1602" s="48"/>
      <c r="G1602" s="48"/>
    </row>
    <row r="1603" spans="4:7" x14ac:dyDescent="0.35">
      <c r="D1603" s="48"/>
      <c r="E1603" s="48"/>
      <c r="F1603" s="48"/>
      <c r="G1603" s="48"/>
    </row>
    <row r="1604" spans="4:7" x14ac:dyDescent="0.35">
      <c r="D1604" s="48"/>
      <c r="E1604" s="48"/>
      <c r="F1604" s="48"/>
      <c r="G1604" s="48"/>
    </row>
    <row r="1605" spans="4:7" x14ac:dyDescent="0.35">
      <c r="D1605" s="48"/>
      <c r="E1605" s="48"/>
      <c r="F1605" s="48"/>
      <c r="G1605" s="48"/>
    </row>
    <row r="1606" spans="4:7" x14ac:dyDescent="0.35">
      <c r="D1606" s="48"/>
      <c r="E1606" s="48"/>
      <c r="F1606" s="48"/>
      <c r="G1606" s="48"/>
    </row>
    <row r="1607" spans="4:7" x14ac:dyDescent="0.35">
      <c r="D1607" s="48"/>
      <c r="E1607" s="48"/>
      <c r="F1607" s="48"/>
      <c r="G1607" s="48"/>
    </row>
    <row r="1608" spans="4:7" x14ac:dyDescent="0.35">
      <c r="D1608" s="48"/>
      <c r="E1608" s="48"/>
      <c r="F1608" s="48"/>
      <c r="G1608" s="48"/>
    </row>
    <row r="1609" spans="4:7" x14ac:dyDescent="0.35">
      <c r="D1609" s="48"/>
      <c r="E1609" s="48"/>
      <c r="F1609" s="48"/>
      <c r="G1609" s="48"/>
    </row>
    <row r="1610" spans="4:7" x14ac:dyDescent="0.35">
      <c r="D1610" s="48"/>
      <c r="E1610" s="48"/>
      <c r="F1610" s="48"/>
      <c r="G1610" s="48"/>
    </row>
    <row r="1611" spans="4:7" x14ac:dyDescent="0.35">
      <c r="D1611" s="48"/>
      <c r="E1611" s="48"/>
      <c r="F1611" s="48"/>
      <c r="G1611" s="48"/>
    </row>
    <row r="1612" spans="4:7" x14ac:dyDescent="0.35">
      <c r="D1612" s="48"/>
      <c r="E1612" s="48"/>
      <c r="F1612" s="48"/>
      <c r="G1612" s="48"/>
    </row>
    <row r="1613" spans="4:7" x14ac:dyDescent="0.35">
      <c r="D1613" s="48"/>
      <c r="E1613" s="48"/>
      <c r="F1613" s="48"/>
      <c r="G1613" s="48"/>
    </row>
    <row r="1614" spans="4:7" x14ac:dyDescent="0.35">
      <c r="D1614" s="48"/>
      <c r="E1614" s="48"/>
      <c r="F1614" s="48"/>
      <c r="G1614" s="48"/>
    </row>
    <row r="1615" spans="4:7" x14ac:dyDescent="0.35">
      <c r="D1615" s="48"/>
      <c r="E1615" s="48"/>
      <c r="F1615" s="48"/>
      <c r="G1615" s="48"/>
    </row>
    <row r="1616" spans="4:7" x14ac:dyDescent="0.35">
      <c r="D1616" s="48"/>
      <c r="E1616" s="48"/>
      <c r="F1616" s="48"/>
      <c r="G1616" s="48"/>
    </row>
    <row r="1617" spans="4:7" x14ac:dyDescent="0.35">
      <c r="D1617" s="48"/>
      <c r="E1617" s="48"/>
      <c r="F1617" s="48"/>
      <c r="G1617" s="48"/>
    </row>
    <row r="1618" spans="4:7" x14ac:dyDescent="0.35">
      <c r="D1618" s="48"/>
      <c r="E1618" s="48"/>
      <c r="F1618" s="48"/>
      <c r="G1618" s="48"/>
    </row>
    <row r="1619" spans="4:7" x14ac:dyDescent="0.35">
      <c r="D1619" s="48"/>
      <c r="E1619" s="48"/>
      <c r="F1619" s="48"/>
      <c r="G1619" s="48"/>
    </row>
    <row r="1620" spans="4:7" x14ac:dyDescent="0.35">
      <c r="D1620" s="48"/>
      <c r="E1620" s="48"/>
      <c r="F1620" s="48"/>
      <c r="G1620" s="48"/>
    </row>
    <row r="1621" spans="4:7" x14ac:dyDescent="0.35">
      <c r="D1621" s="48"/>
      <c r="E1621" s="48"/>
      <c r="F1621" s="48"/>
      <c r="G1621" s="48"/>
    </row>
    <row r="1622" spans="4:7" x14ac:dyDescent="0.35">
      <c r="D1622" s="48"/>
      <c r="E1622" s="48"/>
      <c r="F1622" s="48"/>
      <c r="G1622" s="48"/>
    </row>
    <row r="1623" spans="4:7" x14ac:dyDescent="0.35">
      <c r="D1623" s="48"/>
      <c r="E1623" s="48"/>
      <c r="F1623" s="48"/>
      <c r="G1623" s="48"/>
    </row>
    <row r="1624" spans="4:7" x14ac:dyDescent="0.35">
      <c r="D1624" s="48"/>
      <c r="E1624" s="48"/>
      <c r="F1624" s="48"/>
      <c r="G1624" s="48"/>
    </row>
    <row r="1625" spans="4:7" x14ac:dyDescent="0.35">
      <c r="D1625" s="48"/>
      <c r="E1625" s="48"/>
      <c r="F1625" s="48"/>
      <c r="G1625" s="48"/>
    </row>
    <row r="1626" spans="4:7" x14ac:dyDescent="0.35">
      <c r="D1626" s="48"/>
      <c r="E1626" s="48"/>
      <c r="F1626" s="48"/>
      <c r="G1626" s="48"/>
    </row>
    <row r="1627" spans="4:7" x14ac:dyDescent="0.35">
      <c r="D1627" s="48"/>
      <c r="E1627" s="48"/>
      <c r="F1627" s="48"/>
      <c r="G1627" s="48"/>
    </row>
    <row r="1628" spans="4:7" x14ac:dyDescent="0.35">
      <c r="D1628" s="48"/>
      <c r="E1628" s="48"/>
      <c r="F1628" s="48"/>
      <c r="G1628" s="48"/>
    </row>
    <row r="1629" spans="4:7" x14ac:dyDescent="0.35">
      <c r="D1629" s="48"/>
      <c r="E1629" s="48"/>
      <c r="F1629" s="48"/>
      <c r="G1629" s="48"/>
    </row>
    <row r="1630" spans="4:7" x14ac:dyDescent="0.35">
      <c r="D1630" s="48"/>
      <c r="E1630" s="48"/>
      <c r="F1630" s="48"/>
      <c r="G1630" s="48"/>
    </row>
    <row r="1631" spans="4:7" x14ac:dyDescent="0.35">
      <c r="D1631" s="48"/>
      <c r="E1631" s="48"/>
      <c r="F1631" s="48"/>
      <c r="G1631" s="48"/>
    </row>
    <row r="1632" spans="4:7" x14ac:dyDescent="0.35">
      <c r="D1632" s="48"/>
      <c r="E1632" s="48"/>
      <c r="F1632" s="48"/>
      <c r="G1632" s="48"/>
    </row>
    <row r="1633" spans="4:7" x14ac:dyDescent="0.35">
      <c r="D1633" s="48"/>
      <c r="E1633" s="48"/>
      <c r="F1633" s="48"/>
      <c r="G1633" s="48"/>
    </row>
    <row r="1634" spans="4:7" x14ac:dyDescent="0.35">
      <c r="D1634" s="48"/>
      <c r="E1634" s="48"/>
      <c r="F1634" s="48"/>
      <c r="G1634" s="48"/>
    </row>
    <row r="1635" spans="4:7" x14ac:dyDescent="0.35">
      <c r="D1635" s="48"/>
      <c r="E1635" s="48"/>
      <c r="F1635" s="48"/>
      <c r="G1635" s="48"/>
    </row>
    <row r="1636" spans="4:7" x14ac:dyDescent="0.35">
      <c r="D1636" s="48"/>
      <c r="E1636" s="48"/>
      <c r="F1636" s="48"/>
      <c r="G1636" s="48"/>
    </row>
    <row r="1637" spans="4:7" x14ac:dyDescent="0.35">
      <c r="D1637" s="48"/>
      <c r="E1637" s="48"/>
      <c r="F1637" s="48"/>
      <c r="G1637" s="48"/>
    </row>
    <row r="1638" spans="4:7" x14ac:dyDescent="0.35">
      <c r="D1638" s="48"/>
      <c r="E1638" s="48"/>
      <c r="F1638" s="48"/>
      <c r="G1638" s="48"/>
    </row>
    <row r="1639" spans="4:7" x14ac:dyDescent="0.35">
      <c r="D1639" s="48"/>
      <c r="E1639" s="48"/>
      <c r="F1639" s="48"/>
      <c r="G1639" s="48"/>
    </row>
    <row r="1640" spans="4:7" x14ac:dyDescent="0.35">
      <c r="D1640" s="48"/>
      <c r="E1640" s="48"/>
      <c r="F1640" s="48"/>
      <c r="G1640" s="48"/>
    </row>
    <row r="1641" spans="4:7" x14ac:dyDescent="0.35">
      <c r="D1641" s="48"/>
      <c r="E1641" s="48"/>
      <c r="F1641" s="48"/>
      <c r="G1641" s="48"/>
    </row>
    <row r="1642" spans="4:7" x14ac:dyDescent="0.35">
      <c r="D1642" s="48"/>
      <c r="E1642" s="48"/>
      <c r="F1642" s="48"/>
      <c r="G1642" s="48"/>
    </row>
    <row r="1643" spans="4:7" x14ac:dyDescent="0.35">
      <c r="D1643" s="48"/>
      <c r="E1643" s="48"/>
      <c r="F1643" s="48"/>
      <c r="G1643" s="48"/>
    </row>
    <row r="1644" spans="4:7" x14ac:dyDescent="0.35">
      <c r="D1644" s="48"/>
      <c r="E1644" s="48"/>
      <c r="F1644" s="48"/>
      <c r="G1644" s="48"/>
    </row>
    <row r="1645" spans="4:7" x14ac:dyDescent="0.35">
      <c r="D1645" s="48"/>
      <c r="E1645" s="48"/>
      <c r="F1645" s="48"/>
      <c r="G1645" s="48"/>
    </row>
    <row r="1646" spans="4:7" x14ac:dyDescent="0.35">
      <c r="D1646" s="48"/>
      <c r="E1646" s="48"/>
      <c r="F1646" s="48"/>
      <c r="G1646" s="48"/>
    </row>
    <row r="1647" spans="4:7" x14ac:dyDescent="0.35">
      <c r="D1647" s="48"/>
      <c r="E1647" s="48"/>
      <c r="F1647" s="48"/>
      <c r="G1647" s="48"/>
    </row>
    <row r="1648" spans="4:7" x14ac:dyDescent="0.35">
      <c r="D1648" s="48"/>
      <c r="E1648" s="48"/>
      <c r="F1648" s="48"/>
      <c r="G1648" s="48"/>
    </row>
    <row r="1649" spans="4:7" x14ac:dyDescent="0.35">
      <c r="D1649" s="48"/>
      <c r="E1649" s="48"/>
      <c r="F1649" s="48"/>
      <c r="G1649" s="48"/>
    </row>
    <row r="1650" spans="4:7" x14ac:dyDescent="0.35">
      <c r="D1650" s="48"/>
      <c r="E1650" s="48"/>
      <c r="F1650" s="48"/>
      <c r="G1650" s="48"/>
    </row>
    <row r="1651" spans="4:7" x14ac:dyDescent="0.35">
      <c r="D1651" s="48"/>
      <c r="E1651" s="48"/>
      <c r="F1651" s="48"/>
      <c r="G1651" s="48"/>
    </row>
    <row r="1652" spans="4:7" x14ac:dyDescent="0.35">
      <c r="D1652" s="48"/>
      <c r="E1652" s="48"/>
      <c r="F1652" s="48"/>
      <c r="G1652" s="48"/>
    </row>
    <row r="1653" spans="4:7" x14ac:dyDescent="0.35">
      <c r="D1653" s="48"/>
      <c r="E1653" s="48"/>
      <c r="F1653" s="48"/>
      <c r="G1653" s="48"/>
    </row>
    <row r="1654" spans="4:7" x14ac:dyDescent="0.35">
      <c r="D1654" s="48"/>
      <c r="E1654" s="48"/>
      <c r="F1654" s="48"/>
      <c r="G1654" s="48"/>
    </row>
    <row r="1655" spans="4:7" x14ac:dyDescent="0.35">
      <c r="D1655" s="48"/>
      <c r="E1655" s="48"/>
      <c r="F1655" s="48"/>
      <c r="G1655" s="48"/>
    </row>
    <row r="1656" spans="4:7" x14ac:dyDescent="0.35">
      <c r="D1656" s="48"/>
      <c r="E1656" s="48"/>
      <c r="F1656" s="48"/>
      <c r="G1656" s="48"/>
    </row>
    <row r="1657" spans="4:7" x14ac:dyDescent="0.35">
      <c r="D1657" s="48"/>
      <c r="E1657" s="48"/>
      <c r="F1657" s="48"/>
      <c r="G1657" s="48"/>
    </row>
    <row r="1658" spans="4:7" x14ac:dyDescent="0.35">
      <c r="D1658" s="48"/>
      <c r="E1658" s="48"/>
      <c r="F1658" s="48"/>
      <c r="G1658" s="48"/>
    </row>
    <row r="1659" spans="4:7" x14ac:dyDescent="0.35">
      <c r="D1659" s="48"/>
      <c r="E1659" s="48"/>
      <c r="F1659" s="48"/>
      <c r="G1659" s="48"/>
    </row>
    <row r="1660" spans="4:7" x14ac:dyDescent="0.35">
      <c r="D1660" s="48"/>
      <c r="E1660" s="48"/>
      <c r="F1660" s="48"/>
      <c r="G1660" s="48"/>
    </row>
    <row r="1661" spans="4:7" x14ac:dyDescent="0.35">
      <c r="D1661" s="48"/>
      <c r="E1661" s="48"/>
      <c r="F1661" s="48"/>
      <c r="G1661" s="48"/>
    </row>
    <row r="1662" spans="4:7" x14ac:dyDescent="0.35">
      <c r="D1662" s="48"/>
      <c r="E1662" s="48"/>
      <c r="F1662" s="48"/>
      <c r="G1662" s="48"/>
    </row>
    <row r="1663" spans="4:7" x14ac:dyDescent="0.35">
      <c r="D1663" s="48"/>
      <c r="E1663" s="48"/>
      <c r="F1663" s="48"/>
      <c r="G1663" s="48"/>
    </row>
    <row r="1664" spans="4:7" x14ac:dyDescent="0.35">
      <c r="D1664" s="48"/>
      <c r="E1664" s="48"/>
      <c r="F1664" s="48"/>
      <c r="G1664" s="48"/>
    </row>
    <row r="1665" spans="4:7" x14ac:dyDescent="0.35">
      <c r="D1665" s="48"/>
      <c r="E1665" s="48"/>
      <c r="F1665" s="48"/>
      <c r="G1665" s="48"/>
    </row>
    <row r="1666" spans="4:7" x14ac:dyDescent="0.35">
      <c r="D1666" s="48"/>
      <c r="E1666" s="48"/>
      <c r="F1666" s="48"/>
      <c r="G1666" s="48"/>
    </row>
    <row r="1667" spans="4:7" x14ac:dyDescent="0.35">
      <c r="D1667" s="48"/>
      <c r="E1667" s="48"/>
      <c r="F1667" s="48"/>
      <c r="G1667" s="48"/>
    </row>
    <row r="1668" spans="4:7" x14ac:dyDescent="0.35">
      <c r="D1668" s="48"/>
      <c r="E1668" s="48"/>
      <c r="F1668" s="48"/>
      <c r="G1668" s="48"/>
    </row>
    <row r="1669" spans="4:7" x14ac:dyDescent="0.35">
      <c r="D1669" s="48"/>
      <c r="E1669" s="48"/>
      <c r="F1669" s="48"/>
      <c r="G1669" s="48"/>
    </row>
    <row r="1670" spans="4:7" x14ac:dyDescent="0.35">
      <c r="D1670" s="48"/>
      <c r="E1670" s="48"/>
      <c r="F1670" s="48"/>
      <c r="G1670" s="48"/>
    </row>
    <row r="1671" spans="4:7" x14ac:dyDescent="0.35">
      <c r="D1671" s="48"/>
      <c r="E1671" s="48"/>
      <c r="F1671" s="48"/>
      <c r="G1671" s="48"/>
    </row>
    <row r="1672" spans="4:7" x14ac:dyDescent="0.35">
      <c r="D1672" s="48"/>
      <c r="E1672" s="48"/>
      <c r="F1672" s="48"/>
      <c r="G1672" s="48"/>
    </row>
    <row r="1673" spans="4:7" x14ac:dyDescent="0.35">
      <c r="D1673" s="48"/>
      <c r="E1673" s="48"/>
      <c r="F1673" s="48"/>
      <c r="G1673" s="48"/>
    </row>
    <row r="1674" spans="4:7" x14ac:dyDescent="0.35">
      <c r="D1674" s="48"/>
      <c r="E1674" s="48"/>
      <c r="F1674" s="48"/>
      <c r="G1674" s="48"/>
    </row>
    <row r="1675" spans="4:7" x14ac:dyDescent="0.35">
      <c r="D1675" s="48"/>
      <c r="E1675" s="48"/>
      <c r="F1675" s="48"/>
      <c r="G1675" s="48"/>
    </row>
    <row r="1676" spans="4:7" x14ac:dyDescent="0.35">
      <c r="D1676" s="48"/>
      <c r="E1676" s="48"/>
      <c r="F1676" s="48"/>
      <c r="G1676" s="48"/>
    </row>
    <row r="1677" spans="4:7" x14ac:dyDescent="0.35">
      <c r="D1677" s="48"/>
      <c r="E1677" s="48"/>
      <c r="F1677" s="48"/>
      <c r="G1677" s="48"/>
    </row>
    <row r="1678" spans="4:7" x14ac:dyDescent="0.35">
      <c r="D1678" s="48"/>
      <c r="E1678" s="48"/>
      <c r="F1678" s="48"/>
      <c r="G1678" s="48"/>
    </row>
    <row r="1679" spans="4:7" x14ac:dyDescent="0.35">
      <c r="D1679" s="48"/>
      <c r="E1679" s="48"/>
      <c r="F1679" s="48"/>
      <c r="G1679" s="48"/>
    </row>
    <row r="1680" spans="4:7" x14ac:dyDescent="0.35">
      <c r="D1680" s="48"/>
      <c r="E1680" s="48"/>
      <c r="F1680" s="48"/>
      <c r="G1680" s="48"/>
    </row>
    <row r="1681" spans="4:7" x14ac:dyDescent="0.35">
      <c r="D1681" s="48"/>
      <c r="E1681" s="48"/>
      <c r="F1681" s="48"/>
      <c r="G1681" s="48"/>
    </row>
    <row r="1682" spans="4:7" x14ac:dyDescent="0.35">
      <c r="D1682" s="48"/>
      <c r="E1682" s="48"/>
      <c r="F1682" s="48"/>
      <c r="G1682" s="48"/>
    </row>
    <row r="1683" spans="4:7" x14ac:dyDescent="0.35">
      <c r="D1683" s="48"/>
      <c r="E1683" s="48"/>
      <c r="F1683" s="48"/>
      <c r="G1683" s="48"/>
    </row>
    <row r="1684" spans="4:7" x14ac:dyDescent="0.35">
      <c r="D1684" s="48"/>
      <c r="E1684" s="48"/>
      <c r="F1684" s="48"/>
      <c r="G1684" s="48"/>
    </row>
    <row r="1685" spans="4:7" x14ac:dyDescent="0.35">
      <c r="D1685" s="48"/>
      <c r="E1685" s="48"/>
      <c r="F1685" s="48"/>
      <c r="G1685" s="48"/>
    </row>
    <row r="1686" spans="4:7" x14ac:dyDescent="0.35">
      <c r="D1686" s="48"/>
      <c r="E1686" s="48"/>
      <c r="F1686" s="48"/>
      <c r="G1686" s="48"/>
    </row>
    <row r="1687" spans="4:7" x14ac:dyDescent="0.35">
      <c r="D1687" s="48"/>
      <c r="E1687" s="48"/>
      <c r="F1687" s="48"/>
      <c r="G1687" s="48"/>
    </row>
    <row r="1688" spans="4:7" x14ac:dyDescent="0.35">
      <c r="D1688" s="48"/>
      <c r="E1688" s="48"/>
      <c r="F1688" s="48"/>
      <c r="G1688" s="48"/>
    </row>
    <row r="1689" spans="4:7" x14ac:dyDescent="0.35">
      <c r="D1689" s="48"/>
      <c r="E1689" s="48"/>
      <c r="F1689" s="48"/>
      <c r="G1689" s="48"/>
    </row>
    <row r="1690" spans="4:7" x14ac:dyDescent="0.35">
      <c r="D1690" s="48"/>
      <c r="E1690" s="48"/>
      <c r="F1690" s="48"/>
      <c r="G1690" s="48"/>
    </row>
    <row r="1691" spans="4:7" x14ac:dyDescent="0.35">
      <c r="D1691" s="48"/>
      <c r="E1691" s="48"/>
      <c r="F1691" s="48"/>
      <c r="G1691" s="48"/>
    </row>
    <row r="1692" spans="4:7" x14ac:dyDescent="0.35">
      <c r="D1692" s="48"/>
      <c r="E1692" s="48"/>
      <c r="F1692" s="48"/>
      <c r="G1692" s="48"/>
    </row>
    <row r="1693" spans="4:7" x14ac:dyDescent="0.35">
      <c r="D1693" s="48"/>
      <c r="E1693" s="48"/>
      <c r="F1693" s="48"/>
      <c r="G1693" s="48"/>
    </row>
    <row r="1694" spans="4:7" x14ac:dyDescent="0.35">
      <c r="D1694" s="48"/>
      <c r="E1694" s="48"/>
      <c r="F1694" s="48"/>
      <c r="G1694" s="48"/>
    </row>
    <row r="1695" spans="4:7" x14ac:dyDescent="0.35">
      <c r="D1695" s="48"/>
      <c r="E1695" s="48"/>
      <c r="F1695" s="48"/>
      <c r="G1695" s="48"/>
    </row>
    <row r="1696" spans="4:7" x14ac:dyDescent="0.35">
      <c r="D1696" s="48"/>
      <c r="E1696" s="48"/>
      <c r="F1696" s="48"/>
      <c r="G1696" s="48"/>
    </row>
    <row r="1697" spans="4:7" x14ac:dyDescent="0.35">
      <c r="D1697" s="48"/>
      <c r="E1697" s="48"/>
      <c r="F1697" s="48"/>
      <c r="G1697" s="48"/>
    </row>
    <row r="1698" spans="4:7" x14ac:dyDescent="0.35">
      <c r="D1698" s="48"/>
      <c r="E1698" s="48"/>
      <c r="F1698" s="48"/>
      <c r="G1698" s="48"/>
    </row>
    <row r="1699" spans="4:7" x14ac:dyDescent="0.35">
      <c r="D1699" s="48"/>
      <c r="E1699" s="48"/>
      <c r="F1699" s="48"/>
      <c r="G1699" s="48"/>
    </row>
    <row r="1700" spans="4:7" x14ac:dyDescent="0.35">
      <c r="D1700" s="48"/>
      <c r="E1700" s="48"/>
      <c r="F1700" s="48"/>
      <c r="G1700" s="48"/>
    </row>
    <row r="1701" spans="4:7" x14ac:dyDescent="0.35">
      <c r="D1701" s="48"/>
      <c r="E1701" s="48"/>
      <c r="F1701" s="48"/>
      <c r="G1701" s="48"/>
    </row>
    <row r="1702" spans="4:7" x14ac:dyDescent="0.35">
      <c r="D1702" s="48"/>
      <c r="E1702" s="48"/>
      <c r="F1702" s="48"/>
      <c r="G1702" s="48"/>
    </row>
    <row r="1703" spans="4:7" x14ac:dyDescent="0.35">
      <c r="D1703" s="48"/>
      <c r="E1703" s="48"/>
      <c r="F1703" s="48"/>
      <c r="G1703" s="48"/>
    </row>
    <row r="1704" spans="4:7" x14ac:dyDescent="0.35">
      <c r="D1704" s="48"/>
      <c r="E1704" s="48"/>
      <c r="F1704" s="48"/>
      <c r="G1704" s="48"/>
    </row>
    <row r="1705" spans="4:7" x14ac:dyDescent="0.35">
      <c r="D1705" s="48"/>
      <c r="E1705" s="48"/>
      <c r="F1705" s="48"/>
      <c r="G1705" s="48"/>
    </row>
    <row r="1706" spans="4:7" x14ac:dyDescent="0.35">
      <c r="D1706" s="48"/>
      <c r="E1706" s="48"/>
      <c r="F1706" s="48"/>
      <c r="G1706" s="48"/>
    </row>
    <row r="1707" spans="4:7" x14ac:dyDescent="0.35">
      <c r="D1707" s="48"/>
      <c r="E1707" s="48"/>
      <c r="F1707" s="48"/>
      <c r="G1707" s="48"/>
    </row>
    <row r="1708" spans="4:7" x14ac:dyDescent="0.35">
      <c r="D1708" s="48"/>
      <c r="E1708" s="48"/>
      <c r="F1708" s="48"/>
      <c r="G1708" s="48"/>
    </row>
    <row r="1709" spans="4:7" x14ac:dyDescent="0.35">
      <c r="D1709" s="48"/>
      <c r="E1709" s="48"/>
      <c r="F1709" s="48"/>
      <c r="G1709" s="48"/>
    </row>
    <row r="1710" spans="4:7" x14ac:dyDescent="0.35">
      <c r="D1710" s="48"/>
      <c r="E1710" s="48"/>
      <c r="F1710" s="48"/>
      <c r="G1710" s="48"/>
    </row>
    <row r="1711" spans="4:7" x14ac:dyDescent="0.35">
      <c r="D1711" s="48"/>
      <c r="E1711" s="48"/>
      <c r="F1711" s="48"/>
      <c r="G1711" s="48"/>
    </row>
    <row r="1712" spans="4:7" x14ac:dyDescent="0.35">
      <c r="D1712" s="48"/>
      <c r="E1712" s="48"/>
      <c r="F1712" s="48"/>
      <c r="G1712" s="48"/>
    </row>
    <row r="1713" spans="4:7" x14ac:dyDescent="0.35">
      <c r="D1713" s="48"/>
      <c r="E1713" s="48"/>
      <c r="F1713" s="48"/>
      <c r="G1713" s="48"/>
    </row>
    <row r="1714" spans="4:7" x14ac:dyDescent="0.35">
      <c r="D1714" s="48"/>
      <c r="E1714" s="48"/>
      <c r="F1714" s="48"/>
      <c r="G1714" s="48"/>
    </row>
    <row r="1715" spans="4:7" x14ac:dyDescent="0.35">
      <c r="D1715" s="48"/>
      <c r="E1715" s="48"/>
      <c r="F1715" s="48"/>
      <c r="G1715" s="48"/>
    </row>
    <row r="1716" spans="4:7" x14ac:dyDescent="0.35">
      <c r="D1716" s="48"/>
      <c r="E1716" s="48"/>
      <c r="F1716" s="48"/>
      <c r="G1716" s="48"/>
    </row>
    <row r="1717" spans="4:7" x14ac:dyDescent="0.35">
      <c r="D1717" s="48"/>
      <c r="E1717" s="48"/>
      <c r="F1717" s="48"/>
      <c r="G1717" s="48"/>
    </row>
    <row r="1718" spans="4:7" x14ac:dyDescent="0.35">
      <c r="D1718" s="48"/>
      <c r="E1718" s="48"/>
      <c r="F1718" s="48"/>
      <c r="G1718" s="48"/>
    </row>
    <row r="1719" spans="4:7" x14ac:dyDescent="0.35">
      <c r="D1719" s="48"/>
      <c r="E1719" s="48"/>
      <c r="F1719" s="48"/>
      <c r="G1719" s="48"/>
    </row>
    <row r="1720" spans="4:7" x14ac:dyDescent="0.35">
      <c r="D1720" s="48"/>
      <c r="E1720" s="48"/>
      <c r="F1720" s="48"/>
      <c r="G1720" s="48"/>
    </row>
    <row r="1721" spans="4:7" x14ac:dyDescent="0.35">
      <c r="D1721" s="48"/>
      <c r="E1721" s="48"/>
      <c r="F1721" s="48"/>
      <c r="G1721" s="48"/>
    </row>
    <row r="1722" spans="4:7" x14ac:dyDescent="0.35">
      <c r="D1722" s="48"/>
      <c r="E1722" s="48"/>
      <c r="F1722" s="48"/>
      <c r="G1722" s="48"/>
    </row>
    <row r="1723" spans="4:7" x14ac:dyDescent="0.35">
      <c r="D1723" s="48"/>
      <c r="E1723" s="48"/>
      <c r="F1723" s="48"/>
      <c r="G1723" s="48"/>
    </row>
    <row r="1724" spans="4:7" x14ac:dyDescent="0.35">
      <c r="D1724" s="48"/>
      <c r="E1724" s="48"/>
      <c r="F1724" s="48"/>
      <c r="G1724" s="48"/>
    </row>
    <row r="1725" spans="4:7" x14ac:dyDescent="0.35">
      <c r="D1725" s="48"/>
      <c r="E1725" s="48"/>
      <c r="F1725" s="48"/>
      <c r="G1725" s="48"/>
    </row>
    <row r="1726" spans="4:7" x14ac:dyDescent="0.35">
      <c r="D1726" s="48"/>
      <c r="E1726" s="48"/>
      <c r="F1726" s="48"/>
      <c r="G1726" s="48"/>
    </row>
    <row r="1727" spans="4:7" x14ac:dyDescent="0.35">
      <c r="D1727" s="48"/>
      <c r="E1727" s="48"/>
      <c r="F1727" s="48"/>
      <c r="G1727" s="48"/>
    </row>
    <row r="1728" spans="4:7" x14ac:dyDescent="0.35">
      <c r="D1728" s="48"/>
      <c r="E1728" s="48"/>
      <c r="F1728" s="48"/>
      <c r="G1728" s="48"/>
    </row>
    <row r="1729" spans="4:7" x14ac:dyDescent="0.35">
      <c r="D1729" s="48"/>
      <c r="E1729" s="48"/>
      <c r="F1729" s="48"/>
      <c r="G1729" s="48"/>
    </row>
    <row r="1730" spans="4:7" x14ac:dyDescent="0.35">
      <c r="D1730" s="48"/>
      <c r="E1730" s="48"/>
      <c r="F1730" s="48"/>
      <c r="G1730" s="48"/>
    </row>
    <row r="1731" spans="4:7" x14ac:dyDescent="0.35">
      <c r="D1731" s="48"/>
      <c r="E1731" s="48"/>
      <c r="F1731" s="48"/>
      <c r="G1731" s="48"/>
    </row>
    <row r="1732" spans="4:7" x14ac:dyDescent="0.35">
      <c r="D1732" s="48"/>
      <c r="E1732" s="48"/>
      <c r="F1732" s="48"/>
      <c r="G1732" s="48"/>
    </row>
    <row r="1733" spans="4:7" x14ac:dyDescent="0.35">
      <c r="D1733" s="48"/>
      <c r="E1733" s="48"/>
      <c r="F1733" s="48"/>
      <c r="G1733" s="48"/>
    </row>
    <row r="1734" spans="4:7" x14ac:dyDescent="0.35">
      <c r="D1734" s="48"/>
      <c r="E1734" s="48"/>
      <c r="F1734" s="48"/>
      <c r="G1734" s="48"/>
    </row>
    <row r="1735" spans="4:7" x14ac:dyDescent="0.35">
      <c r="D1735" s="48"/>
      <c r="E1735" s="48"/>
      <c r="F1735" s="48"/>
      <c r="G1735" s="48"/>
    </row>
    <row r="1736" spans="4:7" x14ac:dyDescent="0.35">
      <c r="D1736" s="48"/>
      <c r="E1736" s="48"/>
      <c r="F1736" s="48"/>
      <c r="G1736" s="48"/>
    </row>
    <row r="1737" spans="4:7" x14ac:dyDescent="0.35">
      <c r="D1737" s="48"/>
      <c r="E1737" s="48"/>
      <c r="F1737" s="48"/>
      <c r="G1737" s="48"/>
    </row>
    <row r="1738" spans="4:7" x14ac:dyDescent="0.35">
      <c r="D1738" s="48"/>
      <c r="E1738" s="48"/>
      <c r="F1738" s="48"/>
      <c r="G1738" s="48"/>
    </row>
    <row r="1739" spans="4:7" x14ac:dyDescent="0.35">
      <c r="D1739" s="48"/>
      <c r="E1739" s="48"/>
      <c r="F1739" s="48"/>
      <c r="G1739" s="48"/>
    </row>
    <row r="1740" spans="4:7" x14ac:dyDescent="0.35">
      <c r="D1740" s="48"/>
      <c r="E1740" s="48"/>
      <c r="F1740" s="48"/>
      <c r="G1740" s="48"/>
    </row>
    <row r="1741" spans="4:7" x14ac:dyDescent="0.35">
      <c r="D1741" s="48"/>
      <c r="E1741" s="48"/>
      <c r="F1741" s="48"/>
      <c r="G1741" s="48"/>
    </row>
    <row r="1742" spans="4:7" x14ac:dyDescent="0.35">
      <c r="D1742" s="48"/>
      <c r="E1742" s="48"/>
      <c r="F1742" s="48"/>
      <c r="G1742" s="48"/>
    </row>
    <row r="1743" spans="4:7" x14ac:dyDescent="0.35">
      <c r="D1743" s="48"/>
      <c r="E1743" s="48"/>
      <c r="F1743" s="48"/>
      <c r="G1743" s="48"/>
    </row>
    <row r="1744" spans="4:7" x14ac:dyDescent="0.35">
      <c r="D1744" s="48"/>
      <c r="E1744" s="48"/>
      <c r="F1744" s="48"/>
      <c r="G1744" s="48"/>
    </row>
    <row r="1745" spans="4:7" x14ac:dyDescent="0.35">
      <c r="D1745" s="48"/>
      <c r="E1745" s="48"/>
      <c r="F1745" s="48"/>
      <c r="G1745" s="48"/>
    </row>
    <row r="1746" spans="4:7" x14ac:dyDescent="0.35">
      <c r="D1746" s="48"/>
      <c r="E1746" s="48"/>
      <c r="F1746" s="48"/>
      <c r="G1746" s="48"/>
    </row>
    <row r="1747" spans="4:7" x14ac:dyDescent="0.35">
      <c r="D1747" s="48"/>
      <c r="E1747" s="48"/>
      <c r="F1747" s="48"/>
      <c r="G1747" s="48"/>
    </row>
    <row r="1748" spans="4:7" x14ac:dyDescent="0.35">
      <c r="D1748" s="48"/>
      <c r="E1748" s="48"/>
      <c r="F1748" s="48"/>
      <c r="G1748" s="48"/>
    </row>
    <row r="1749" spans="4:7" x14ac:dyDescent="0.35">
      <c r="D1749" s="48"/>
      <c r="E1749" s="48"/>
      <c r="F1749" s="48"/>
      <c r="G1749" s="48"/>
    </row>
    <row r="1750" spans="4:7" x14ac:dyDescent="0.35">
      <c r="D1750" s="48"/>
      <c r="E1750" s="48"/>
      <c r="F1750" s="48"/>
      <c r="G1750" s="48"/>
    </row>
    <row r="1751" spans="4:7" x14ac:dyDescent="0.35">
      <c r="D1751" s="48"/>
      <c r="E1751" s="48"/>
      <c r="F1751" s="48"/>
      <c r="G1751" s="48"/>
    </row>
    <row r="1752" spans="4:7" x14ac:dyDescent="0.35">
      <c r="D1752" s="48"/>
      <c r="E1752" s="48"/>
      <c r="F1752" s="48"/>
      <c r="G1752" s="48"/>
    </row>
    <row r="1753" spans="4:7" x14ac:dyDescent="0.35">
      <c r="D1753" s="48"/>
      <c r="E1753" s="48"/>
      <c r="F1753" s="48"/>
      <c r="G1753" s="48"/>
    </row>
    <row r="1754" spans="4:7" x14ac:dyDescent="0.35">
      <c r="D1754" s="48"/>
      <c r="E1754" s="48"/>
      <c r="F1754" s="48"/>
      <c r="G1754" s="48"/>
    </row>
    <row r="1755" spans="4:7" x14ac:dyDescent="0.35">
      <c r="D1755" s="48"/>
      <c r="E1755" s="48"/>
      <c r="F1755" s="48"/>
      <c r="G1755" s="48"/>
    </row>
    <row r="1756" spans="4:7" x14ac:dyDescent="0.35">
      <c r="D1756" s="48"/>
      <c r="E1756" s="48"/>
      <c r="F1756" s="48"/>
      <c r="G1756" s="48"/>
    </row>
    <row r="1757" spans="4:7" x14ac:dyDescent="0.35">
      <c r="D1757" s="48"/>
      <c r="E1757" s="48"/>
      <c r="F1757" s="48"/>
      <c r="G1757" s="48"/>
    </row>
    <row r="1758" spans="4:7" x14ac:dyDescent="0.35">
      <c r="D1758" s="48"/>
      <c r="E1758" s="48"/>
      <c r="F1758" s="48"/>
      <c r="G1758" s="48"/>
    </row>
    <row r="1759" spans="4:7" x14ac:dyDescent="0.35">
      <c r="D1759" s="48"/>
      <c r="E1759" s="48"/>
      <c r="F1759" s="48"/>
      <c r="G1759" s="48"/>
    </row>
    <row r="1760" spans="4:7" x14ac:dyDescent="0.35">
      <c r="D1760" s="48"/>
      <c r="E1760" s="48"/>
      <c r="F1760" s="48"/>
      <c r="G1760" s="48"/>
    </row>
    <row r="1761" spans="4:7" x14ac:dyDescent="0.35">
      <c r="D1761" s="48"/>
      <c r="E1761" s="48"/>
      <c r="F1761" s="48"/>
      <c r="G1761" s="48"/>
    </row>
    <row r="1762" spans="4:7" x14ac:dyDescent="0.35">
      <c r="D1762" s="48"/>
      <c r="E1762" s="48"/>
      <c r="F1762" s="48"/>
      <c r="G1762" s="48"/>
    </row>
    <row r="1763" spans="4:7" x14ac:dyDescent="0.35">
      <c r="D1763" s="48"/>
      <c r="E1763" s="48"/>
      <c r="F1763" s="48"/>
      <c r="G1763" s="48"/>
    </row>
    <row r="1764" spans="4:7" x14ac:dyDescent="0.35">
      <c r="D1764" s="48"/>
      <c r="E1764" s="48"/>
      <c r="F1764" s="48"/>
      <c r="G1764" s="48"/>
    </row>
    <row r="1765" spans="4:7" x14ac:dyDescent="0.35">
      <c r="D1765" s="48"/>
      <c r="E1765" s="48"/>
      <c r="F1765" s="48"/>
      <c r="G1765" s="48"/>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7B735-3689-4E2B-A9C3-171D31AF4BC8}">
  <dimension ref="A1:S1765"/>
  <sheetViews>
    <sheetView zoomScale="90" zoomScaleNormal="90" workbookViewId="0">
      <pane xSplit="1" ySplit="1" topLeftCell="B2" activePane="bottomRight" state="frozen"/>
      <selection activeCell="K30" sqref="K30"/>
      <selection pane="topRight" activeCell="K30" sqref="K30"/>
      <selection pane="bottomLeft" activeCell="K30" sqref="K30"/>
      <selection pane="bottomRight" activeCell="K30" sqref="K30"/>
    </sheetView>
  </sheetViews>
  <sheetFormatPr defaultColWidth="9.1796875" defaultRowHeight="14" x14ac:dyDescent="0.35"/>
  <cols>
    <col min="1" max="1" width="11.453125" style="29" bestFit="1" customWidth="1"/>
    <col min="2" max="8" width="12.7265625" style="29" customWidth="1"/>
    <col min="9" max="10" width="10.7265625" style="29" customWidth="1"/>
    <col min="11" max="11" width="16.7265625" style="29" customWidth="1"/>
    <col min="12" max="19" width="12.7265625" style="29" customWidth="1"/>
    <col min="20" max="16384" width="9.1796875" style="29"/>
  </cols>
  <sheetData>
    <row r="1" spans="1:19" s="3" customFormat="1" ht="42.5" thickBot="1" x14ac:dyDescent="0.4">
      <c r="A1" s="2" t="s">
        <v>4</v>
      </c>
      <c r="B1" s="2" t="s">
        <v>5</v>
      </c>
      <c r="C1" s="2" t="s">
        <v>6</v>
      </c>
      <c r="D1" s="2" t="s">
        <v>7</v>
      </c>
      <c r="E1" s="2" t="s">
        <v>8</v>
      </c>
      <c r="F1" s="2" t="s">
        <v>9</v>
      </c>
      <c r="G1" s="2" t="s">
        <v>10</v>
      </c>
      <c r="H1" s="2" t="s">
        <v>54</v>
      </c>
      <c r="I1" s="2" t="s">
        <v>11</v>
      </c>
    </row>
    <row r="2" spans="1:19" s="8" customFormat="1" x14ac:dyDescent="0.35">
      <c r="A2" s="4">
        <v>42916</v>
      </c>
      <c r="B2" s="5">
        <v>136.534042</v>
      </c>
      <c r="C2" s="6" t="s">
        <v>12</v>
      </c>
      <c r="D2" s="7">
        <v>0</v>
      </c>
      <c r="E2" s="7">
        <v>3.4000000000000002E-3</v>
      </c>
      <c r="F2" s="7">
        <v>3.0999999999999999E-3</v>
      </c>
      <c r="G2" s="7">
        <v>-6.4000000000000003E-3</v>
      </c>
      <c r="H2" s="7">
        <v>-3.4999999999999996E-3</v>
      </c>
      <c r="I2" s="6" t="s">
        <v>13</v>
      </c>
    </row>
    <row r="3" spans="1:19" s="8" customFormat="1" x14ac:dyDescent="0.35">
      <c r="A3" s="9">
        <v>42919</v>
      </c>
      <c r="B3" s="10">
        <v>137.07698099999999</v>
      </c>
      <c r="C3" s="11">
        <f t="shared" ref="C3:C66" si="0">(B3/B2)-1</f>
        <v>3.9765833637297465E-3</v>
      </c>
      <c r="D3" s="12">
        <v>0</v>
      </c>
      <c r="E3" s="12">
        <v>6.0999999999999995E-3</v>
      </c>
      <c r="F3" s="12">
        <v>-7.6E-3</v>
      </c>
      <c r="G3" s="12">
        <v>-2.0000000000000001E-4</v>
      </c>
      <c r="H3" s="12">
        <v>-6.0000000000000001E-3</v>
      </c>
      <c r="I3" s="11">
        <f>C3-D3</f>
        <v>3.9765833637297465E-3</v>
      </c>
      <c r="K3" s="13"/>
      <c r="L3" s="13" t="s">
        <v>14</v>
      </c>
      <c r="M3" s="13" t="s">
        <v>15</v>
      </c>
      <c r="N3" s="13" t="s">
        <v>16</v>
      </c>
      <c r="O3" s="13" t="s">
        <v>55</v>
      </c>
      <c r="P3" s="13" t="s">
        <v>17</v>
      </c>
    </row>
    <row r="4" spans="1:19" s="8" customFormat="1" x14ac:dyDescent="0.35">
      <c r="A4" s="9">
        <v>42921</v>
      </c>
      <c r="B4" s="10">
        <v>135.90213</v>
      </c>
      <c r="C4" s="11">
        <f t="shared" si="0"/>
        <v>-8.5707388026001752E-3</v>
      </c>
      <c r="D4" s="12">
        <v>0</v>
      </c>
      <c r="E4" s="12">
        <v>-1.1000000000000001E-3</v>
      </c>
      <c r="F4" s="12">
        <v>-5.7999999999999996E-3</v>
      </c>
      <c r="G4" s="12">
        <v>-8.9999999999999998E-4</v>
      </c>
      <c r="H4" s="12">
        <v>1.44E-2</v>
      </c>
      <c r="I4" s="11">
        <f t="shared" ref="I4:I16" si="1">C4-D4</f>
        <v>-8.5707388026001752E-3</v>
      </c>
      <c r="K4" s="14" t="s">
        <v>18</v>
      </c>
      <c r="L4" s="49">
        <f>INDEX(LINEST(I3:I1260,E3:H1260,,1),1,4)</f>
        <v>-3.8802959186669192E-2</v>
      </c>
      <c r="M4" s="49">
        <f>INDEX(LINEST(I3:I1260,E3:H1260,,1),1,3)</f>
        <v>-6.6837128711129928E-2</v>
      </c>
      <c r="N4" s="49">
        <f>INDEX(LINEST(I3:I1260,E3:H1260,,1),1,2)</f>
        <v>1.7143638171997613E-2</v>
      </c>
      <c r="O4" s="50">
        <f>INDEX(LINEST(I3:I1260,E3:H1260,,1),1,1)</f>
        <v>-4.3093195888255185E-3</v>
      </c>
      <c r="P4" s="16"/>
    </row>
    <row r="5" spans="1:19" s="8" customFormat="1" x14ac:dyDescent="0.35">
      <c r="A5" s="9">
        <v>42922</v>
      </c>
      <c r="B5" s="10">
        <v>135.33247399999999</v>
      </c>
      <c r="C5" s="11">
        <f t="shared" si="0"/>
        <v>-4.1916635155020421E-3</v>
      </c>
      <c r="D5" s="12">
        <v>0</v>
      </c>
      <c r="E5" s="12">
        <v>-3.7000000000000002E-3</v>
      </c>
      <c r="F5" s="12">
        <v>1.8E-3</v>
      </c>
      <c r="G5" s="12">
        <v>-5.5000000000000005E-3</v>
      </c>
      <c r="H5" s="12">
        <v>7.4000000000000003E-3</v>
      </c>
      <c r="I5" s="11">
        <f t="shared" si="1"/>
        <v>-4.1916635155020421E-3</v>
      </c>
      <c r="K5" s="13" t="s">
        <v>19</v>
      </c>
      <c r="L5" s="17">
        <f>AVERAGE(E3:E1260)</f>
        <v>4.2289348171701158E-4</v>
      </c>
      <c r="M5" s="17">
        <f>AVERAGE(F3:F1260)</f>
        <v>-1.0373608903020664E-4</v>
      </c>
      <c r="N5" s="17">
        <f>AVERAGE(G3:G1260)</f>
        <v>-3.6971383147853731E-4</v>
      </c>
      <c r="O5" s="17">
        <f>AVERAGE(H3:H1260)</f>
        <v>1.3712241653418146E-4</v>
      </c>
      <c r="P5" s="17">
        <f>AVERAGE(D3:D1260)</f>
        <v>4.234499205087433E-5</v>
      </c>
    </row>
    <row r="6" spans="1:19" s="8" customFormat="1" x14ac:dyDescent="0.35">
      <c r="A6" s="9">
        <v>42923</v>
      </c>
      <c r="B6" s="10">
        <v>135.49267599999999</v>
      </c>
      <c r="C6" s="11">
        <f t="shared" si="0"/>
        <v>1.1837661373130803E-3</v>
      </c>
      <c r="D6" s="12">
        <v>0</v>
      </c>
      <c r="E6" s="12">
        <v>5.3E-3</v>
      </c>
      <c r="F6" s="12">
        <v>-4.4000000000000003E-3</v>
      </c>
      <c r="G6" s="12">
        <v>-2.8999999999999998E-3</v>
      </c>
      <c r="H6" s="12">
        <v>8.6E-3</v>
      </c>
      <c r="I6" s="11">
        <f t="shared" si="1"/>
        <v>1.1837661373130803E-3</v>
      </c>
    </row>
    <row r="7" spans="1:19" s="8" customFormat="1" x14ac:dyDescent="0.35">
      <c r="A7" s="9">
        <v>42926</v>
      </c>
      <c r="B7" s="10">
        <v>134.558121</v>
      </c>
      <c r="C7" s="11">
        <f t="shared" si="0"/>
        <v>-6.8974576898901407E-3</v>
      </c>
      <c r="D7" s="12">
        <v>0</v>
      </c>
      <c r="E7" s="12">
        <v>-1.6799999999999999E-2</v>
      </c>
      <c r="F7" s="12">
        <v>-1E-4</v>
      </c>
      <c r="G7" s="12">
        <v>8.9999999999999998E-4</v>
      </c>
      <c r="H7" s="12">
        <v>4.0999999999999995E-3</v>
      </c>
      <c r="I7" s="11">
        <f t="shared" si="1"/>
        <v>-6.8974576898901407E-3</v>
      </c>
    </row>
    <row r="8" spans="1:19" s="8" customFormat="1" x14ac:dyDescent="0.35">
      <c r="A8" s="9">
        <v>42927</v>
      </c>
      <c r="B8" s="10">
        <v>134.04188500000001</v>
      </c>
      <c r="C8" s="11">
        <f t="shared" si="0"/>
        <v>-3.8365280085919107E-3</v>
      </c>
      <c r="D8" s="12">
        <v>0</v>
      </c>
      <c r="E8" s="12">
        <v>2.8999999999999998E-3</v>
      </c>
      <c r="F8" s="12">
        <v>1.4000000000000002E-3</v>
      </c>
      <c r="G8" s="12">
        <v>1E-4</v>
      </c>
      <c r="H8" s="12">
        <v>1E-4</v>
      </c>
      <c r="I8" s="11">
        <f t="shared" si="1"/>
        <v>-3.8365280085919107E-3</v>
      </c>
      <c r="K8" s="18" t="s">
        <v>56</v>
      </c>
      <c r="L8" s="19">
        <f>P5+(L4*L5)+(M4*M5)+(N4*N5)+(O4*O5)</f>
        <v>2.5939751404313066E-5</v>
      </c>
    </row>
    <row r="9" spans="1:19" s="8" customFormat="1" ht="14.5" thickBot="1" x14ac:dyDescent="0.4">
      <c r="A9" s="9">
        <v>42928</v>
      </c>
      <c r="B9" s="10">
        <v>135.813095</v>
      </c>
      <c r="C9" s="11">
        <f t="shared" si="0"/>
        <v>1.3213854758906018E-2</v>
      </c>
      <c r="D9" s="12">
        <v>0</v>
      </c>
      <c r="E9" s="12">
        <v>1.24E-2</v>
      </c>
      <c r="F9" s="12">
        <v>2.3E-3</v>
      </c>
      <c r="G9" s="12">
        <v>-5.0000000000000001E-3</v>
      </c>
      <c r="H9" s="12">
        <v>3.0999999999999999E-3</v>
      </c>
      <c r="I9" s="11">
        <f t="shared" si="1"/>
        <v>1.3213854758906018E-2</v>
      </c>
    </row>
    <row r="10" spans="1:19" s="8" customFormat="1" ht="14.5" thickBot="1" x14ac:dyDescent="0.4">
      <c r="A10" s="9">
        <v>42929</v>
      </c>
      <c r="B10" s="10">
        <v>136.43615700000001</v>
      </c>
      <c r="C10" s="11">
        <f t="shared" si="0"/>
        <v>4.5876430398703594E-3</v>
      </c>
      <c r="D10" s="12">
        <v>0</v>
      </c>
      <c r="E10" s="12">
        <v>1.1399999999999999E-2</v>
      </c>
      <c r="F10" s="12">
        <v>-8.0000000000000004E-4</v>
      </c>
      <c r="G10" s="12">
        <v>-4.3E-3</v>
      </c>
      <c r="H10" s="12">
        <v>-3.8E-3</v>
      </c>
      <c r="I10" s="11">
        <f t="shared" si="1"/>
        <v>4.5876430398703594E-3</v>
      </c>
      <c r="K10" s="18" t="s">
        <v>57</v>
      </c>
      <c r="L10" s="20">
        <f>((1+L8)^252)-1</f>
        <v>6.5581436374011481E-3</v>
      </c>
    </row>
    <row r="11" spans="1:19" s="8" customFormat="1" x14ac:dyDescent="0.35">
      <c r="A11" s="9">
        <v>42930</v>
      </c>
      <c r="B11" s="10">
        <v>136.07122799999999</v>
      </c>
      <c r="C11" s="11">
        <f t="shared" si="0"/>
        <v>-2.6747235338797637E-3</v>
      </c>
      <c r="D11" s="12">
        <v>0</v>
      </c>
      <c r="E11" s="12">
        <v>4.6999999999999993E-3</v>
      </c>
      <c r="F11" s="12">
        <v>1.7000000000000001E-3</v>
      </c>
      <c r="G11" s="12">
        <v>1E-3</v>
      </c>
      <c r="H11" s="12">
        <v>-1.4000000000000002E-3</v>
      </c>
      <c r="I11" s="11">
        <f t="shared" si="1"/>
        <v>-2.6747235338797637E-3</v>
      </c>
      <c r="O11" s="8" t="s">
        <v>58</v>
      </c>
    </row>
    <row r="12" spans="1:19" s="8" customFormat="1" x14ac:dyDescent="0.35">
      <c r="A12" s="9">
        <v>42933</v>
      </c>
      <c r="B12" s="10">
        <v>136.97013899999999</v>
      </c>
      <c r="C12" s="11">
        <f t="shared" si="0"/>
        <v>6.6061798163532526E-3</v>
      </c>
      <c r="D12" s="12">
        <v>0</v>
      </c>
      <c r="E12" s="12">
        <v>-1.9E-3</v>
      </c>
      <c r="F12" s="12">
        <v>-7.9000000000000008E-3</v>
      </c>
      <c r="G12" s="12">
        <v>-4.0000000000000002E-4</v>
      </c>
      <c r="H12" s="12">
        <v>-1.7000000000000001E-3</v>
      </c>
      <c r="I12" s="11">
        <f t="shared" si="1"/>
        <v>6.6061798163532526E-3</v>
      </c>
    </row>
    <row r="13" spans="1:19" s="8" customFormat="1" x14ac:dyDescent="0.35">
      <c r="A13" s="9">
        <v>42934</v>
      </c>
      <c r="B13" s="10">
        <v>135.43928500000001</v>
      </c>
      <c r="C13" s="11">
        <f t="shared" si="0"/>
        <v>-1.1176552868943035E-2</v>
      </c>
      <c r="D13" s="12">
        <v>0</v>
      </c>
      <c r="E13" s="12">
        <v>7.8000000000000005E-3</v>
      </c>
      <c r="F13" s="12">
        <v>-1.5E-3</v>
      </c>
      <c r="G13" s="12">
        <v>-6.3E-3</v>
      </c>
      <c r="H13" s="12">
        <v>4.5999999999999999E-3</v>
      </c>
      <c r="I13" s="11">
        <f t="shared" si="1"/>
        <v>-1.1176552868943035E-2</v>
      </c>
      <c r="K13" s="21" t="s">
        <v>59</v>
      </c>
      <c r="L13" s="22"/>
      <c r="M13" s="22"/>
      <c r="N13" s="22"/>
      <c r="O13" s="22"/>
      <c r="P13" s="22"/>
      <c r="Q13" s="22"/>
      <c r="R13" s="22"/>
      <c r="S13" s="22"/>
    </row>
    <row r="14" spans="1:19" s="8" customFormat="1" ht="14.5" thickBot="1" x14ac:dyDescent="0.4">
      <c r="A14" s="9">
        <v>42935</v>
      </c>
      <c r="B14" s="10">
        <v>136.445053</v>
      </c>
      <c r="C14" s="11">
        <f t="shared" si="0"/>
        <v>7.4259695036045237E-3</v>
      </c>
      <c r="D14" s="12">
        <v>0</v>
      </c>
      <c r="E14" s="12">
        <v>5.0000000000000001E-4</v>
      </c>
      <c r="F14" s="12">
        <v>-6.0000000000000001E-3</v>
      </c>
      <c r="G14" s="12">
        <v>-6.6E-3</v>
      </c>
      <c r="H14" s="12">
        <v>-3.4999999999999996E-3</v>
      </c>
      <c r="I14" s="11">
        <f t="shared" si="1"/>
        <v>7.4259695036045237E-3</v>
      </c>
      <c r="K14" s="22"/>
      <c r="L14" s="22"/>
      <c r="M14" s="22"/>
      <c r="N14" s="22"/>
      <c r="O14" s="22"/>
      <c r="P14" s="22"/>
      <c r="Q14" s="22"/>
      <c r="R14" s="22"/>
      <c r="S14" s="22"/>
    </row>
    <row r="15" spans="1:19" s="8" customFormat="1" x14ac:dyDescent="0.35">
      <c r="A15" s="9">
        <v>42936</v>
      </c>
      <c r="B15" s="10">
        <v>130.864395</v>
      </c>
      <c r="C15" s="11">
        <f t="shared" si="0"/>
        <v>-4.0900405528077277E-2</v>
      </c>
      <c r="D15" s="12">
        <v>0</v>
      </c>
      <c r="E15" s="12">
        <v>-1E-4</v>
      </c>
      <c r="F15" s="12">
        <v>-6.9999999999999993E-3</v>
      </c>
      <c r="G15" s="12">
        <v>-6.0000000000000001E-3</v>
      </c>
      <c r="H15" s="12">
        <v>-5.9999999999999995E-4</v>
      </c>
      <c r="I15" s="11">
        <f t="shared" si="1"/>
        <v>-4.0900405528077277E-2</v>
      </c>
      <c r="K15" s="23" t="s">
        <v>23</v>
      </c>
      <c r="L15" s="24"/>
      <c r="M15" s="22"/>
      <c r="N15" s="22"/>
      <c r="O15" s="22"/>
      <c r="P15" s="22"/>
      <c r="Q15" s="22"/>
      <c r="R15" s="22"/>
      <c r="S15" s="22"/>
    </row>
    <row r="16" spans="1:19" s="8" customFormat="1" x14ac:dyDescent="0.35">
      <c r="A16" s="9">
        <v>42937</v>
      </c>
      <c r="B16" s="10">
        <v>130.526184</v>
      </c>
      <c r="C16" s="11">
        <f t="shared" si="0"/>
        <v>-2.584438647349474E-3</v>
      </c>
      <c r="D16" s="12">
        <v>0</v>
      </c>
      <c r="E16" s="12">
        <v>-4.6999999999999993E-3</v>
      </c>
      <c r="F16" s="12">
        <v>1E-4</v>
      </c>
      <c r="G16" s="12">
        <v>3.0000000000000001E-3</v>
      </c>
      <c r="H16" s="12">
        <v>3.0999999999999999E-3</v>
      </c>
      <c r="I16" s="11">
        <f t="shared" si="1"/>
        <v>-2.584438647349474E-3</v>
      </c>
      <c r="K16" s="21" t="s">
        <v>24</v>
      </c>
      <c r="L16" s="25">
        <v>3.679432070643824E-2</v>
      </c>
      <c r="M16" s="22"/>
      <c r="N16" s="22"/>
      <c r="O16" s="22"/>
      <c r="P16" s="22"/>
      <c r="Q16" s="22"/>
      <c r="R16" s="22"/>
      <c r="S16" s="22"/>
    </row>
    <row r="17" spans="1:19" x14ac:dyDescent="0.35">
      <c r="A17" s="26">
        <v>42940</v>
      </c>
      <c r="B17" s="27">
        <v>128.683762</v>
      </c>
      <c r="C17" s="11">
        <f t="shared" si="0"/>
        <v>-1.4115344090653847E-2</v>
      </c>
      <c r="D17" s="28">
        <v>0</v>
      </c>
      <c r="E17" s="28">
        <v>-1.8E-3</v>
      </c>
      <c r="F17" s="28">
        <v>2E-3</v>
      </c>
      <c r="G17" s="28">
        <v>2.3999999999999998E-3</v>
      </c>
      <c r="H17" s="28">
        <v>9.7000000000000003E-3</v>
      </c>
      <c r="I17" s="11">
        <f>C17-D17</f>
        <v>-1.4115344090653847E-2</v>
      </c>
      <c r="K17" s="21" t="s">
        <v>25</v>
      </c>
      <c r="L17" s="25">
        <v>1.3538220362482296E-3</v>
      </c>
      <c r="M17" s="22"/>
      <c r="N17" s="22"/>
      <c r="O17" s="22"/>
      <c r="P17" s="22"/>
      <c r="Q17" s="22"/>
      <c r="R17" s="22"/>
      <c r="S17" s="22"/>
    </row>
    <row r="18" spans="1:19" x14ac:dyDescent="0.35">
      <c r="A18" s="30">
        <v>42941</v>
      </c>
      <c r="B18" s="31">
        <v>130.81102000000001</v>
      </c>
      <c r="C18" s="11">
        <f t="shared" si="0"/>
        <v>1.6530896881923773E-2</v>
      </c>
      <c r="D18" s="11">
        <v>0</v>
      </c>
      <c r="E18" s="11">
        <v>-6.0000000000000001E-3</v>
      </c>
      <c r="F18" s="11">
        <v>-3.9000000000000003E-3</v>
      </c>
      <c r="G18" s="11">
        <v>-3.0999999999999999E-3</v>
      </c>
      <c r="H18" s="11">
        <v>-6.8999999999999999E-3</v>
      </c>
      <c r="I18" s="11">
        <f>C18-D18</f>
        <v>1.6530896881923773E-2</v>
      </c>
      <c r="K18" s="21" t="s">
        <v>26</v>
      </c>
      <c r="L18" s="25">
        <v>-1.8341944935642263E-3</v>
      </c>
      <c r="M18" s="22"/>
      <c r="N18" s="22"/>
      <c r="O18" s="22"/>
      <c r="P18" s="22"/>
      <c r="Q18" s="22"/>
      <c r="R18" s="22"/>
      <c r="S18" s="22"/>
    </row>
    <row r="19" spans="1:19" x14ac:dyDescent="0.35">
      <c r="A19" s="30">
        <v>42942</v>
      </c>
      <c r="B19" s="31">
        <v>130.56179800000001</v>
      </c>
      <c r="C19" s="11">
        <f t="shared" si="0"/>
        <v>-1.9052064573764627E-3</v>
      </c>
      <c r="D19" s="11">
        <v>0</v>
      </c>
      <c r="E19" s="11">
        <v>-1.0800000000000001E-2</v>
      </c>
      <c r="F19" s="11">
        <v>-6.3E-3</v>
      </c>
      <c r="G19" s="11">
        <v>5.0000000000000001E-4</v>
      </c>
      <c r="H19" s="11">
        <v>-1.9E-3</v>
      </c>
      <c r="I19" s="11">
        <f t="shared" ref="I19:I82" si="2">C19-D19</f>
        <v>-1.9052064573764627E-3</v>
      </c>
      <c r="K19" s="21" t="s">
        <v>27</v>
      </c>
      <c r="L19" s="25">
        <v>1.7381852730700129E-2</v>
      </c>
      <c r="M19" s="22"/>
      <c r="N19" s="22"/>
      <c r="O19" s="22"/>
      <c r="P19" s="22"/>
      <c r="Q19" s="22"/>
      <c r="R19" s="22"/>
      <c r="S19" s="22"/>
    </row>
    <row r="20" spans="1:19" ht="14.5" thickBot="1" x14ac:dyDescent="0.4">
      <c r="A20" s="30">
        <v>42943</v>
      </c>
      <c r="B20" s="31">
        <v>131.48745700000001</v>
      </c>
      <c r="C20" s="11">
        <f t="shared" si="0"/>
        <v>7.0898150468179377E-3</v>
      </c>
      <c r="D20" s="11">
        <v>0</v>
      </c>
      <c r="E20" s="11">
        <v>-7.4000000000000003E-3</v>
      </c>
      <c r="F20" s="11">
        <v>-2.5000000000000001E-3</v>
      </c>
      <c r="G20" s="11">
        <v>7.000000000000001E-4</v>
      </c>
      <c r="H20" s="11">
        <v>-1.0700000000000001E-2</v>
      </c>
      <c r="I20" s="11">
        <f t="shared" si="2"/>
        <v>7.0898150468179377E-3</v>
      </c>
      <c r="K20" s="32" t="s">
        <v>28</v>
      </c>
      <c r="L20" s="33">
        <v>1258</v>
      </c>
      <c r="M20" s="22"/>
      <c r="N20" s="22"/>
      <c r="O20" s="22"/>
      <c r="P20" s="22"/>
      <c r="Q20" s="22"/>
      <c r="R20" s="22"/>
      <c r="S20" s="22"/>
    </row>
    <row r="21" spans="1:19" x14ac:dyDescent="0.35">
      <c r="A21" s="30">
        <v>42944</v>
      </c>
      <c r="B21" s="31">
        <v>131.798981</v>
      </c>
      <c r="C21" s="11">
        <f t="shared" si="0"/>
        <v>2.3692297889674752E-3</v>
      </c>
      <c r="D21" s="11">
        <v>0</v>
      </c>
      <c r="E21" s="11">
        <v>1.23E-2</v>
      </c>
      <c r="F21" s="11">
        <v>-3.5999999999999999E-3</v>
      </c>
      <c r="G21" s="11">
        <v>-1.4000000000000002E-3</v>
      </c>
      <c r="H21" s="11">
        <v>1.8E-3</v>
      </c>
      <c r="I21" s="11">
        <f t="shared" si="2"/>
        <v>2.3692297889674752E-3</v>
      </c>
      <c r="K21" s="22"/>
      <c r="L21" s="22"/>
      <c r="M21" s="22"/>
      <c r="N21" s="22"/>
      <c r="O21" s="22"/>
      <c r="P21" s="22"/>
      <c r="Q21" s="22"/>
      <c r="R21" s="22"/>
      <c r="S21" s="22"/>
    </row>
    <row r="22" spans="1:19" ht="14.5" thickBot="1" x14ac:dyDescent="0.4">
      <c r="A22" s="30">
        <v>42947</v>
      </c>
      <c r="B22" s="31">
        <v>133.15185500000001</v>
      </c>
      <c r="C22" s="11">
        <f t="shared" si="0"/>
        <v>1.0264677236009989E-2</v>
      </c>
      <c r="D22" s="11">
        <v>0</v>
      </c>
      <c r="E22" s="11">
        <v>7.4000000000000003E-3</v>
      </c>
      <c r="F22" s="11">
        <v>-3.9000000000000003E-3</v>
      </c>
      <c r="G22" s="11">
        <v>5.1999999999999998E-3</v>
      </c>
      <c r="H22" s="11">
        <v>-4.0000000000000002E-4</v>
      </c>
      <c r="I22" s="11">
        <f t="shared" si="2"/>
        <v>1.0264677236009989E-2</v>
      </c>
      <c r="K22" s="21" t="s">
        <v>29</v>
      </c>
      <c r="L22" s="22"/>
      <c r="M22" s="22"/>
      <c r="N22" s="22"/>
      <c r="O22" s="22"/>
      <c r="P22" s="22"/>
      <c r="Q22" s="22"/>
      <c r="R22" s="22"/>
      <c r="S22" s="22"/>
    </row>
    <row r="23" spans="1:19" x14ac:dyDescent="0.35">
      <c r="A23" s="30">
        <v>42948</v>
      </c>
      <c r="B23" s="31">
        <v>133.374359</v>
      </c>
      <c r="C23" s="11">
        <f t="shared" si="0"/>
        <v>1.6710544513254266E-3</v>
      </c>
      <c r="D23" s="11">
        <v>0</v>
      </c>
      <c r="E23" s="11">
        <v>1.1999999999999999E-3</v>
      </c>
      <c r="F23" s="11">
        <v>1.5E-3</v>
      </c>
      <c r="G23" s="11">
        <v>-2.7000000000000001E-3</v>
      </c>
      <c r="H23" s="11">
        <v>6.1999999999999998E-3</v>
      </c>
      <c r="I23" s="11">
        <f t="shared" si="2"/>
        <v>1.6710544513254266E-3</v>
      </c>
      <c r="K23" s="34"/>
      <c r="L23" s="35" t="s">
        <v>30</v>
      </c>
      <c r="M23" s="35" t="s">
        <v>31</v>
      </c>
      <c r="N23" s="35" t="s">
        <v>32</v>
      </c>
      <c r="O23" s="35" t="s">
        <v>33</v>
      </c>
      <c r="P23" s="35" t="s">
        <v>34</v>
      </c>
      <c r="Q23" s="22"/>
      <c r="R23" s="22"/>
      <c r="S23" s="22"/>
    </row>
    <row r="24" spans="1:19" x14ac:dyDescent="0.35">
      <c r="A24" s="30">
        <v>42949</v>
      </c>
      <c r="B24" s="31">
        <v>133.95289600000001</v>
      </c>
      <c r="C24" s="11">
        <f t="shared" si="0"/>
        <v>4.337692824450734E-3</v>
      </c>
      <c r="D24" s="11">
        <v>0</v>
      </c>
      <c r="E24" s="11">
        <v>-1.5E-3</v>
      </c>
      <c r="F24" s="11">
        <v>8.3999999999999995E-3</v>
      </c>
      <c r="G24" s="11">
        <v>-0.01</v>
      </c>
      <c r="H24" s="11">
        <v>6.4000000000000003E-3</v>
      </c>
      <c r="I24" s="11">
        <f t="shared" si="2"/>
        <v>4.337692824450734E-3</v>
      </c>
      <c r="K24" s="21" t="s">
        <v>35</v>
      </c>
      <c r="L24" s="29">
        <v>4</v>
      </c>
      <c r="M24" s="36">
        <v>5.1320766914692006E-4</v>
      </c>
      <c r="N24" s="36">
        <v>1.2830191728673002E-4</v>
      </c>
      <c r="O24" s="36">
        <v>0.42465966646912967</v>
      </c>
      <c r="P24" s="36">
        <v>0.79092789920018625</v>
      </c>
      <c r="Q24" s="22"/>
      <c r="R24" s="22"/>
      <c r="S24" s="22"/>
    </row>
    <row r="25" spans="1:19" x14ac:dyDescent="0.35">
      <c r="A25" s="30">
        <v>42950</v>
      </c>
      <c r="B25" s="31">
        <v>134.21101400000001</v>
      </c>
      <c r="C25" s="11">
        <f t="shared" si="0"/>
        <v>1.9269310907619186E-3</v>
      </c>
      <c r="D25" s="11">
        <v>0</v>
      </c>
      <c r="E25" s="11">
        <v>-3.4000000000000002E-3</v>
      </c>
      <c r="F25" s="11">
        <v>-3.3E-3</v>
      </c>
      <c r="G25" s="11">
        <v>-2E-3</v>
      </c>
      <c r="H25" s="11">
        <v>2.8999999999999998E-3</v>
      </c>
      <c r="I25" s="11">
        <f t="shared" si="2"/>
        <v>1.9269310907619186E-3</v>
      </c>
      <c r="K25" s="21" t="s">
        <v>36</v>
      </c>
      <c r="L25" s="29">
        <v>1253</v>
      </c>
      <c r="M25" s="36">
        <v>0.37856739185273958</v>
      </c>
      <c r="N25" s="36">
        <v>3.0212880435174746E-4</v>
      </c>
      <c r="O25" s="36"/>
      <c r="P25" s="36"/>
      <c r="Q25" s="22"/>
      <c r="R25" s="22"/>
      <c r="S25" s="22"/>
    </row>
    <row r="26" spans="1:19" ht="14.5" thickBot="1" x14ac:dyDescent="0.4">
      <c r="A26" s="30">
        <v>42951</v>
      </c>
      <c r="B26" s="31">
        <v>135.955521</v>
      </c>
      <c r="C26" s="11">
        <f t="shared" si="0"/>
        <v>1.2998240218943469E-2</v>
      </c>
      <c r="D26" s="11">
        <v>0</v>
      </c>
      <c r="E26" s="11">
        <v>-1.4000000000000002E-3</v>
      </c>
      <c r="F26" s="11">
        <v>2.9999999999999997E-4</v>
      </c>
      <c r="G26" s="11">
        <v>-1.2999999999999999E-3</v>
      </c>
      <c r="H26" s="11">
        <v>2.0000000000000001E-4</v>
      </c>
      <c r="I26" s="11">
        <f t="shared" si="2"/>
        <v>1.2998240218943469E-2</v>
      </c>
      <c r="K26" s="32" t="s">
        <v>37</v>
      </c>
      <c r="L26" s="37">
        <v>1257</v>
      </c>
      <c r="M26" s="38">
        <v>0.3790805995218865</v>
      </c>
      <c r="N26" s="38"/>
      <c r="O26" s="38"/>
      <c r="P26" s="38"/>
      <c r="Q26" s="22"/>
      <c r="R26" s="22"/>
      <c r="S26" s="22"/>
    </row>
    <row r="27" spans="1:19" ht="14.5" thickBot="1" x14ac:dyDescent="0.4">
      <c r="A27" s="30">
        <v>42954</v>
      </c>
      <c r="B27" s="31">
        <v>136.489532</v>
      </c>
      <c r="C27" s="11">
        <f t="shared" si="0"/>
        <v>3.9278360751526797E-3</v>
      </c>
      <c r="D27" s="11">
        <v>0</v>
      </c>
      <c r="E27" s="11">
        <v>3.5999999999999999E-3</v>
      </c>
      <c r="F27" s="11">
        <v>-2.0000000000000001E-4</v>
      </c>
      <c r="G27" s="11">
        <v>-4.0000000000000001E-3</v>
      </c>
      <c r="H27" s="11">
        <v>4.0999999999999995E-3</v>
      </c>
      <c r="I27" s="11">
        <f t="shared" si="2"/>
        <v>3.9278360751526797E-3</v>
      </c>
      <c r="K27" s="22"/>
      <c r="L27" s="22"/>
      <c r="M27" s="22"/>
      <c r="N27" s="22"/>
      <c r="O27" s="22"/>
      <c r="P27" s="22"/>
      <c r="Q27" s="22"/>
      <c r="R27" s="22"/>
      <c r="S27" s="22"/>
    </row>
    <row r="28" spans="1:19" x14ac:dyDescent="0.35">
      <c r="A28" s="30">
        <v>42955</v>
      </c>
      <c r="B28" s="31">
        <v>136.489532</v>
      </c>
      <c r="C28" s="11">
        <f t="shared" si="0"/>
        <v>0</v>
      </c>
      <c r="D28" s="11">
        <v>0</v>
      </c>
      <c r="E28" s="11">
        <v>-8.8000000000000005E-3</v>
      </c>
      <c r="F28" s="11">
        <v>-5.5000000000000005E-3</v>
      </c>
      <c r="G28" s="11">
        <v>1.9599999999999999E-2</v>
      </c>
      <c r="H28" s="11">
        <v>5.6999999999999993E-3</v>
      </c>
      <c r="I28" s="11">
        <f t="shared" si="2"/>
        <v>0</v>
      </c>
      <c r="K28" s="34"/>
      <c r="L28" s="35" t="s">
        <v>38</v>
      </c>
      <c r="M28" s="35" t="s">
        <v>27</v>
      </c>
      <c r="N28" s="35" t="s">
        <v>39</v>
      </c>
      <c r="O28" s="35" t="s">
        <v>40</v>
      </c>
      <c r="P28" s="35" t="s">
        <v>41</v>
      </c>
      <c r="Q28" s="35" t="s">
        <v>42</v>
      </c>
      <c r="R28" s="35" t="s">
        <v>43</v>
      </c>
      <c r="S28" s="35" t="s">
        <v>44</v>
      </c>
    </row>
    <row r="29" spans="1:19" x14ac:dyDescent="0.35">
      <c r="A29" s="30">
        <v>42956</v>
      </c>
      <c r="B29" s="31">
        <v>138.18957499999999</v>
      </c>
      <c r="C29" s="11">
        <f>(B29/B28)-1</f>
        <v>1.2455482666612117E-2</v>
      </c>
      <c r="D29" s="11">
        <v>0</v>
      </c>
      <c r="E29" s="11">
        <v>-3.5999999999999999E-3</v>
      </c>
      <c r="F29" s="11">
        <v>-4.7999999999999996E-3</v>
      </c>
      <c r="G29" s="11">
        <v>-2.8999999999999998E-3</v>
      </c>
      <c r="H29" s="11">
        <v>-2.2000000000000001E-3</v>
      </c>
      <c r="I29" s="11">
        <f t="shared" si="2"/>
        <v>1.2455482666612117E-2</v>
      </c>
      <c r="K29" s="21" t="s">
        <v>60</v>
      </c>
      <c r="L29" s="39">
        <v>6.8197219447842022E-4</v>
      </c>
      <c r="M29" s="36">
        <v>4.9123793797109397E-4</v>
      </c>
      <c r="N29" s="36">
        <v>1.3882726511211552</v>
      </c>
      <c r="O29" s="40">
        <v>0.16530079887110111</v>
      </c>
      <c r="P29" s="36">
        <v>-2.8176740313863146E-4</v>
      </c>
      <c r="Q29" s="36">
        <v>1.6457117920954719E-3</v>
      </c>
      <c r="R29" s="36">
        <v>-2.8176740313863146E-4</v>
      </c>
      <c r="S29" s="36">
        <v>1.6457117920954719E-3</v>
      </c>
    </row>
    <row r="30" spans="1:19" x14ac:dyDescent="0.35">
      <c r="A30" s="30">
        <v>42957</v>
      </c>
      <c r="B30" s="31">
        <v>136.96127300000001</v>
      </c>
      <c r="C30" s="11">
        <f t="shared" si="0"/>
        <v>-8.8885286751911874E-3</v>
      </c>
      <c r="D30" s="11">
        <v>0</v>
      </c>
      <c r="E30" s="11">
        <v>1.3100000000000001E-2</v>
      </c>
      <c r="F30" s="11">
        <v>1.4000000000000002E-3</v>
      </c>
      <c r="G30" s="11">
        <v>6.8999999999999999E-3</v>
      </c>
      <c r="H30" s="11">
        <v>-4.6999999999999993E-3</v>
      </c>
      <c r="I30" s="11">
        <f t="shared" si="2"/>
        <v>-8.8885286751911874E-3</v>
      </c>
      <c r="K30" s="21" t="s">
        <v>46</v>
      </c>
      <c r="L30" s="39">
        <v>-3.8802959186669192E-2</v>
      </c>
      <c r="M30" s="36">
        <v>4.073605078489409E-2</v>
      </c>
      <c r="N30" s="36">
        <v>-0.9525459252681967</v>
      </c>
      <c r="O30" s="40">
        <v>0.34100389647814067</v>
      </c>
      <c r="P30" s="36">
        <v>-0.11872134935435151</v>
      </c>
      <c r="Q30" s="36">
        <v>4.1115430981013126E-2</v>
      </c>
      <c r="R30" s="36">
        <v>-0.11872134935435151</v>
      </c>
      <c r="S30" s="36">
        <v>4.1115430981013126E-2</v>
      </c>
    </row>
    <row r="31" spans="1:19" x14ac:dyDescent="0.35">
      <c r="A31" s="30">
        <v>42958</v>
      </c>
      <c r="B31" s="31">
        <v>137.85136399999999</v>
      </c>
      <c r="C31" s="11">
        <f t="shared" si="0"/>
        <v>6.4988516863448975E-3</v>
      </c>
      <c r="D31" s="11">
        <v>0</v>
      </c>
      <c r="E31" s="11">
        <v>-9.7999999999999997E-3</v>
      </c>
      <c r="F31" s="11">
        <v>-1.1000000000000001E-3</v>
      </c>
      <c r="G31" s="11">
        <v>4.3E-3</v>
      </c>
      <c r="H31" s="11">
        <v>0</v>
      </c>
      <c r="I31" s="11">
        <f t="shared" si="2"/>
        <v>6.4988516863448975E-3</v>
      </c>
      <c r="K31" s="21" t="s">
        <v>15</v>
      </c>
      <c r="L31" s="39">
        <v>-6.6837128711129928E-2</v>
      </c>
      <c r="M31" s="36">
        <v>8.4886770445582516E-2</v>
      </c>
      <c r="N31" s="36">
        <v>-0.78736802401943795</v>
      </c>
      <c r="O31" s="40">
        <v>0.4312153667878792</v>
      </c>
      <c r="P31" s="36">
        <v>-0.2333730081061994</v>
      </c>
      <c r="Q31" s="36">
        <v>9.9698750683939547E-2</v>
      </c>
      <c r="R31" s="36">
        <v>-0.2333730081061994</v>
      </c>
      <c r="S31" s="36">
        <v>9.9698750683939547E-2</v>
      </c>
    </row>
    <row r="32" spans="1:19" x14ac:dyDescent="0.35">
      <c r="A32" s="30">
        <v>42961</v>
      </c>
      <c r="B32" s="31">
        <v>137.29951500000001</v>
      </c>
      <c r="C32" s="11">
        <f t="shared" si="0"/>
        <v>-4.0032175524935543E-3</v>
      </c>
      <c r="D32" s="11">
        <v>0</v>
      </c>
      <c r="E32" s="11">
        <v>7.000000000000001E-4</v>
      </c>
      <c r="F32" s="11">
        <v>-8.0000000000000004E-4</v>
      </c>
      <c r="G32" s="11">
        <v>-3.0999999999999999E-3</v>
      </c>
      <c r="H32" s="11">
        <v>1.11E-2</v>
      </c>
      <c r="I32" s="11">
        <f t="shared" si="2"/>
        <v>-4.0032175524935543E-3</v>
      </c>
      <c r="K32" s="21" t="s">
        <v>16</v>
      </c>
      <c r="L32" s="39">
        <v>1.7143638171997613E-2</v>
      </c>
      <c r="M32" s="36">
        <v>6.521258419890702E-2</v>
      </c>
      <c r="N32" s="36">
        <v>0.26288849587231883</v>
      </c>
      <c r="O32" s="40">
        <v>0.79267974206419478</v>
      </c>
      <c r="P32" s="36">
        <v>-0.11079426075127514</v>
      </c>
      <c r="Q32" s="36">
        <v>0.14508153709527039</v>
      </c>
      <c r="R32" s="36">
        <v>-0.11079426075127514</v>
      </c>
      <c r="S32" s="36">
        <v>0.14508153709527039</v>
      </c>
    </row>
    <row r="33" spans="1:19" ht="14.5" thickBot="1" x14ac:dyDescent="0.4">
      <c r="A33" s="30">
        <v>42962</v>
      </c>
      <c r="B33" s="31">
        <v>133.65917999999999</v>
      </c>
      <c r="C33" s="11">
        <f t="shared" si="0"/>
        <v>-2.6513822718164937E-2</v>
      </c>
      <c r="D33" s="11">
        <v>0</v>
      </c>
      <c r="E33" s="11">
        <v>-1.4000000000000002E-3</v>
      </c>
      <c r="F33" s="11">
        <v>-4.5999999999999999E-3</v>
      </c>
      <c r="G33" s="11">
        <v>8.0000000000000004E-4</v>
      </c>
      <c r="H33" s="11">
        <v>6.0999999999999995E-3</v>
      </c>
      <c r="I33" s="11">
        <f t="shared" si="2"/>
        <v>-2.6513822718164937E-2</v>
      </c>
      <c r="K33" s="32" t="s">
        <v>55</v>
      </c>
      <c r="L33" s="41">
        <v>-4.3093195888255185E-3</v>
      </c>
      <c r="M33" s="38">
        <v>3.9703963647820646E-2</v>
      </c>
      <c r="N33" s="38">
        <v>-0.10853625665814495</v>
      </c>
      <c r="O33" s="42">
        <v>0.9135876992592451</v>
      </c>
      <c r="P33" s="38">
        <v>-8.2202900259307668E-2</v>
      </c>
      <c r="Q33" s="38">
        <v>7.3584261081656624E-2</v>
      </c>
      <c r="R33" s="38">
        <v>-8.2202900259307668E-2</v>
      </c>
      <c r="S33" s="38">
        <v>7.3584261081656624E-2</v>
      </c>
    </row>
    <row r="34" spans="1:19" x14ac:dyDescent="0.35">
      <c r="A34" s="30">
        <v>42963</v>
      </c>
      <c r="B34" s="31">
        <v>135.510468</v>
      </c>
      <c r="C34" s="11">
        <f t="shared" si="0"/>
        <v>1.3850810696280025E-2</v>
      </c>
      <c r="D34" s="11">
        <v>0</v>
      </c>
      <c r="E34" s="11">
        <v>4.3E-3</v>
      </c>
      <c r="F34" s="11">
        <v>1.4000000000000002E-3</v>
      </c>
      <c r="G34" s="11">
        <v>4.3E-3</v>
      </c>
      <c r="H34" s="11">
        <v>-2.9999999999999997E-4</v>
      </c>
      <c r="I34" s="11">
        <f t="shared" si="2"/>
        <v>1.3850810696280025E-2</v>
      </c>
      <c r="K34" s="51"/>
      <c r="L34" s="51"/>
      <c r="M34" s="51"/>
      <c r="N34" s="51"/>
      <c r="O34" s="51"/>
      <c r="P34" s="51"/>
      <c r="Q34" s="51"/>
      <c r="R34" s="51"/>
      <c r="S34" s="51"/>
    </row>
    <row r="35" spans="1:19" x14ac:dyDescent="0.35">
      <c r="A35" s="30">
        <v>42964</v>
      </c>
      <c r="B35" s="31">
        <v>133.21414200000001</v>
      </c>
      <c r="C35" s="11">
        <f t="shared" si="0"/>
        <v>-1.6945746213495427E-2</v>
      </c>
      <c r="D35" s="11">
        <v>0</v>
      </c>
      <c r="E35" s="11">
        <v>6.0000000000000001E-3</v>
      </c>
      <c r="F35" s="11">
        <v>4.5000000000000005E-3</v>
      </c>
      <c r="G35" s="11">
        <v>-8.6E-3</v>
      </c>
      <c r="H35" s="11">
        <v>-4.8999999999999998E-3</v>
      </c>
      <c r="I35" s="11">
        <f t="shared" si="2"/>
        <v>-1.6945746213495427E-2</v>
      </c>
      <c r="K35" s="51"/>
      <c r="L35" s="51"/>
      <c r="M35" s="51"/>
      <c r="N35" s="51"/>
      <c r="O35" s="51"/>
      <c r="P35" s="51"/>
      <c r="Q35" s="51"/>
      <c r="R35" s="51"/>
      <c r="S35" s="51"/>
    </row>
    <row r="36" spans="1:19" x14ac:dyDescent="0.35">
      <c r="A36" s="30">
        <v>42965</v>
      </c>
      <c r="B36" s="31">
        <v>131.27384900000001</v>
      </c>
      <c r="C36" s="11">
        <f t="shared" si="0"/>
        <v>-1.4565217858025892E-2</v>
      </c>
      <c r="D36" s="11">
        <v>0</v>
      </c>
      <c r="E36" s="11">
        <v>-3.4999999999999996E-3</v>
      </c>
      <c r="F36" s="11">
        <v>-6.4000000000000003E-3</v>
      </c>
      <c r="G36" s="11">
        <v>3.7000000000000002E-3</v>
      </c>
      <c r="H36" s="11">
        <v>2E-3</v>
      </c>
      <c r="I36" s="11">
        <f t="shared" si="2"/>
        <v>-1.4565217858025892E-2</v>
      </c>
      <c r="K36" s="51"/>
      <c r="L36" s="51"/>
      <c r="M36" s="51"/>
      <c r="N36" s="51"/>
      <c r="O36" s="51"/>
      <c r="P36" s="51"/>
      <c r="Q36" s="51"/>
      <c r="R36" s="51"/>
      <c r="S36" s="51"/>
    </row>
    <row r="37" spans="1:19" x14ac:dyDescent="0.35">
      <c r="A37" s="30">
        <v>42968</v>
      </c>
      <c r="B37" s="31">
        <v>132.79582199999999</v>
      </c>
      <c r="C37" s="11">
        <f t="shared" si="0"/>
        <v>1.1593878076965547E-2</v>
      </c>
      <c r="D37" s="11">
        <v>0</v>
      </c>
      <c r="E37" s="11">
        <v>-8.5000000000000006E-3</v>
      </c>
      <c r="F37" s="11">
        <v>-1.1999999999999999E-3</v>
      </c>
      <c r="G37" s="11">
        <v>-2.0999999999999999E-3</v>
      </c>
      <c r="H37" s="11">
        <v>5.0000000000000001E-4</v>
      </c>
      <c r="I37" s="11">
        <f t="shared" si="2"/>
        <v>1.1593878076965547E-2</v>
      </c>
      <c r="K37" s="21" t="s">
        <v>47</v>
      </c>
      <c r="L37" s="51"/>
      <c r="M37" s="51"/>
      <c r="N37" s="51"/>
      <c r="O37" s="51"/>
      <c r="P37" s="51"/>
      <c r="Q37" s="51"/>
      <c r="R37" s="51"/>
      <c r="S37" s="51"/>
    </row>
    <row r="38" spans="1:19" ht="14.5" thickBot="1" x14ac:dyDescent="0.4">
      <c r="A38" s="30">
        <v>42969</v>
      </c>
      <c r="B38" s="31">
        <v>133.427795</v>
      </c>
      <c r="C38" s="11">
        <f t="shared" si="0"/>
        <v>4.7589825529301688E-3</v>
      </c>
      <c r="D38" s="11">
        <v>0</v>
      </c>
      <c r="E38" s="11">
        <v>-2.2400000000000003E-2</v>
      </c>
      <c r="F38" s="11">
        <v>-2.8999999999999998E-3</v>
      </c>
      <c r="G38" s="11">
        <v>5.6000000000000008E-3</v>
      </c>
      <c r="H38" s="11">
        <v>4.5999999999999999E-3</v>
      </c>
      <c r="I38" s="11">
        <f t="shared" si="2"/>
        <v>4.7589825529301688E-3</v>
      </c>
      <c r="K38" s="51"/>
      <c r="L38" s="51"/>
      <c r="M38" s="51"/>
      <c r="N38" s="51"/>
      <c r="O38" s="51"/>
      <c r="P38" s="51"/>
      <c r="Q38" s="51"/>
      <c r="R38" s="51"/>
      <c r="S38" s="51"/>
    </row>
    <row r="39" spans="1:19" x14ac:dyDescent="0.35">
      <c r="A39" s="30">
        <v>42970</v>
      </c>
      <c r="B39" s="31">
        <v>132.706818</v>
      </c>
      <c r="C39" s="11">
        <f t="shared" si="0"/>
        <v>-5.4034993233607054E-3</v>
      </c>
      <c r="D39" s="11">
        <v>0</v>
      </c>
      <c r="E39" s="11">
        <v>-2.9500000000000002E-2</v>
      </c>
      <c r="F39" s="11">
        <v>1.8600000000000002E-2</v>
      </c>
      <c r="G39" s="11">
        <v>1.6000000000000001E-3</v>
      </c>
      <c r="H39" s="11">
        <v>-2.5000000000000001E-3</v>
      </c>
      <c r="I39" s="11">
        <f t="shared" si="2"/>
        <v>-5.4034993233607054E-3</v>
      </c>
      <c r="K39" s="35" t="s">
        <v>48</v>
      </c>
      <c r="L39" s="35" t="s">
        <v>49</v>
      </c>
      <c r="M39" s="35" t="s">
        <v>50</v>
      </c>
      <c r="N39" s="51"/>
      <c r="O39" s="43" t="s">
        <v>51</v>
      </c>
      <c r="P39" s="44">
        <f>_xlfn.VAR.P(M40:M1297)</f>
        <v>3.0092797444573915E-4</v>
      </c>
      <c r="Q39" s="51"/>
      <c r="R39" s="51"/>
      <c r="S39" s="51"/>
    </row>
    <row r="40" spans="1:19" x14ac:dyDescent="0.35">
      <c r="A40" s="30">
        <v>42971</v>
      </c>
      <c r="B40" s="31">
        <v>131.950287</v>
      </c>
      <c r="C40" s="11">
        <f t="shared" si="0"/>
        <v>-5.7007696469671965E-3</v>
      </c>
      <c r="D40" s="11">
        <v>0</v>
      </c>
      <c r="E40" s="11">
        <v>-3.9E-2</v>
      </c>
      <c r="F40" s="11">
        <v>3.4999999999999996E-3</v>
      </c>
      <c r="G40" s="11">
        <v>-4.0000000000000001E-3</v>
      </c>
      <c r="H40" s="11">
        <v>4.0000000000000002E-4</v>
      </c>
      <c r="I40" s="11">
        <f t="shared" si="2"/>
        <v>-5.7007696469671965E-3</v>
      </c>
      <c r="K40" s="45">
        <v>1</v>
      </c>
      <c r="L40" s="45">
        <v>9.7566351154287922E-4</v>
      </c>
      <c r="M40" s="45">
        <v>3.0009198521868674E-3</v>
      </c>
      <c r="N40" s="51"/>
      <c r="O40" s="43" t="s">
        <v>52</v>
      </c>
      <c r="P40" s="46">
        <f>SQRT(P39)</f>
        <v>1.7347275706742517E-2</v>
      </c>
      <c r="Q40" s="51"/>
      <c r="R40" s="51"/>
      <c r="S40" s="51"/>
    </row>
    <row r="41" spans="1:19" x14ac:dyDescent="0.35">
      <c r="A41" s="30">
        <v>42972</v>
      </c>
      <c r="B41" s="31">
        <v>133.19636499999999</v>
      </c>
      <c r="C41" s="11">
        <f t="shared" si="0"/>
        <v>9.4435414149571795E-3</v>
      </c>
      <c r="D41" s="11">
        <v>0</v>
      </c>
      <c r="E41" s="11">
        <v>-1.1699999999999999E-2</v>
      </c>
      <c r="F41" s="11">
        <v>6.9999999999999993E-3</v>
      </c>
      <c r="G41" s="11">
        <v>-6.1999999999999998E-3</v>
      </c>
      <c r="H41" s="11">
        <v>-4.5000000000000005E-3</v>
      </c>
      <c r="I41" s="11">
        <f t="shared" si="2"/>
        <v>9.4435414149571795E-3</v>
      </c>
      <c r="K41" s="45">
        <v>2</v>
      </c>
      <c r="L41" s="45">
        <v>1.0348273196744246E-3</v>
      </c>
      <c r="M41" s="45">
        <v>-9.6055661222745996E-3</v>
      </c>
      <c r="N41" s="51"/>
      <c r="O41" s="43" t="s">
        <v>53</v>
      </c>
      <c r="P41" s="47">
        <f>AVERAGE(M40:M1297)</f>
        <v>-2.9313103569616039E-18</v>
      </c>
      <c r="Q41" s="51"/>
      <c r="R41" s="51"/>
      <c r="S41" s="51"/>
    </row>
    <row r="42" spans="1:19" x14ac:dyDescent="0.35">
      <c r="A42" s="30">
        <v>42975</v>
      </c>
      <c r="B42" s="31">
        <v>134.745026</v>
      </c>
      <c r="C42" s="11">
        <f t="shared" si="0"/>
        <v>1.1626901379778731E-2</v>
      </c>
      <c r="D42" s="11">
        <v>0</v>
      </c>
      <c r="E42" s="11">
        <v>3.6799999999999999E-2</v>
      </c>
      <c r="F42" s="11">
        <v>-1.3600000000000001E-2</v>
      </c>
      <c r="G42" s="11">
        <v>-3.4999999999999996E-3</v>
      </c>
      <c r="H42" s="11">
        <v>4.0999999999999995E-3</v>
      </c>
      <c r="I42" s="11">
        <f t="shared" si="2"/>
        <v>1.1626901379778731E-2</v>
      </c>
      <c r="K42" s="45">
        <v>3</v>
      </c>
      <c r="L42" s="45">
        <v>5.7905733688576658E-4</v>
      </c>
      <c r="M42" s="45">
        <v>-4.7707208523878088E-3</v>
      </c>
      <c r="N42" s="51"/>
      <c r="O42" s="51"/>
      <c r="P42" s="51"/>
      <c r="Q42" s="51"/>
      <c r="R42" s="51"/>
      <c r="S42" s="51"/>
    </row>
    <row r="43" spans="1:19" x14ac:dyDescent="0.35">
      <c r="A43" s="30">
        <v>42976</v>
      </c>
      <c r="B43" s="31">
        <v>134.15412900000001</v>
      </c>
      <c r="C43" s="11">
        <f t="shared" si="0"/>
        <v>-4.3852973096014658E-3</v>
      </c>
      <c r="D43" s="11">
        <v>0</v>
      </c>
      <c r="E43" s="11">
        <v>2.4E-2</v>
      </c>
      <c r="F43" s="11">
        <v>-7.0999999999999995E-3</v>
      </c>
      <c r="G43" s="11">
        <v>6.0000000000000001E-3</v>
      </c>
      <c r="H43" s="11">
        <v>2.2000000000000001E-3</v>
      </c>
      <c r="I43" s="11">
        <f t="shared" si="2"/>
        <v>-4.3852973096014658E-3</v>
      </c>
      <c r="K43" s="45">
        <v>4</v>
      </c>
      <c r="L43" s="45">
        <v>6.8362317795535267E-4</v>
      </c>
      <c r="M43" s="45">
        <v>5.0014295935772767E-4</v>
      </c>
      <c r="N43" s="51"/>
      <c r="O43" s="51"/>
      <c r="P43" s="51"/>
      <c r="Q43" s="51"/>
      <c r="R43" s="51"/>
      <c r="S43" s="51"/>
    </row>
    <row r="44" spans="1:19" x14ac:dyDescent="0.35">
      <c r="A44" s="30">
        <v>42977</v>
      </c>
      <c r="B44" s="31">
        <v>134.297394</v>
      </c>
      <c r="C44" s="11">
        <f t="shared" si="0"/>
        <v>1.0679134594506756E-3</v>
      </c>
      <c r="D44" s="11">
        <v>0</v>
      </c>
      <c r="E44" s="11">
        <v>2.3E-3</v>
      </c>
      <c r="F44" s="11">
        <v>9.7999999999999997E-3</v>
      </c>
      <c r="G44" s="11">
        <v>7.000000000000001E-4</v>
      </c>
      <c r="H44" s="11">
        <v>5.4000000000000003E-3</v>
      </c>
      <c r="I44" s="11">
        <f t="shared" si="2"/>
        <v>1.0679134594506756E-3</v>
      </c>
      <c r="K44" s="45">
        <v>5</v>
      </c>
      <c r="L44" s="45">
        <v>1.3383066857261888E-3</v>
      </c>
      <c r="M44" s="45">
        <v>-8.2357643756163293E-3</v>
      </c>
      <c r="N44" s="51"/>
      <c r="O44" s="51"/>
      <c r="P44" s="51"/>
      <c r="Q44" s="51"/>
      <c r="R44" s="51"/>
      <c r="S44" s="51"/>
    </row>
    <row r="45" spans="1:19" x14ac:dyDescent="0.35">
      <c r="A45" s="30">
        <v>42978</v>
      </c>
      <c r="B45" s="31">
        <v>134.180984</v>
      </c>
      <c r="C45" s="11">
        <f t="shared" si="0"/>
        <v>-8.6680758675039549E-4</v>
      </c>
      <c r="D45" s="11">
        <v>0</v>
      </c>
      <c r="E45" s="11">
        <v>-7.4000000000000003E-3</v>
      </c>
      <c r="F45" s="11">
        <v>7.7000000000000002E-3</v>
      </c>
      <c r="G45" s="11">
        <v>1.3999999999999999E-2</v>
      </c>
      <c r="H45" s="11">
        <v>2.0000000000000001E-4</v>
      </c>
      <c r="I45" s="11">
        <f t="shared" si="2"/>
        <v>-8.6680758675039549E-4</v>
      </c>
      <c r="K45" s="45">
        <v>6</v>
      </c>
      <c r="L45" s="45">
        <v>4.7715506449981488E-4</v>
      </c>
      <c r="M45" s="45">
        <v>-4.3136830730917258E-3</v>
      </c>
      <c r="N45" s="51"/>
      <c r="O45" s="51"/>
      <c r="P45" s="51"/>
      <c r="Q45" s="51"/>
      <c r="R45" s="51"/>
      <c r="S45" s="51"/>
    </row>
    <row r="46" spans="1:19" x14ac:dyDescent="0.35">
      <c r="A46" s="30">
        <v>42979</v>
      </c>
      <c r="B46" s="31">
        <v>134.99572800000001</v>
      </c>
      <c r="C46" s="11">
        <f t="shared" si="0"/>
        <v>6.0719781276907803E-3</v>
      </c>
      <c r="D46" s="11">
        <v>0</v>
      </c>
      <c r="E46" s="11">
        <v>-2.9100000000000001E-2</v>
      </c>
      <c r="F46" s="11">
        <v>3.0999999999999999E-3</v>
      </c>
      <c r="G46" s="11">
        <v>-4.7999999999999996E-3</v>
      </c>
      <c r="H46" s="11">
        <v>-3.8E-3</v>
      </c>
      <c r="I46" s="11">
        <f t="shared" si="2"/>
        <v>6.0719781276907803E-3</v>
      </c>
      <c r="K46" s="45">
        <v>7</v>
      </c>
      <c r="L46" s="45">
        <v>-5.1986977057223736E-5</v>
      </c>
      <c r="M46" s="45">
        <v>1.3265841735963242E-2</v>
      </c>
      <c r="N46" s="51"/>
      <c r="O46" s="51"/>
      <c r="P46" s="51"/>
      <c r="Q46" s="51"/>
      <c r="R46" s="51"/>
      <c r="S46" s="51"/>
    </row>
    <row r="47" spans="1:19" x14ac:dyDescent="0.35">
      <c r="A47" s="30">
        <v>42983</v>
      </c>
      <c r="B47" s="31">
        <v>136.92065400000001</v>
      </c>
      <c r="C47" s="11">
        <f t="shared" si="0"/>
        <v>1.4259162334381514E-2</v>
      </c>
      <c r="D47" s="11">
        <v>0</v>
      </c>
      <c r="E47" s="11">
        <v>1.8100000000000002E-2</v>
      </c>
      <c r="F47" s="11">
        <v>-1.5E-3</v>
      </c>
      <c r="G47" s="11">
        <v>-9.0000000000000011E-3</v>
      </c>
      <c r="H47" s="11">
        <v>-6.9999999999999993E-3</v>
      </c>
      <c r="I47" s="11">
        <f t="shared" si="2"/>
        <v>1.4259162334381514E-2</v>
      </c>
      <c r="K47" s="45">
        <v>8</v>
      </c>
      <c r="L47" s="45">
        <v>2.3574593301724266E-4</v>
      </c>
      <c r="M47" s="45">
        <v>4.351897106853117E-3</v>
      </c>
      <c r="N47" s="51"/>
      <c r="O47" s="51"/>
      <c r="P47" s="51"/>
      <c r="Q47" s="51"/>
      <c r="R47" s="51"/>
      <c r="S47" s="51"/>
    </row>
    <row r="48" spans="1:19" x14ac:dyDescent="0.35">
      <c r="A48" s="30">
        <v>42984</v>
      </c>
      <c r="B48" s="31">
        <v>140.17068499999999</v>
      </c>
      <c r="C48" s="11">
        <f t="shared" si="0"/>
        <v>2.3736601491838982E-2</v>
      </c>
      <c r="D48" s="11">
        <v>0</v>
      </c>
      <c r="E48" s="11">
        <v>1.7000000000000001E-3</v>
      </c>
      <c r="F48" s="11">
        <v>-3.4000000000000002E-3</v>
      </c>
      <c r="G48" s="11">
        <v>7.4000000000000003E-3</v>
      </c>
      <c r="H48" s="11">
        <v>-7.7000000000000002E-3</v>
      </c>
      <c r="I48" s="11">
        <f t="shared" si="2"/>
        <v>2.3736601491838982E-2</v>
      </c>
      <c r="K48" s="45">
        <v>9</v>
      </c>
      <c r="L48" s="45">
        <v>4.0915185308850751E-4</v>
      </c>
      <c r="M48" s="45">
        <v>-3.083875386968271E-3</v>
      </c>
      <c r="N48" s="51"/>
      <c r="O48" s="51"/>
      <c r="P48" s="51"/>
      <c r="Q48" s="51"/>
      <c r="R48" s="51"/>
      <c r="S48" s="51"/>
    </row>
    <row r="49" spans="1:19" x14ac:dyDescent="0.35">
      <c r="A49" s="30">
        <v>42985</v>
      </c>
      <c r="B49" s="31">
        <v>141.397232</v>
      </c>
      <c r="C49" s="11">
        <f t="shared" si="0"/>
        <v>8.7503817221126212E-3</v>
      </c>
      <c r="D49" s="11">
        <v>0</v>
      </c>
      <c r="E49" s="11">
        <v>-1.3899999999999999E-2</v>
      </c>
      <c r="F49" s="11">
        <v>9.1000000000000004E-3</v>
      </c>
      <c r="G49" s="11">
        <v>-5.6999999999999993E-3</v>
      </c>
      <c r="H49" s="11">
        <v>2.9999999999999997E-4</v>
      </c>
      <c r="I49" s="11">
        <f t="shared" si="2"/>
        <v>8.7503817221126212E-3</v>
      </c>
      <c r="K49" s="45">
        <v>10</v>
      </c>
      <c r="L49" s="45">
        <v>1.2841795217832224E-3</v>
      </c>
      <c r="M49" s="45">
        <v>5.3220002945700302E-3</v>
      </c>
      <c r="N49" s="51"/>
      <c r="O49" s="51"/>
      <c r="P49" s="51"/>
      <c r="Q49" s="51"/>
      <c r="R49" s="51"/>
      <c r="S49" s="51"/>
    </row>
    <row r="50" spans="1:19" x14ac:dyDescent="0.35">
      <c r="A50" s="30">
        <v>42986</v>
      </c>
      <c r="B50" s="31">
        <v>142.946136</v>
      </c>
      <c r="C50" s="11">
        <f t="shared" si="0"/>
        <v>1.0954273843210682E-2</v>
      </c>
      <c r="D50" s="11">
        <v>0</v>
      </c>
      <c r="E50" s="11">
        <v>2.52E-2</v>
      </c>
      <c r="F50" s="11">
        <v>-3.3E-3</v>
      </c>
      <c r="G50" s="11">
        <v>-5.6000000000000008E-3</v>
      </c>
      <c r="H50" s="11">
        <v>4.5000000000000005E-3</v>
      </c>
      <c r="I50" s="11">
        <f t="shared" si="2"/>
        <v>1.0954273843210682E-2</v>
      </c>
      <c r="K50" s="45">
        <v>11</v>
      </c>
      <c r="L50" s="45">
        <v>3.5173701529691307E-4</v>
      </c>
      <c r="M50" s="45">
        <v>-1.1528289884239947E-2</v>
      </c>
      <c r="N50" s="51"/>
      <c r="O50" s="51"/>
      <c r="P50" s="51"/>
      <c r="Q50" s="51"/>
      <c r="R50" s="51"/>
      <c r="S50" s="51"/>
    </row>
    <row r="51" spans="1:19" x14ac:dyDescent="0.35">
      <c r="A51" s="30">
        <v>42989</v>
      </c>
      <c r="B51" s="31">
        <v>141.79119900000001</v>
      </c>
      <c r="C51" s="11">
        <f t="shared" si="0"/>
        <v>-8.079525843216806E-3</v>
      </c>
      <c r="D51" s="11">
        <v>0</v>
      </c>
      <c r="E51" s="11">
        <v>-1.34E-2</v>
      </c>
      <c r="F51" s="11">
        <v>1.6000000000000001E-3</v>
      </c>
      <c r="G51" s="11">
        <v>1.2999999999999999E-3</v>
      </c>
      <c r="H51" s="11">
        <v>3.0999999999999999E-3</v>
      </c>
      <c r="I51" s="11">
        <f t="shared" si="2"/>
        <v>-8.079525843216806E-3</v>
      </c>
      <c r="K51" s="45">
        <v>12</v>
      </c>
      <c r="L51" s="45">
        <v>9.6552809377757013E-4</v>
      </c>
      <c r="M51" s="45">
        <v>6.4604414098269536E-3</v>
      </c>
      <c r="N51" s="51"/>
      <c r="O51" s="51"/>
      <c r="P51" s="51"/>
      <c r="Q51" s="51"/>
      <c r="R51" s="51"/>
      <c r="S51" s="51"/>
    </row>
    <row r="52" spans="1:19" x14ac:dyDescent="0.35">
      <c r="A52" s="30">
        <v>42990</v>
      </c>
      <c r="B52" s="31">
        <v>143.169983</v>
      </c>
      <c r="C52" s="11">
        <f t="shared" si="0"/>
        <v>9.7240450022570979E-3</v>
      </c>
      <c r="D52" s="11">
        <v>0</v>
      </c>
      <c r="E52" s="11">
        <v>4.8999999999999998E-3</v>
      </c>
      <c r="F52" s="11">
        <v>-1.1999999999999999E-3</v>
      </c>
      <c r="G52" s="11">
        <v>-3.4999999999999996E-3</v>
      </c>
      <c r="H52" s="11">
        <v>-5.6999999999999993E-3</v>
      </c>
      <c r="I52" s="11">
        <f t="shared" si="2"/>
        <v>9.7240450022570979E-3</v>
      </c>
      <c r="K52" s="45">
        <v>13</v>
      </c>
      <c r="L52" s="45">
        <v>1.0534361540963061E-3</v>
      </c>
      <c r="M52" s="45">
        <v>-4.195384168217358E-2</v>
      </c>
      <c r="N52" s="51"/>
      <c r="O52" s="51"/>
      <c r="P52" s="51"/>
      <c r="Q52" s="51"/>
      <c r="R52" s="51"/>
      <c r="S52" s="51"/>
    </row>
    <row r="53" spans="1:19" x14ac:dyDescent="0.35">
      <c r="A53" s="30">
        <v>42991</v>
      </c>
      <c r="B53" s="31">
        <v>143.268463</v>
      </c>
      <c r="C53" s="11">
        <f t="shared" si="0"/>
        <v>6.8785368229029586E-4</v>
      </c>
      <c r="D53" s="11">
        <v>0</v>
      </c>
      <c r="E53" s="11">
        <v>4.4000000000000003E-3</v>
      </c>
      <c r="F53" s="11">
        <v>-1.9E-3</v>
      </c>
      <c r="G53" s="11">
        <v>-6.8999999999999999E-3</v>
      </c>
      <c r="H53" s="11">
        <v>-6.0000000000000001E-3</v>
      </c>
      <c r="I53" s="11">
        <f t="shared" si="2"/>
        <v>6.8785368229029586E-4</v>
      </c>
      <c r="K53" s="45">
        <v>14</v>
      </c>
      <c r="L53" s="45">
        <v>8.9573441357528613E-4</v>
      </c>
      <c r="M53" s="45">
        <v>-3.4801730609247601E-3</v>
      </c>
      <c r="N53" s="51"/>
      <c r="O53" s="51"/>
      <c r="P53" s="51"/>
      <c r="Q53" s="51"/>
      <c r="R53" s="51"/>
      <c r="S53" s="51"/>
    </row>
    <row r="54" spans="1:19" x14ac:dyDescent="0.35">
      <c r="A54" s="30">
        <v>42992</v>
      </c>
      <c r="B54" s="31">
        <v>142.69548</v>
      </c>
      <c r="C54" s="11">
        <f t="shared" si="0"/>
        <v>-3.9993658618365791E-3</v>
      </c>
      <c r="D54" s="11">
        <v>0</v>
      </c>
      <c r="E54" s="11">
        <v>-4.0999999999999995E-3</v>
      </c>
      <c r="F54" s="11">
        <v>2.0000000000000001E-4</v>
      </c>
      <c r="G54" s="11">
        <v>4.0000000000000002E-4</v>
      </c>
      <c r="H54" s="11">
        <v>2.0000000000000001E-4</v>
      </c>
      <c r="I54" s="11">
        <f t="shared" si="2"/>
        <v>-3.9993658618365791E-3</v>
      </c>
      <c r="K54" s="45">
        <v>15</v>
      </c>
      <c r="L54" s="45">
        <v>6.1748759519335153E-4</v>
      </c>
      <c r="M54" s="45">
        <v>-1.4732831685847199E-2</v>
      </c>
      <c r="N54" s="51"/>
      <c r="O54" s="51"/>
      <c r="P54" s="51"/>
      <c r="Q54" s="51"/>
      <c r="R54" s="51"/>
      <c r="S54" s="51"/>
    </row>
    <row r="55" spans="1:19" x14ac:dyDescent="0.35">
      <c r="A55" s="30">
        <v>42993</v>
      </c>
      <c r="B55" s="31">
        <v>141.818039</v>
      </c>
      <c r="C55" s="11">
        <f t="shared" si="0"/>
        <v>-6.1490455058562654E-3</v>
      </c>
      <c r="D55" s="11">
        <v>0</v>
      </c>
      <c r="E55" s="11">
        <v>1.2199999999999999E-2</v>
      </c>
      <c r="F55" s="11">
        <v>-2E-3</v>
      </c>
      <c r="G55" s="11">
        <v>2.8000000000000004E-3</v>
      </c>
      <c r="H55" s="11">
        <v>-2.2000000000000001E-3</v>
      </c>
      <c r="I55" s="11">
        <f t="shared" si="2"/>
        <v>-6.1490455058562654E-3</v>
      </c>
      <c r="K55" s="45">
        <v>16</v>
      </c>
      <c r="L55" s="45">
        <v>1.1520437784015456E-3</v>
      </c>
      <c r="M55" s="45">
        <v>1.5378853103522227E-2</v>
      </c>
      <c r="N55" s="51"/>
      <c r="O55" s="51"/>
      <c r="P55" s="51"/>
      <c r="Q55" s="51"/>
      <c r="R55" s="51"/>
      <c r="S55" s="51"/>
    </row>
    <row r="56" spans="1:19" x14ac:dyDescent="0.35">
      <c r="A56" s="30">
        <v>42996</v>
      </c>
      <c r="B56" s="31">
        <v>141.28978000000001</v>
      </c>
      <c r="C56" s="11">
        <f t="shared" si="0"/>
        <v>-3.7249069563004555E-3</v>
      </c>
      <c r="D56" s="11">
        <v>0</v>
      </c>
      <c r="E56" s="11">
        <v>8.3999999999999995E-3</v>
      </c>
      <c r="F56" s="11">
        <v>1E-4</v>
      </c>
      <c r="G56" s="11">
        <v>4.3E-3</v>
      </c>
      <c r="H56" s="11">
        <v>4.7999999999999996E-3</v>
      </c>
      <c r="I56" s="11">
        <f t="shared" si="2"/>
        <v>-3.7249069563004555E-3</v>
      </c>
      <c r="K56" s="45">
        <v>17</v>
      </c>
      <c r="L56" s="45">
        <v>1.5388775908793337E-3</v>
      </c>
      <c r="M56" s="45">
        <v>-3.4440840482557961E-3</v>
      </c>
      <c r="N56" s="51"/>
      <c r="O56" s="51"/>
      <c r="P56" s="51"/>
      <c r="Q56" s="51"/>
      <c r="R56" s="51"/>
      <c r="S56" s="51"/>
    </row>
    <row r="57" spans="1:19" x14ac:dyDescent="0.35">
      <c r="A57" s="30">
        <v>42997</v>
      </c>
      <c r="B57" s="31">
        <v>141.15548699999999</v>
      </c>
      <c r="C57" s="11">
        <f t="shared" si="0"/>
        <v>-9.50479220790168E-4</v>
      </c>
      <c r="D57" s="11">
        <v>0</v>
      </c>
      <c r="E57" s="11">
        <v>-1.7000000000000001E-3</v>
      </c>
      <c r="F57" s="11">
        <v>9.1000000000000004E-3</v>
      </c>
      <c r="G57" s="11">
        <v>-1.4999999999999999E-2</v>
      </c>
      <c r="H57" s="11">
        <v>7.4999999999999997E-3</v>
      </c>
      <c r="I57" s="11">
        <f t="shared" si="2"/>
        <v>-9.50479220790168E-4</v>
      </c>
      <c r="K57" s="45">
        <v>18</v>
      </c>
      <c r="L57" s="45">
        <v>1.1943171805584285E-3</v>
      </c>
      <c r="M57" s="45">
        <v>5.895497866259509E-3</v>
      </c>
      <c r="N57" s="51"/>
      <c r="O57" s="51"/>
      <c r="P57" s="51"/>
      <c r="Q57" s="51"/>
      <c r="R57" s="51"/>
      <c r="S57" s="51"/>
    </row>
    <row r="58" spans="1:19" x14ac:dyDescent="0.35">
      <c r="A58" s="30">
        <v>42998</v>
      </c>
      <c r="B58" s="31">
        <v>142.06874099999999</v>
      </c>
      <c r="C58" s="11">
        <f t="shared" si="0"/>
        <v>6.4698441371959792E-3</v>
      </c>
      <c r="D58" s="11">
        <v>0</v>
      </c>
      <c r="E58" s="11">
        <v>-1.6200000000000003E-2</v>
      </c>
      <c r="F58" s="11">
        <v>4.8999999999999998E-3</v>
      </c>
      <c r="G58" s="11">
        <v>-9.3999999999999986E-3</v>
      </c>
      <c r="H58" s="11">
        <v>-3.0000000000000001E-3</v>
      </c>
      <c r="I58" s="11">
        <f t="shared" si="2"/>
        <v>6.4698441371959792E-3</v>
      </c>
      <c r="K58" s="45">
        <v>19</v>
      </c>
      <c r="L58" s="45">
        <v>4.1355159114177432E-4</v>
      </c>
      <c r="M58" s="45">
        <v>1.9556781978257009E-3</v>
      </c>
      <c r="N58" s="51"/>
      <c r="O58" s="51"/>
      <c r="P58" s="51"/>
      <c r="Q58" s="51"/>
      <c r="R58" s="51"/>
      <c r="S58" s="51"/>
    </row>
    <row r="59" spans="1:19" x14ac:dyDescent="0.35">
      <c r="A59" s="30">
        <v>42999</v>
      </c>
      <c r="B59" s="31">
        <v>142.52536000000001</v>
      </c>
      <c r="C59" s="11">
        <f t="shared" si="0"/>
        <v>3.2140708560233211E-3</v>
      </c>
      <c r="D59" s="11">
        <v>0</v>
      </c>
      <c r="E59" s="11">
        <v>3.5999999999999999E-3</v>
      </c>
      <c r="F59" s="11">
        <v>-9.7000000000000003E-3</v>
      </c>
      <c r="G59" s="11">
        <v>1.24E-2</v>
      </c>
      <c r="H59" s="11">
        <v>5.9999999999999995E-4</v>
      </c>
      <c r="I59" s="11">
        <f t="shared" si="2"/>
        <v>3.2140708560233211E-3</v>
      </c>
      <c r="K59" s="45">
        <v>20</v>
      </c>
      <c r="L59" s="45">
        <v>7.4636574480039272E-4</v>
      </c>
      <c r="M59" s="45">
        <v>9.5183114912095971E-3</v>
      </c>
      <c r="N59" s="51"/>
      <c r="O59" s="51"/>
      <c r="P59" s="51"/>
      <c r="Q59" s="51"/>
      <c r="R59" s="51"/>
      <c r="S59" s="51"/>
    </row>
    <row r="60" spans="1:19" x14ac:dyDescent="0.35">
      <c r="A60" s="30">
        <v>43000</v>
      </c>
      <c r="B60" s="31">
        <v>143.223679</v>
      </c>
      <c r="C60" s="11">
        <f t="shared" si="0"/>
        <v>4.899612251461738E-3</v>
      </c>
      <c r="D60" s="11">
        <v>0</v>
      </c>
      <c r="E60" s="11">
        <v>-1.29E-2</v>
      </c>
      <c r="F60" s="11">
        <v>-2.8999999999999998E-3</v>
      </c>
      <c r="G60" s="11">
        <v>1.4000000000000002E-3</v>
      </c>
      <c r="H60" s="11">
        <v>-3.4999999999999996E-3</v>
      </c>
      <c r="I60" s="11">
        <f t="shared" si="2"/>
        <v>4.899612251461738E-3</v>
      </c>
      <c r="K60" s="45">
        <v>21</v>
      </c>
      <c r="L60" s="45">
        <v>4.6214734587261055E-4</v>
      </c>
      <c r="M60" s="45">
        <v>1.2089071054528161E-3</v>
      </c>
      <c r="N60" s="51"/>
      <c r="O60" s="51"/>
      <c r="P60" s="51"/>
      <c r="Q60" s="51"/>
      <c r="R60" s="51"/>
      <c r="S60" s="51"/>
    </row>
    <row r="61" spans="1:19" x14ac:dyDescent="0.35">
      <c r="A61" s="30">
        <v>43003</v>
      </c>
      <c r="B61" s="31">
        <v>144.23542800000001</v>
      </c>
      <c r="C61" s="11">
        <f t="shared" si="0"/>
        <v>7.0641182174910888E-3</v>
      </c>
      <c r="D61" s="11">
        <v>0</v>
      </c>
      <c r="E61" s="11">
        <v>-2.7000000000000001E-3</v>
      </c>
      <c r="F61" s="11">
        <v>-1.7000000000000001E-3</v>
      </c>
      <c r="G61" s="11">
        <v>-1.6000000000000001E-3</v>
      </c>
      <c r="H61" s="11">
        <v>-1.47E-2</v>
      </c>
      <c r="I61" s="11">
        <f t="shared" si="2"/>
        <v>7.0641182174910888E-3</v>
      </c>
      <c r="K61" s="45">
        <v>22</v>
      </c>
      <c r="L61" s="45">
        <v>-2.0271275003526729E-5</v>
      </c>
      <c r="M61" s="45">
        <v>4.3579640994542606E-3</v>
      </c>
      <c r="N61" s="51"/>
      <c r="O61" s="51"/>
      <c r="P61" s="51"/>
      <c r="Q61" s="51"/>
      <c r="R61" s="51"/>
      <c r="S61" s="51"/>
    </row>
    <row r="62" spans="1:19" x14ac:dyDescent="0.35">
      <c r="A62" s="30">
        <v>43004</v>
      </c>
      <c r="B62" s="31">
        <v>144.378647</v>
      </c>
      <c r="C62" s="11">
        <f t="shared" si="0"/>
        <v>9.9295299349044797E-4</v>
      </c>
      <c r="D62" s="11">
        <v>0</v>
      </c>
      <c r="E62" s="11">
        <v>-3.5999999999999999E-3</v>
      </c>
      <c r="F62" s="11">
        <v>2.7000000000000001E-3</v>
      </c>
      <c r="G62" s="11">
        <v>5.1000000000000004E-3</v>
      </c>
      <c r="H62" s="11">
        <v>-5.9999999999999995E-4</v>
      </c>
      <c r="I62" s="11">
        <f t="shared" si="2"/>
        <v>9.9295299349044797E-4</v>
      </c>
      <c r="K62" s="45">
        <v>23</v>
      </c>
      <c r="L62" s="45">
        <v>9.8768047730823493E-4</v>
      </c>
      <c r="M62" s="45">
        <v>9.3925061345368367E-4</v>
      </c>
      <c r="N62" s="51"/>
      <c r="O62" s="51"/>
      <c r="P62" s="51"/>
      <c r="Q62" s="51"/>
      <c r="R62" s="51"/>
      <c r="S62" s="51"/>
    </row>
    <row r="63" spans="1:19" x14ac:dyDescent="0.35">
      <c r="A63" s="30">
        <v>43005</v>
      </c>
      <c r="B63" s="31">
        <v>144.07423399999999</v>
      </c>
      <c r="C63" s="11">
        <f t="shared" si="0"/>
        <v>-2.1084350513411731E-3</v>
      </c>
      <c r="D63" s="11">
        <v>0</v>
      </c>
      <c r="E63" s="11">
        <v>-2.2000000000000001E-3</v>
      </c>
      <c r="F63" s="11">
        <v>-1.6899999999999998E-2</v>
      </c>
      <c r="G63" s="11">
        <v>1.8700000000000001E-2</v>
      </c>
      <c r="H63" s="11">
        <v>8.1000000000000013E-3</v>
      </c>
      <c r="I63" s="11">
        <f t="shared" si="2"/>
        <v>-2.1084350513411731E-3</v>
      </c>
      <c r="K63" s="45">
        <v>24</v>
      </c>
      <c r="L63" s="45">
        <v>6.9309660518505607E-4</v>
      </c>
      <c r="M63" s="45">
        <v>1.2305143613758413E-2</v>
      </c>
      <c r="N63" s="51"/>
      <c r="O63" s="51"/>
      <c r="P63" s="51"/>
      <c r="Q63" s="51"/>
      <c r="R63" s="51"/>
      <c r="S63" s="51"/>
    </row>
    <row r="64" spans="1:19" x14ac:dyDescent="0.35">
      <c r="A64" s="30">
        <v>43006</v>
      </c>
      <c r="B64" s="31">
        <v>145.36348000000001</v>
      </c>
      <c r="C64" s="11">
        <f t="shared" si="0"/>
        <v>8.9484841543563398E-3</v>
      </c>
      <c r="D64" s="11">
        <v>0</v>
      </c>
      <c r="E64" s="11">
        <v>-2.63E-2</v>
      </c>
      <c r="F64" s="11">
        <v>-2.8999999999999998E-3</v>
      </c>
      <c r="G64" s="11">
        <v>1.1399999999999999E-2</v>
      </c>
      <c r="H64" s="11">
        <v>4.7999999999999996E-3</v>
      </c>
      <c r="I64" s="11">
        <f t="shared" si="2"/>
        <v>8.9484841543563398E-3</v>
      </c>
      <c r="K64" s="45">
        <v>25</v>
      </c>
      <c r="L64" s="45">
        <v>4.6940620414646212E-4</v>
      </c>
      <c r="M64" s="45">
        <v>3.4584298710062175E-3</v>
      </c>
      <c r="N64" s="51"/>
      <c r="O64" s="51"/>
      <c r="P64" s="51"/>
      <c r="Q64" s="51"/>
      <c r="R64" s="51"/>
      <c r="S64" s="51"/>
    </row>
    <row r="65" spans="1:19" x14ac:dyDescent="0.35">
      <c r="A65" s="30">
        <v>43007</v>
      </c>
      <c r="B65" s="31">
        <v>146.43785099999999</v>
      </c>
      <c r="C65" s="11">
        <f t="shared" si="0"/>
        <v>7.3909279001849182E-3</v>
      </c>
      <c r="D65" s="11">
        <v>0</v>
      </c>
      <c r="E65" s="11">
        <v>-7.000000000000001E-4</v>
      </c>
      <c r="F65" s="11">
        <v>-7.1999999999999998E-3</v>
      </c>
      <c r="G65" s="11">
        <v>6.8999999999999999E-3</v>
      </c>
      <c r="H65" s="11">
        <v>4.1999999999999997E-3</v>
      </c>
      <c r="I65" s="11">
        <f t="shared" si="2"/>
        <v>7.3909279001849182E-3</v>
      </c>
      <c r="K65" s="45">
        <v>26</v>
      </c>
      <c r="L65" s="45">
        <v>1.7024946297471714E-3</v>
      </c>
      <c r="M65" s="45">
        <v>-1.7024946297471714E-3</v>
      </c>
      <c r="N65" s="51"/>
      <c r="O65" s="51"/>
      <c r="P65" s="51"/>
      <c r="Q65" s="51"/>
      <c r="R65" s="51"/>
      <c r="S65" s="51"/>
    </row>
    <row r="66" spans="1:19" x14ac:dyDescent="0.35">
      <c r="A66" s="30">
        <v>43010</v>
      </c>
      <c r="B66" s="31">
        <v>146.84970100000001</v>
      </c>
      <c r="C66" s="11">
        <f t="shared" si="0"/>
        <v>2.8124559134647953E-3</v>
      </c>
      <c r="D66" s="11">
        <v>0</v>
      </c>
      <c r="E66" s="11">
        <v>1.8799999999999997E-2</v>
      </c>
      <c r="F66" s="11">
        <v>-4.0000000000000001E-3</v>
      </c>
      <c r="G66" s="11">
        <v>-4.6999999999999993E-3</v>
      </c>
      <c r="H66" s="11">
        <v>1E-4</v>
      </c>
      <c r="I66" s="11">
        <f t="shared" si="2"/>
        <v>2.8124559134647953E-3</v>
      </c>
      <c r="K66" s="45">
        <v>27</v>
      </c>
      <c r="L66" s="45">
        <v>1.102245017760476E-3</v>
      </c>
      <c r="M66" s="45">
        <v>1.1353237648851641E-2</v>
      </c>
      <c r="N66" s="51"/>
      <c r="O66" s="51"/>
      <c r="P66" s="51"/>
      <c r="Q66" s="51"/>
      <c r="R66" s="51"/>
      <c r="S66" s="51"/>
    </row>
    <row r="67" spans="1:19" x14ac:dyDescent="0.35">
      <c r="A67" s="30">
        <v>43011</v>
      </c>
      <c r="B67" s="31">
        <v>147.87930299999999</v>
      </c>
      <c r="C67" s="11">
        <f t="shared" ref="C67:C130" si="3">(B67/B66)-1</f>
        <v>7.0112638499684188E-3</v>
      </c>
      <c r="D67" s="11">
        <v>0</v>
      </c>
      <c r="E67" s="11">
        <v>1.2999999999999999E-3</v>
      </c>
      <c r="F67" s="11">
        <v>-4.6999999999999993E-3</v>
      </c>
      <c r="G67" s="11">
        <v>-5.0000000000000001E-4</v>
      </c>
      <c r="H67" s="11">
        <v>1E-4</v>
      </c>
      <c r="I67" s="11">
        <f t="shared" si="2"/>
        <v>7.0112638499684188E-3</v>
      </c>
      <c r="K67" s="45">
        <v>28</v>
      </c>
      <c r="L67" s="45">
        <v>2.1862635439173539E-4</v>
      </c>
      <c r="M67" s="45">
        <v>-9.1071550295829234E-3</v>
      </c>
      <c r="N67" s="51"/>
      <c r="O67" s="51"/>
      <c r="P67" s="51"/>
      <c r="Q67" s="51"/>
      <c r="R67" s="51"/>
      <c r="S67" s="51"/>
    </row>
    <row r="68" spans="1:19" x14ac:dyDescent="0.35">
      <c r="A68" s="30">
        <v>43012</v>
      </c>
      <c r="B68" s="31">
        <v>147.986771</v>
      </c>
      <c r="C68" s="11">
        <f t="shared" si="3"/>
        <v>7.2672779638405238E-4</v>
      </c>
      <c r="D68" s="11">
        <v>0</v>
      </c>
      <c r="E68" s="11">
        <v>1.4800000000000001E-2</v>
      </c>
      <c r="F68" s="11">
        <v>3.0999999999999999E-3</v>
      </c>
      <c r="G68" s="11">
        <v>-8.199999999999999E-3</v>
      </c>
      <c r="H68" s="11">
        <v>2.5000000000000001E-3</v>
      </c>
      <c r="I68" s="11">
        <f t="shared" si="2"/>
        <v>7.2672779638405238E-4</v>
      </c>
      <c r="K68" s="45">
        <v>29</v>
      </c>
      <c r="L68" s="45">
        <v>1.209479680229611E-3</v>
      </c>
      <c r="M68" s="45">
        <v>5.2893720061152867E-3</v>
      </c>
      <c r="N68" s="51"/>
      <c r="O68" s="51"/>
      <c r="P68" s="51"/>
      <c r="Q68" s="51"/>
      <c r="R68" s="51"/>
      <c r="S68" s="51"/>
    </row>
    <row r="69" spans="1:19" x14ac:dyDescent="0.35">
      <c r="A69" s="30">
        <v>43013</v>
      </c>
      <c r="B69" s="31">
        <v>148.729874</v>
      </c>
      <c r="C69" s="11">
        <f t="shared" si="3"/>
        <v>5.0214150560794479E-3</v>
      </c>
      <c r="D69" s="11">
        <v>0</v>
      </c>
      <c r="E69" s="11">
        <v>1.9299999999999998E-2</v>
      </c>
      <c r="F69" s="11">
        <v>6.1999999999999998E-3</v>
      </c>
      <c r="G69" s="11">
        <v>7.6E-3</v>
      </c>
      <c r="H69" s="11">
        <v>1E-4</v>
      </c>
      <c r="I69" s="11">
        <f t="shared" si="2"/>
        <v>5.0214150560794479E-3</v>
      </c>
      <c r="K69" s="45">
        <v>30</v>
      </c>
      <c r="L69" s="45">
        <v>6.0730110024749984E-4</v>
      </c>
      <c r="M69" s="45">
        <v>-4.610518652741054E-3</v>
      </c>
      <c r="N69" s="51"/>
      <c r="O69" s="51"/>
      <c r="P69" s="51"/>
      <c r="Q69" s="51"/>
      <c r="R69" s="51"/>
      <c r="S69" s="51"/>
    </row>
    <row r="70" spans="1:19" x14ac:dyDescent="0.35">
      <c r="A70" s="30">
        <v>43014</v>
      </c>
      <c r="B70" s="31">
        <v>148.488159</v>
      </c>
      <c r="C70" s="11">
        <f t="shared" si="3"/>
        <v>-1.6251946801218997E-3</v>
      </c>
      <c r="D70" s="11">
        <v>0</v>
      </c>
      <c r="E70" s="11">
        <v>-4.3E-3</v>
      </c>
      <c r="F70" s="11">
        <v>-2.5000000000000001E-3</v>
      </c>
      <c r="G70" s="11">
        <v>1.6399999999999998E-2</v>
      </c>
      <c r="H70" s="11">
        <v>6.4000000000000003E-3</v>
      </c>
      <c r="I70" s="11">
        <f t="shared" si="2"/>
        <v>-1.6251946801218997E-3</v>
      </c>
      <c r="K70" s="45">
        <v>31</v>
      </c>
      <c r="L70" s="45">
        <v>1.0311751904567173E-3</v>
      </c>
      <c r="M70" s="45">
        <v>-2.7544997908621655E-2</v>
      </c>
      <c r="N70" s="51"/>
      <c r="O70" s="51"/>
      <c r="P70" s="51"/>
      <c r="Q70" s="51"/>
      <c r="R70" s="51"/>
      <c r="S70" s="51"/>
    </row>
    <row r="71" spans="1:19" x14ac:dyDescent="0.35">
      <c r="A71" s="30">
        <v>43017</v>
      </c>
      <c r="B71" s="31">
        <v>148.36279300000001</v>
      </c>
      <c r="C71" s="11">
        <f t="shared" si="3"/>
        <v>-8.4428280910930908E-4</v>
      </c>
      <c r="D71" s="11">
        <v>0</v>
      </c>
      <c r="E71" s="11">
        <v>9.3999999999999986E-3</v>
      </c>
      <c r="F71" s="11">
        <v>7.8000000000000005E-3</v>
      </c>
      <c r="G71" s="11">
        <v>-2.3E-3</v>
      </c>
      <c r="H71" s="11">
        <v>5.6000000000000008E-3</v>
      </c>
      <c r="I71" s="11">
        <f t="shared" si="2"/>
        <v>-8.4428280910930908E-4</v>
      </c>
      <c r="K71" s="45">
        <v>32</v>
      </c>
      <c r="L71" s="45">
        <v>4.9655792979639809E-4</v>
      </c>
      <c r="M71" s="45">
        <v>1.3354252766483627E-2</v>
      </c>
      <c r="N71" s="51"/>
      <c r="O71" s="51"/>
      <c r="P71" s="51"/>
      <c r="Q71" s="51"/>
      <c r="R71" s="51"/>
      <c r="S71" s="51"/>
    </row>
    <row r="72" spans="1:19" x14ac:dyDescent="0.35">
      <c r="A72" s="30">
        <v>43018</v>
      </c>
      <c r="B72" s="31">
        <v>147.87037699999999</v>
      </c>
      <c r="C72" s="11">
        <f t="shared" si="3"/>
        <v>-3.318999258796751E-3</v>
      </c>
      <c r="D72" s="11">
        <v>0</v>
      </c>
      <c r="E72" s="11">
        <v>8.3999999999999995E-3</v>
      </c>
      <c r="F72" s="11">
        <v>2.3E-3</v>
      </c>
      <c r="G72" s="11">
        <v>7.3000000000000001E-3</v>
      </c>
      <c r="H72" s="11">
        <v>0</v>
      </c>
      <c r="I72" s="11">
        <f t="shared" si="2"/>
        <v>-3.318999258796751E-3</v>
      </c>
      <c r="K72" s="45">
        <v>33</v>
      </c>
      <c r="L72" s="45">
        <v>2.2067737864385918E-5</v>
      </c>
      <c r="M72" s="45">
        <v>-1.6967813951359812E-2</v>
      </c>
      <c r="N72" s="51"/>
      <c r="O72" s="51"/>
      <c r="P72" s="51"/>
      <c r="Q72" s="51"/>
      <c r="R72" s="51"/>
      <c r="S72" s="51"/>
    </row>
    <row r="73" spans="1:19" x14ac:dyDescent="0.35">
      <c r="A73" s="30">
        <v>43019</v>
      </c>
      <c r="B73" s="31">
        <v>147.950974</v>
      </c>
      <c r="C73" s="11">
        <f t="shared" si="3"/>
        <v>5.450516975418207E-4</v>
      </c>
      <c r="D73" s="11">
        <v>0</v>
      </c>
      <c r="E73" s="11">
        <v>1.1999999999999999E-3</v>
      </c>
      <c r="F73" s="11">
        <v>2.0999999999999999E-3</v>
      </c>
      <c r="G73" s="11">
        <v>-1.06E-2</v>
      </c>
      <c r="H73" s="11">
        <v>4.0999999999999995E-3</v>
      </c>
      <c r="I73" s="11">
        <f t="shared" si="2"/>
        <v>5.450516975418207E-4</v>
      </c>
      <c r="K73" s="45">
        <v>34</v>
      </c>
      <c r="L73" s="45">
        <v>1.3003529974417341E-3</v>
      </c>
      <c r="M73" s="45">
        <v>-1.5865570855467626E-2</v>
      </c>
      <c r="N73" s="51"/>
      <c r="O73" s="51"/>
      <c r="P73" s="51"/>
      <c r="Q73" s="51"/>
      <c r="R73" s="51"/>
      <c r="S73" s="51"/>
    </row>
    <row r="74" spans="1:19" x14ac:dyDescent="0.35">
      <c r="A74" s="30">
        <v>43020</v>
      </c>
      <c r="B74" s="31">
        <v>147.360016</v>
      </c>
      <c r="C74" s="11">
        <f t="shared" si="3"/>
        <v>-3.9942825925566305E-3</v>
      </c>
      <c r="D74" s="11">
        <v>0</v>
      </c>
      <c r="E74" s="11">
        <v>5.9999999999999995E-4</v>
      </c>
      <c r="F74" s="11">
        <v>-3.9000000000000003E-3</v>
      </c>
      <c r="G74" s="11">
        <v>-7.000000000000001E-4</v>
      </c>
      <c r="H74" s="11">
        <v>6.5000000000000006E-3</v>
      </c>
      <c r="I74" s="11">
        <f t="shared" si="2"/>
        <v>-3.9942825925566305E-3</v>
      </c>
      <c r="K74" s="45">
        <v>35</v>
      </c>
      <c r="L74" s="45">
        <v>1.0538456020628565E-3</v>
      </c>
      <c r="M74" s="45">
        <v>1.0540032474902691E-2</v>
      </c>
      <c r="N74" s="51"/>
      <c r="O74" s="51"/>
      <c r="P74" s="51"/>
      <c r="Q74" s="51"/>
      <c r="R74" s="51"/>
      <c r="S74" s="51"/>
    </row>
    <row r="75" spans="1:19" x14ac:dyDescent="0.35">
      <c r="A75" s="30">
        <v>43021</v>
      </c>
      <c r="B75" s="31">
        <v>147.252579</v>
      </c>
      <c r="C75" s="11">
        <f t="shared" si="3"/>
        <v>-7.2907836817825977E-4</v>
      </c>
      <c r="D75" s="11">
        <v>0</v>
      </c>
      <c r="E75" s="11">
        <v>-7.4000000000000003E-3</v>
      </c>
      <c r="F75" s="11">
        <v>-7.4000000000000003E-3</v>
      </c>
      <c r="G75" s="11">
        <v>6.6E-3</v>
      </c>
      <c r="H75" s="11">
        <v>-2.0000000000000001E-4</v>
      </c>
      <c r="I75" s="11">
        <f t="shared" si="2"/>
        <v>-7.2907836817825977E-4</v>
      </c>
      <c r="K75" s="45">
        <v>36</v>
      </c>
      <c r="L75" s="45">
        <v>1.8211676571766762E-3</v>
      </c>
      <c r="M75" s="45">
        <v>2.9378148957534926E-3</v>
      </c>
      <c r="N75" s="51"/>
      <c r="O75" s="51"/>
      <c r="P75" s="51"/>
      <c r="Q75" s="51"/>
      <c r="R75" s="51"/>
      <c r="S75" s="51"/>
    </row>
    <row r="76" spans="1:19" x14ac:dyDescent="0.35">
      <c r="A76" s="30">
        <v>43024</v>
      </c>
      <c r="B76" s="31">
        <v>147.02877799999999</v>
      </c>
      <c r="C76" s="11">
        <f t="shared" si="3"/>
        <v>-1.5198443485326951E-3</v>
      </c>
      <c r="D76" s="11">
        <v>0</v>
      </c>
      <c r="E76" s="11">
        <v>-6.0000000000000001E-3</v>
      </c>
      <c r="F76" s="11">
        <v>-2.8000000000000004E-3</v>
      </c>
      <c r="G76" s="11">
        <v>-4.0000000000000002E-4</v>
      </c>
      <c r="H76" s="11">
        <v>2.5999999999999999E-3</v>
      </c>
      <c r="I76" s="11">
        <f t="shared" si="2"/>
        <v>-1.5198443485326951E-3</v>
      </c>
      <c r="K76" s="45">
        <v>37</v>
      </c>
      <c r="L76" s="45">
        <v>6.2169201650540454E-4</v>
      </c>
      <c r="M76" s="45">
        <v>-6.0251913398661101E-3</v>
      </c>
      <c r="N76" s="51"/>
      <c r="O76" s="51"/>
      <c r="P76" s="51"/>
      <c r="Q76" s="51"/>
      <c r="R76" s="51"/>
      <c r="S76" s="51"/>
    </row>
    <row r="77" spans="1:19" x14ac:dyDescent="0.35">
      <c r="A77" s="30">
        <v>43025</v>
      </c>
      <c r="B77" s="31">
        <v>146.24984699999999</v>
      </c>
      <c r="C77" s="11">
        <f t="shared" si="3"/>
        <v>-5.2978131940946138E-3</v>
      </c>
      <c r="D77" s="11">
        <v>0</v>
      </c>
      <c r="E77" s="11">
        <v>1.5600000000000001E-2</v>
      </c>
      <c r="F77" s="11">
        <v>6.5000000000000006E-3</v>
      </c>
      <c r="G77" s="11">
        <v>-1E-3</v>
      </c>
      <c r="H77" s="11">
        <v>-2.2000000000000001E-3</v>
      </c>
      <c r="I77" s="11">
        <f t="shared" si="2"/>
        <v>-5.2978131940946138E-3</v>
      </c>
      <c r="K77" s="45">
        <v>38</v>
      </c>
      <c r="L77" s="45">
        <v>1.8910593717460431E-3</v>
      </c>
      <c r="M77" s="45">
        <v>-7.5918290187132398E-3</v>
      </c>
      <c r="N77" s="51"/>
      <c r="O77" s="51"/>
      <c r="P77" s="51"/>
      <c r="Q77" s="51"/>
      <c r="R77" s="51"/>
      <c r="S77" s="51"/>
    </row>
    <row r="78" spans="1:19" x14ac:dyDescent="0.35">
      <c r="A78" s="30">
        <v>43026</v>
      </c>
      <c r="B78" s="31">
        <v>146.33938599999999</v>
      </c>
      <c r="C78" s="11">
        <f t="shared" si="3"/>
        <v>6.1223311912250722E-4</v>
      </c>
      <c r="D78" s="11">
        <v>0</v>
      </c>
      <c r="E78" s="11">
        <v>3.5999999999999999E-3</v>
      </c>
      <c r="F78" s="11">
        <v>-4.5999999999999999E-3</v>
      </c>
      <c r="G78" s="11">
        <v>-3.2000000000000002E-3</v>
      </c>
      <c r="H78" s="11">
        <v>1.9E-3</v>
      </c>
      <c r="I78" s="11">
        <f t="shared" si="2"/>
        <v>6.1223311912250722E-4</v>
      </c>
      <c r="K78" s="45">
        <v>39</v>
      </c>
      <c r="L78" s="45">
        <v>5.8120829746786994E-4</v>
      </c>
      <c r="M78" s="45">
        <v>8.86233311748931E-3</v>
      </c>
      <c r="N78" s="51"/>
      <c r="O78" s="51"/>
      <c r="P78" s="51"/>
      <c r="Q78" s="51"/>
      <c r="R78" s="51"/>
      <c r="S78" s="51"/>
    </row>
    <row r="79" spans="1:19" x14ac:dyDescent="0.35">
      <c r="A79" s="30">
        <v>43027</v>
      </c>
      <c r="B79" s="31">
        <v>146.15138200000001</v>
      </c>
      <c r="C79" s="11">
        <f t="shared" si="3"/>
        <v>-1.284712237346497E-3</v>
      </c>
      <c r="D79" s="11">
        <v>0</v>
      </c>
      <c r="E79" s="11">
        <v>0</v>
      </c>
      <c r="F79" s="11">
        <v>1.7000000000000001E-3</v>
      </c>
      <c r="G79" s="11">
        <v>-6.6E-3</v>
      </c>
      <c r="H79" s="11">
        <v>-2.2000000000000001E-3</v>
      </c>
      <c r="I79" s="11">
        <f t="shared" si="2"/>
        <v>-1.284712237346497E-3</v>
      </c>
      <c r="K79" s="45">
        <v>40</v>
      </c>
      <c r="L79" s="45">
        <v>8.5337302964184908E-5</v>
      </c>
      <c r="M79" s="45">
        <v>1.1541564076814547E-2</v>
      </c>
      <c r="N79" s="51"/>
      <c r="O79" s="51"/>
      <c r="P79" s="51"/>
      <c r="Q79" s="51"/>
      <c r="R79" s="51"/>
      <c r="S79" s="51"/>
    </row>
    <row r="80" spans="1:19" x14ac:dyDescent="0.35">
      <c r="A80" s="30">
        <v>43028</v>
      </c>
      <c r="B80" s="31">
        <v>146.32148699999999</v>
      </c>
      <c r="C80" s="11">
        <f t="shared" si="3"/>
        <v>1.1638959390749548E-3</v>
      </c>
      <c r="D80" s="11">
        <v>0</v>
      </c>
      <c r="E80" s="11">
        <v>-1.5E-3</v>
      </c>
      <c r="F80" s="11">
        <v>0</v>
      </c>
      <c r="G80" s="11">
        <v>1.2E-2</v>
      </c>
      <c r="H80" s="11">
        <v>1.1999999999999999E-3</v>
      </c>
      <c r="I80" s="11">
        <f t="shared" si="2"/>
        <v>1.1638959390749548E-3</v>
      </c>
      <c r="K80" s="45">
        <v>41</v>
      </c>
      <c r="L80" s="45">
        <v>3.1862611378395163E-4</v>
      </c>
      <c r="M80" s="45">
        <v>-4.7039234233854175E-3</v>
      </c>
      <c r="N80" s="51"/>
      <c r="O80" s="51"/>
      <c r="P80" s="51"/>
      <c r="Q80" s="51"/>
      <c r="R80" s="51"/>
      <c r="S80" s="51"/>
    </row>
    <row r="81" spans="1:19" x14ac:dyDescent="0.35">
      <c r="A81" s="30">
        <v>43031</v>
      </c>
      <c r="B81" s="31">
        <v>147.494339</v>
      </c>
      <c r="C81" s="11">
        <f t="shared" si="3"/>
        <v>8.0155828378096761E-3</v>
      </c>
      <c r="D81" s="11">
        <v>0</v>
      </c>
      <c r="E81" s="11">
        <v>-7.4000000000000003E-3</v>
      </c>
      <c r="F81" s="11">
        <v>-8.8000000000000005E-3</v>
      </c>
      <c r="G81" s="11">
        <v>-2.0999999999999999E-3</v>
      </c>
      <c r="H81" s="11">
        <v>4.1999999999999997E-3</v>
      </c>
      <c r="I81" s="11">
        <f t="shared" si="2"/>
        <v>8.0155828378096761E-3</v>
      </c>
      <c r="K81" s="45">
        <v>42</v>
      </c>
      <c r="L81" s="45">
        <v>-7.35482520792517E-5</v>
      </c>
      <c r="M81" s="45">
        <v>1.1414617115299273E-3</v>
      </c>
      <c r="N81" s="51"/>
      <c r="O81" s="51"/>
      <c r="P81" s="51"/>
      <c r="Q81" s="51"/>
      <c r="R81" s="51"/>
      <c r="S81" s="51"/>
    </row>
    <row r="82" spans="1:19" x14ac:dyDescent="0.35">
      <c r="A82" s="30">
        <v>43032</v>
      </c>
      <c r="B82" s="31">
        <v>148.64932300000001</v>
      </c>
      <c r="C82" s="11">
        <f t="shared" si="3"/>
        <v>7.8307005396323071E-3</v>
      </c>
      <c r="D82" s="11">
        <v>0</v>
      </c>
      <c r="E82" s="11">
        <v>1.4999999999999999E-2</v>
      </c>
      <c r="F82" s="11">
        <v>-7.8000000000000005E-3</v>
      </c>
      <c r="G82" s="11">
        <v>3.3E-3</v>
      </c>
      <c r="H82" s="11">
        <v>6.7000000000000002E-3</v>
      </c>
      <c r="I82" s="11">
        <f t="shared" si="2"/>
        <v>7.8307005396323071E-3</v>
      </c>
      <c r="K82" s="45">
        <v>43</v>
      </c>
      <c r="L82" s="45">
        <v>6.9361727187427331E-4</v>
      </c>
      <c r="M82" s="45">
        <v>-1.5604248586246687E-3</v>
      </c>
      <c r="N82" s="51"/>
      <c r="O82" s="51"/>
      <c r="P82" s="51"/>
      <c r="Q82" s="51"/>
      <c r="R82" s="51"/>
      <c r="S82" s="51"/>
    </row>
    <row r="83" spans="1:19" x14ac:dyDescent="0.35">
      <c r="A83" s="30">
        <v>43033</v>
      </c>
      <c r="B83" s="31">
        <v>148.685135</v>
      </c>
      <c r="C83" s="11">
        <f t="shared" si="3"/>
        <v>2.4091599798259367E-4</v>
      </c>
      <c r="D83" s="11">
        <v>0</v>
      </c>
      <c r="E83" s="11">
        <v>1.09E-2</v>
      </c>
      <c r="F83" s="11">
        <v>0</v>
      </c>
      <c r="G83" s="11">
        <v>-5.5000000000000005E-3</v>
      </c>
      <c r="H83" s="11">
        <v>-8.0000000000000004E-4</v>
      </c>
      <c r="I83" s="11">
        <f t="shared" ref="I83:I146" si="4">C83-D83</f>
        <v>2.4091599798259367E-4</v>
      </c>
      <c r="K83" s="45">
        <v>44</v>
      </c>
      <c r="L83" s="45">
        <v>1.5380291590179394E-3</v>
      </c>
      <c r="M83" s="45">
        <v>4.533948968672841E-3</v>
      </c>
      <c r="N83" s="51"/>
      <c r="O83" s="51"/>
      <c r="P83" s="51"/>
      <c r="Q83" s="51"/>
      <c r="R83" s="51"/>
      <c r="S83" s="51"/>
    </row>
    <row r="84" spans="1:19" x14ac:dyDescent="0.35">
      <c r="A84" s="30">
        <v>43034</v>
      </c>
      <c r="B84" s="31">
        <v>150.09970100000001</v>
      </c>
      <c r="C84" s="11">
        <f t="shared" si="3"/>
        <v>9.5138360670687927E-3</v>
      </c>
      <c r="D84" s="11">
        <v>0</v>
      </c>
      <c r="E84" s="11">
        <v>-2E-3</v>
      </c>
      <c r="F84" s="11">
        <v>-3.4000000000000002E-3</v>
      </c>
      <c r="G84" s="11">
        <v>-7.1999999999999998E-3</v>
      </c>
      <c r="H84" s="11">
        <v>3.0999999999999999E-3</v>
      </c>
      <c r="I84" s="11">
        <f t="shared" si="4"/>
        <v>9.5138360670687927E-3</v>
      </c>
      <c r="K84" s="45">
        <v>45</v>
      </c>
      <c r="L84" s="45">
        <v>-4.4233180159797177E-5</v>
      </c>
      <c r="M84" s="45">
        <v>1.4303395514541312E-2</v>
      </c>
      <c r="N84" s="51"/>
      <c r="O84" s="51"/>
      <c r="P84" s="51"/>
      <c r="Q84" s="51"/>
      <c r="R84" s="51"/>
      <c r="S84" s="51"/>
    </row>
    <row r="85" spans="1:19" x14ac:dyDescent="0.35">
      <c r="A85" s="30">
        <v>43035</v>
      </c>
      <c r="B85" s="31">
        <v>149.82214400000001</v>
      </c>
      <c r="C85" s="11">
        <f t="shared" si="3"/>
        <v>-1.8491509186950861E-3</v>
      </c>
      <c r="D85" s="11">
        <v>0</v>
      </c>
      <c r="E85" s="11">
        <v>-4.1999999999999997E-3</v>
      </c>
      <c r="F85" s="11">
        <v>-8.6999999999999994E-3</v>
      </c>
      <c r="G85" s="11">
        <v>-9.1999999999999998E-3</v>
      </c>
      <c r="H85" s="11">
        <v>9.7000000000000003E-3</v>
      </c>
      <c r="I85" s="11">
        <f t="shared" si="4"/>
        <v>-1.8491509186950861E-3</v>
      </c>
      <c r="K85" s="45">
        <v>46</v>
      </c>
      <c r="L85" s="45">
        <v>1.0032980847856632E-3</v>
      </c>
      <c r="M85" s="45">
        <v>2.2733303407053318E-2</v>
      </c>
      <c r="N85" s="51"/>
      <c r="O85" s="51"/>
      <c r="P85" s="51"/>
      <c r="Q85" s="51"/>
      <c r="R85" s="51"/>
      <c r="S85" s="51"/>
    </row>
    <row r="86" spans="1:19" x14ac:dyDescent="0.35">
      <c r="A86" s="30">
        <v>43038</v>
      </c>
      <c r="B86" s="31">
        <v>148.004684</v>
      </c>
      <c r="C86" s="11">
        <f t="shared" si="3"/>
        <v>-1.2130783550928337E-2</v>
      </c>
      <c r="D86" s="11">
        <v>0</v>
      </c>
      <c r="E86" s="11">
        <v>1.43E-2</v>
      </c>
      <c r="F86" s="11">
        <v>1.43E-2</v>
      </c>
      <c r="G86" s="11">
        <v>6.7000000000000002E-3</v>
      </c>
      <c r="H86" s="11">
        <v>-1.6000000000000001E-3</v>
      </c>
      <c r="I86" s="11">
        <f t="shared" si="4"/>
        <v>-1.2130783550928337E-2</v>
      </c>
      <c r="K86" s="45">
        <v>47</v>
      </c>
      <c r="L86" s="45">
        <v>5.1410392244480546E-4</v>
      </c>
      <c r="M86" s="45">
        <v>8.2362777996678165E-3</v>
      </c>
      <c r="N86" s="51"/>
      <c r="O86" s="51"/>
      <c r="P86" s="51"/>
      <c r="Q86" s="51"/>
      <c r="R86" s="51"/>
      <c r="S86" s="51"/>
    </row>
    <row r="87" spans="1:19" x14ac:dyDescent="0.35">
      <c r="A87" s="30">
        <v>43039</v>
      </c>
      <c r="B87" s="31">
        <v>148.42546100000001</v>
      </c>
      <c r="C87" s="11">
        <f t="shared" si="3"/>
        <v>2.8429978607975581E-3</v>
      </c>
      <c r="D87" s="11">
        <v>0</v>
      </c>
      <c r="E87" s="11">
        <v>-2E-3</v>
      </c>
      <c r="F87" s="11">
        <v>-8.0000000000000002E-3</v>
      </c>
      <c r="G87" s="11">
        <v>-8.0000000000000004E-4</v>
      </c>
      <c r="H87" s="11">
        <v>3.9000000000000003E-3</v>
      </c>
      <c r="I87" s="11">
        <f t="shared" si="4"/>
        <v>2.8429978607975581E-3</v>
      </c>
      <c r="K87" s="45">
        <v>48</v>
      </c>
      <c r="L87" s="45">
        <v>-1.9069616419181611E-4</v>
      </c>
      <c r="M87" s="45">
        <v>1.1144970007402498E-2</v>
      </c>
      <c r="N87" s="51"/>
      <c r="O87" s="51"/>
      <c r="P87" s="51"/>
      <c r="Q87" s="51"/>
      <c r="R87" s="51"/>
      <c r="S87" s="51"/>
    </row>
    <row r="88" spans="1:19" x14ac:dyDescent="0.35">
      <c r="A88" s="30">
        <v>43040</v>
      </c>
      <c r="B88" s="31">
        <v>148.06736799999999</v>
      </c>
      <c r="C88" s="11">
        <f t="shared" si="3"/>
        <v>-2.4126116744891402E-3</v>
      </c>
      <c r="D88" s="11">
        <v>0</v>
      </c>
      <c r="E88" s="11">
        <v>-4.1999999999999997E-3</v>
      </c>
      <c r="F88" s="11">
        <v>2E-3</v>
      </c>
      <c r="G88" s="11">
        <v>-5.6000000000000008E-3</v>
      </c>
      <c r="H88" s="11">
        <v>-4.7999999999999996E-3</v>
      </c>
      <c r="I88" s="11">
        <f t="shared" si="4"/>
        <v>-2.4126116744891402E-3</v>
      </c>
      <c r="K88" s="45">
        <v>49</v>
      </c>
      <c r="L88" s="45">
        <v>1.1039202805402173E-3</v>
      </c>
      <c r="M88" s="45">
        <v>-9.1834461237570233E-3</v>
      </c>
      <c r="N88" s="51"/>
      <c r="O88" s="51"/>
      <c r="P88" s="51"/>
      <c r="Q88" s="51"/>
      <c r="R88" s="51"/>
      <c r="S88" s="51"/>
    </row>
    <row r="89" spans="1:19" x14ac:dyDescent="0.35">
      <c r="A89" s="30">
        <v>43041</v>
      </c>
      <c r="B89" s="31">
        <v>145.676849</v>
      </c>
      <c r="C89" s="11">
        <f t="shared" si="3"/>
        <v>-1.6144806464041261E-2</v>
      </c>
      <c r="D89" s="11">
        <v>0</v>
      </c>
      <c r="E89" s="11">
        <v>1.2500000000000001E-2</v>
      </c>
      <c r="F89" s="11">
        <v>8.5000000000000006E-3</v>
      </c>
      <c r="G89" s="11">
        <v>-2.0000000000000001E-4</v>
      </c>
      <c r="H89" s="11">
        <v>7.7000000000000002E-3</v>
      </c>
      <c r="I89" s="11">
        <f t="shared" si="4"/>
        <v>-1.6144806464041261E-2</v>
      </c>
      <c r="K89" s="45">
        <v>50</v>
      </c>
      <c r="L89" s="45">
        <v>5.3660263697141101E-4</v>
      </c>
      <c r="M89" s="45">
        <v>9.1874423652856876E-3</v>
      </c>
      <c r="N89" s="51"/>
      <c r="O89" s="51"/>
      <c r="P89" s="51"/>
      <c r="Q89" s="51"/>
      <c r="R89" s="51"/>
      <c r="S89" s="51"/>
    </row>
    <row r="90" spans="1:19" x14ac:dyDescent="0.35">
      <c r="A90" s="30">
        <v>43042</v>
      </c>
      <c r="B90" s="31">
        <v>147.18095400000001</v>
      </c>
      <c r="C90" s="11">
        <f t="shared" si="3"/>
        <v>1.0324941885584193E-2</v>
      </c>
      <c r="D90" s="11">
        <v>0</v>
      </c>
      <c r="E90" s="11">
        <v>3.2000000000000002E-3</v>
      </c>
      <c r="F90" s="11">
        <v>4.0000000000000001E-3</v>
      </c>
      <c r="G90" s="11">
        <v>2.5000000000000001E-3</v>
      </c>
      <c r="H90" s="11">
        <v>4.7999999999999996E-3</v>
      </c>
      <c r="I90" s="11">
        <f t="shared" si="4"/>
        <v>1.0324941885584193E-2</v>
      </c>
      <c r="K90" s="45">
        <v>51</v>
      </c>
      <c r="L90" s="45">
        <v>5.457945327543922E-4</v>
      </c>
      <c r="M90" s="45">
        <v>1.4205914953590367E-4</v>
      </c>
      <c r="N90" s="51"/>
      <c r="O90" s="51"/>
      <c r="P90" s="51"/>
      <c r="Q90" s="51"/>
      <c r="R90" s="51"/>
      <c r="S90" s="51"/>
    </row>
    <row r="91" spans="1:19" x14ac:dyDescent="0.35">
      <c r="A91" s="30">
        <v>43045</v>
      </c>
      <c r="B91" s="31">
        <v>147.02877799999999</v>
      </c>
      <c r="C91" s="11">
        <f t="shared" si="3"/>
        <v>-1.0339381276196491E-3</v>
      </c>
      <c r="D91" s="11">
        <v>0</v>
      </c>
      <c r="E91" s="11">
        <v>-2.5999999999999999E-3</v>
      </c>
      <c r="F91" s="11">
        <v>3.3E-3</v>
      </c>
      <c r="G91" s="11">
        <v>-3.2000000000000002E-3</v>
      </c>
      <c r="H91" s="11">
        <v>-4.0999999999999995E-3</v>
      </c>
      <c r="I91" s="11">
        <f t="shared" si="4"/>
        <v>-1.0339381276196491E-3</v>
      </c>
      <c r="K91" s="45">
        <v>52</v>
      </c>
      <c r="L91" s="45">
        <v>8.3369249275257185E-4</v>
      </c>
      <c r="M91" s="45">
        <v>-4.8330583545891509E-3</v>
      </c>
      <c r="N91" s="51"/>
      <c r="O91" s="51"/>
      <c r="P91" s="51"/>
      <c r="Q91" s="51"/>
      <c r="R91" s="51"/>
      <c r="S91" s="51"/>
    </row>
    <row r="92" spans="1:19" x14ac:dyDescent="0.35">
      <c r="A92" s="30">
        <v>43046</v>
      </c>
      <c r="B92" s="31">
        <v>146.52737400000001</v>
      </c>
      <c r="C92" s="11">
        <f t="shared" si="3"/>
        <v>-3.4102439455763189E-3</v>
      </c>
      <c r="D92" s="11">
        <v>0</v>
      </c>
      <c r="E92" s="11">
        <v>-8.0000000000000004E-4</v>
      </c>
      <c r="F92" s="11">
        <v>2.0000000000000001E-4</v>
      </c>
      <c r="G92" s="11">
        <v>5.0000000000000001E-3</v>
      </c>
      <c r="H92" s="11">
        <v>-2.5000000000000001E-3</v>
      </c>
      <c r="I92" s="11">
        <f t="shared" si="4"/>
        <v>-3.4102439455763189E-3</v>
      </c>
      <c r="K92" s="45">
        <v>53</v>
      </c>
      <c r="L92" s="45">
        <v>3.9973303980032546E-4</v>
      </c>
      <c r="M92" s="45">
        <v>-6.548778545656591E-3</v>
      </c>
      <c r="N92" s="51"/>
      <c r="O92" s="51"/>
      <c r="P92" s="51"/>
      <c r="Q92" s="51"/>
      <c r="R92" s="51"/>
      <c r="S92" s="51"/>
    </row>
    <row r="93" spans="1:19" x14ac:dyDescent="0.35">
      <c r="A93" s="30">
        <v>43047</v>
      </c>
      <c r="B93" s="31">
        <v>146.87657200000001</v>
      </c>
      <c r="C93" s="11">
        <f t="shared" si="3"/>
        <v>2.3831587946154809E-3</v>
      </c>
      <c r="D93" s="11">
        <v>0</v>
      </c>
      <c r="E93" s="11">
        <v>1.4000000000000002E-3</v>
      </c>
      <c r="F93" s="11">
        <v>8.3999999999999995E-3</v>
      </c>
      <c r="G93" s="11">
        <v>3.0000000000000001E-3</v>
      </c>
      <c r="H93" s="11">
        <v>-2.9999999999999997E-4</v>
      </c>
      <c r="I93" s="11">
        <f t="shared" si="4"/>
        <v>2.3831587946154809E-3</v>
      </c>
      <c r="K93" s="45">
        <v>54</v>
      </c>
      <c r="L93" s="45">
        <v>4.0237653455251334E-4</v>
      </c>
      <c r="M93" s="45">
        <v>-4.1272834908529692E-3</v>
      </c>
      <c r="N93" s="51"/>
      <c r="O93" s="51"/>
      <c r="P93" s="51"/>
      <c r="Q93" s="51"/>
      <c r="R93" s="51"/>
      <c r="S93" s="51"/>
    </row>
    <row r="94" spans="1:19" x14ac:dyDescent="0.35">
      <c r="A94" s="30">
        <v>43048</v>
      </c>
      <c r="B94" s="31">
        <v>146.17823799999999</v>
      </c>
      <c r="C94" s="11">
        <f t="shared" si="3"/>
        <v>-4.754563580092408E-3</v>
      </c>
      <c r="D94" s="11">
        <v>0</v>
      </c>
      <c r="E94" s="11">
        <v>-9.4999999999999998E-3</v>
      </c>
      <c r="F94" s="11">
        <v>-2.3E-3</v>
      </c>
      <c r="G94" s="11">
        <v>-2.9999999999999997E-4</v>
      </c>
      <c r="H94" s="11">
        <v>-8.199999999999999E-3</v>
      </c>
      <c r="I94" s="11">
        <f t="shared" si="4"/>
        <v>-4.754563580092408E-3</v>
      </c>
      <c r="K94" s="45">
        <v>55</v>
      </c>
      <c r="L94" s="45">
        <v>-1.4975511567168014E-4</v>
      </c>
      <c r="M94" s="45">
        <v>-8.0072410511848786E-4</v>
      </c>
      <c r="N94" s="51"/>
      <c r="O94" s="51"/>
      <c r="P94" s="51"/>
      <c r="Q94" s="51"/>
      <c r="R94" s="51"/>
      <c r="S94" s="51"/>
    </row>
    <row r="95" spans="1:19" x14ac:dyDescent="0.35">
      <c r="A95" s="30">
        <v>43049</v>
      </c>
      <c r="B95" s="31">
        <v>146.93031300000001</v>
      </c>
      <c r="C95" s="11">
        <f t="shared" si="3"/>
        <v>5.1449176723556977E-3</v>
      </c>
      <c r="D95" s="11">
        <v>0</v>
      </c>
      <c r="E95" s="11">
        <v>1.2999999999999999E-3</v>
      </c>
      <c r="F95" s="11">
        <v>0</v>
      </c>
      <c r="G95" s="11">
        <v>2.3E-3</v>
      </c>
      <c r="H95" s="11">
        <v>-1.1000000000000001E-3</v>
      </c>
      <c r="I95" s="11">
        <f t="shared" si="4"/>
        <v>5.1449176723556977E-3</v>
      </c>
      <c r="K95" s="45">
        <v>56</v>
      </c>
      <c r="L95" s="45">
        <v>8.3485596256762339E-4</v>
      </c>
      <c r="M95" s="45">
        <v>5.6349881746283557E-3</v>
      </c>
      <c r="N95" s="51"/>
      <c r="O95" s="51"/>
      <c r="P95" s="51"/>
      <c r="Q95" s="51"/>
      <c r="R95" s="51"/>
      <c r="S95" s="51"/>
    </row>
    <row r="96" spans="1:19" x14ac:dyDescent="0.35">
      <c r="A96" s="30">
        <v>43052</v>
      </c>
      <c r="B96" s="31">
        <v>148.04051200000001</v>
      </c>
      <c r="C96" s="11">
        <f t="shared" si="3"/>
        <v>7.5559561354776594E-3</v>
      </c>
      <c r="D96" s="11">
        <v>0</v>
      </c>
      <c r="E96" s="11">
        <v>-4.3E-3</v>
      </c>
      <c r="F96" s="11">
        <v>-5.0000000000000001E-3</v>
      </c>
      <c r="G96" s="11">
        <v>-1.8E-3</v>
      </c>
      <c r="H96" s="11">
        <v>8.199999999999999E-3</v>
      </c>
      <c r="I96" s="11">
        <f t="shared" si="4"/>
        <v>7.5559561354776594E-3</v>
      </c>
      <c r="K96" s="45">
        <v>57</v>
      </c>
      <c r="L96" s="45">
        <v>1.4005972114838464E-3</v>
      </c>
      <c r="M96" s="45">
        <v>1.8134736445394747E-3</v>
      </c>
      <c r="N96" s="51"/>
      <c r="O96" s="51"/>
      <c r="P96" s="51"/>
      <c r="Q96" s="51"/>
      <c r="R96" s="51"/>
      <c r="S96" s="51"/>
    </row>
    <row r="97" spans="1:19" x14ac:dyDescent="0.35">
      <c r="A97" s="30">
        <v>43053</v>
      </c>
      <c r="B97" s="31">
        <v>150.46678199999999</v>
      </c>
      <c r="C97" s="11">
        <f t="shared" si="3"/>
        <v>1.6389229996718546E-2</v>
      </c>
      <c r="D97" s="11">
        <v>0</v>
      </c>
      <c r="E97" s="11">
        <v>-1.4499999999999999E-2</v>
      </c>
      <c r="F97" s="11">
        <v>-5.3E-3</v>
      </c>
      <c r="G97" s="11">
        <v>-4.0999999999999995E-3</v>
      </c>
      <c r="H97" s="11">
        <v>9.300000000000001E-3</v>
      </c>
      <c r="I97" s="11">
        <f t="shared" si="4"/>
        <v>1.6389229996718546E-2</v>
      </c>
      <c r="K97" s="45">
        <v>58</v>
      </c>
      <c r="L97" s="45">
        <v>1.4154417532504155E-3</v>
      </c>
      <c r="M97" s="45">
        <v>3.4841704982113224E-3</v>
      </c>
      <c r="N97" s="51"/>
      <c r="O97" s="51"/>
      <c r="P97" s="51"/>
      <c r="Q97" s="51"/>
      <c r="R97" s="51"/>
      <c r="S97" s="51"/>
    </row>
    <row r="98" spans="1:19" x14ac:dyDescent="0.35">
      <c r="A98" s="30">
        <v>43054</v>
      </c>
      <c r="B98" s="31">
        <v>148.14788799999999</v>
      </c>
      <c r="C98" s="11">
        <f t="shared" si="3"/>
        <v>-1.5411335107837987E-2</v>
      </c>
      <c r="D98" s="11">
        <v>0</v>
      </c>
      <c r="E98" s="11">
        <v>-1.0700000000000001E-2</v>
      </c>
      <c r="F98" s="11">
        <v>3.0999999999999999E-3</v>
      </c>
      <c r="G98" s="11">
        <v>3.4999999999999996E-3</v>
      </c>
      <c r="H98" s="11">
        <v>-1.1999999999999999E-3</v>
      </c>
      <c r="I98" s="11">
        <f t="shared" si="4"/>
        <v>-1.5411335107837987E-2</v>
      </c>
      <c r="K98" s="45">
        <v>59</v>
      </c>
      <c r="L98" s="45">
        <v>9.3628047997188694E-4</v>
      </c>
      <c r="M98" s="45">
        <v>6.1278377375192017E-3</v>
      </c>
      <c r="N98" s="51"/>
      <c r="O98" s="51"/>
      <c r="P98" s="51"/>
      <c r="Q98" s="51"/>
      <c r="R98" s="51"/>
      <c r="S98" s="51"/>
    </row>
    <row r="99" spans="1:19" x14ac:dyDescent="0.35">
      <c r="A99" s="30">
        <v>43055</v>
      </c>
      <c r="B99" s="31">
        <v>149.96537799999999</v>
      </c>
      <c r="C99" s="11">
        <f t="shared" si="3"/>
        <v>1.2268079042746738E-2</v>
      </c>
      <c r="D99" s="11">
        <v>0</v>
      </c>
      <c r="E99" s="11">
        <v>1.3899999999999999E-2</v>
      </c>
      <c r="F99" s="11">
        <v>-5.8999999999999999E-3</v>
      </c>
      <c r="G99" s="11">
        <v>4.7999999999999996E-3</v>
      </c>
      <c r="H99" s="11">
        <v>1.9E-3</v>
      </c>
      <c r="I99" s="11">
        <f t="shared" si="4"/>
        <v>1.2268079042746738E-2</v>
      </c>
      <c r="K99" s="45">
        <v>60</v>
      </c>
      <c r="L99" s="45">
        <v>7.3122074646086153E-4</v>
      </c>
      <c r="M99" s="45">
        <v>2.6173224702958644E-4</v>
      </c>
      <c r="N99" s="51"/>
      <c r="O99" s="51"/>
      <c r="P99" s="51"/>
      <c r="Q99" s="51"/>
      <c r="R99" s="51"/>
      <c r="S99" s="51"/>
    </row>
    <row r="100" spans="1:19" x14ac:dyDescent="0.35">
      <c r="A100" s="30">
        <v>43056</v>
      </c>
      <c r="B100" s="31">
        <v>150.18031300000001</v>
      </c>
      <c r="C100" s="11">
        <f t="shared" si="3"/>
        <v>1.4332308087805501E-3</v>
      </c>
      <c r="D100" s="11">
        <v>0</v>
      </c>
      <c r="E100" s="11">
        <v>-1.1000000000000001E-3</v>
      </c>
      <c r="F100" s="11">
        <v>-1.1000000000000001E-3</v>
      </c>
      <c r="G100" s="11">
        <v>-6.4000000000000003E-3</v>
      </c>
      <c r="H100" s="11">
        <v>-1.34E-2</v>
      </c>
      <c r="I100" s="11">
        <f t="shared" si="4"/>
        <v>1.4332308087805501E-3</v>
      </c>
      <c r="K100" s="45">
        <v>61</v>
      </c>
      <c r="L100" s="45">
        <v>2.1825667250540567E-3</v>
      </c>
      <c r="M100" s="45">
        <v>-4.2910017763952302E-3</v>
      </c>
      <c r="N100" s="51"/>
      <c r="O100" s="51"/>
      <c r="P100" s="51"/>
      <c r="Q100" s="51"/>
      <c r="R100" s="51"/>
      <c r="S100" s="51"/>
    </row>
    <row r="101" spans="1:19" x14ac:dyDescent="0.35">
      <c r="A101" s="30">
        <v>43059</v>
      </c>
      <c r="B101" s="31">
        <v>152.606583</v>
      </c>
      <c r="C101" s="11">
        <f t="shared" si="3"/>
        <v>1.6155712766426245E-2</v>
      </c>
      <c r="D101" s="11">
        <v>0</v>
      </c>
      <c r="E101" s="11">
        <v>1.61E-2</v>
      </c>
      <c r="F101" s="11">
        <v>-2.0000000000000001E-4</v>
      </c>
      <c r="G101" s="11">
        <v>-7.000000000000001E-4</v>
      </c>
      <c r="H101" s="11">
        <v>4.5999999999999999E-3</v>
      </c>
      <c r="I101" s="11">
        <f t="shared" si="4"/>
        <v>1.6155712766426245E-2</v>
      </c>
      <c r="K101" s="45">
        <v>62</v>
      </c>
      <c r="L101" s="45">
        <v>2.0710704354845069E-3</v>
      </c>
      <c r="M101" s="45">
        <v>6.8774137188718325E-3</v>
      </c>
      <c r="N101" s="51"/>
      <c r="O101" s="51"/>
      <c r="P101" s="51"/>
      <c r="Q101" s="51"/>
      <c r="R101" s="51"/>
      <c r="S101" s="51"/>
    </row>
    <row r="102" spans="1:19" x14ac:dyDescent="0.35">
      <c r="A102" s="30">
        <v>43060</v>
      </c>
      <c r="B102" s="31">
        <v>154.76431299999999</v>
      </c>
      <c r="C102" s="11">
        <f t="shared" si="3"/>
        <v>1.4139167246802087E-2</v>
      </c>
      <c r="D102" s="11">
        <v>0</v>
      </c>
      <c r="E102" s="11">
        <v>-1.2999999999999999E-3</v>
      </c>
      <c r="F102" s="11">
        <v>-2.3999999999999998E-3</v>
      </c>
      <c r="G102" s="11">
        <v>-1.6000000000000001E-3</v>
      </c>
      <c r="H102" s="11">
        <v>9.300000000000001E-3</v>
      </c>
      <c r="I102" s="11">
        <f t="shared" si="4"/>
        <v>1.4139167246802087E-2</v>
      </c>
      <c r="K102" s="45">
        <v>63</v>
      </c>
      <c r="L102" s="45">
        <v>1.2905535537429404E-3</v>
      </c>
      <c r="M102" s="45">
        <v>6.100374346441978E-3</v>
      </c>
      <c r="N102" s="51"/>
      <c r="O102" s="51"/>
      <c r="P102" s="51"/>
      <c r="Q102" s="51"/>
      <c r="R102" s="51"/>
      <c r="S102" s="51"/>
    </row>
    <row r="103" spans="1:19" x14ac:dyDescent="0.35">
      <c r="A103" s="30">
        <v>43061</v>
      </c>
      <c r="B103" s="31">
        <v>154.04804999999999</v>
      </c>
      <c r="C103" s="11">
        <f t="shared" si="3"/>
        <v>-4.628088905741401E-3</v>
      </c>
      <c r="D103" s="11">
        <v>0</v>
      </c>
      <c r="E103" s="11">
        <v>3.5999999999999999E-3</v>
      </c>
      <c r="F103" s="11">
        <v>4.4000000000000003E-3</v>
      </c>
      <c r="G103" s="11">
        <v>-3.8E-3</v>
      </c>
      <c r="H103" s="11">
        <v>-8.8000000000000005E-3</v>
      </c>
      <c r="I103" s="11">
        <f t="shared" si="4"/>
        <v>-4.628088905741401E-3</v>
      </c>
      <c r="K103" s="45">
        <v>64</v>
      </c>
      <c r="L103" s="45">
        <v>1.388190452462879E-4</v>
      </c>
      <c r="M103" s="45">
        <v>2.6736368682185076E-3</v>
      </c>
      <c r="N103" s="51"/>
      <c r="O103" s="51"/>
      <c r="P103" s="51"/>
      <c r="Q103" s="51"/>
      <c r="R103" s="51"/>
      <c r="S103" s="51"/>
    </row>
    <row r="104" spans="1:19" x14ac:dyDescent="0.35">
      <c r="A104" s="30">
        <v>43063</v>
      </c>
      <c r="B104" s="31">
        <v>154.28980999999999</v>
      </c>
      <c r="C104" s="11">
        <f t="shared" si="3"/>
        <v>1.5693804627840979E-3</v>
      </c>
      <c r="D104" s="11">
        <v>0</v>
      </c>
      <c r="E104" s="11">
        <v>-1E-4</v>
      </c>
      <c r="F104" s="11">
        <v>6.5000000000000006E-3</v>
      </c>
      <c r="G104" s="11">
        <v>-3.4999999999999996E-3</v>
      </c>
      <c r="H104" s="11">
        <v>5.0000000000000001E-3</v>
      </c>
      <c r="I104" s="11">
        <f t="shared" si="4"/>
        <v>1.5693804627840979E-3</v>
      </c>
      <c r="K104" s="45">
        <v>65</v>
      </c>
      <c r="L104" s="45">
        <v>9.3666010143317964E-4</v>
      </c>
      <c r="M104" s="45">
        <v>6.0746037485352395E-3</v>
      </c>
      <c r="N104" s="51"/>
      <c r="O104" s="51"/>
      <c r="P104" s="51"/>
      <c r="Q104" s="51"/>
      <c r="R104" s="51"/>
      <c r="S104" s="51"/>
    </row>
    <row r="105" spans="1:19" x14ac:dyDescent="0.35">
      <c r="A105" s="30">
        <v>43066</v>
      </c>
      <c r="B105" s="31">
        <v>155.928223</v>
      </c>
      <c r="C105" s="11">
        <f t="shared" si="3"/>
        <v>1.0619061621762516E-2</v>
      </c>
      <c r="D105" s="11">
        <v>0</v>
      </c>
      <c r="E105" s="11">
        <v>2.0999999999999999E-3</v>
      </c>
      <c r="F105" s="11">
        <v>6.9999999999999993E-3</v>
      </c>
      <c r="G105" s="11">
        <v>2.5999999999999999E-3</v>
      </c>
      <c r="H105" s="11">
        <v>1.5E-3</v>
      </c>
      <c r="I105" s="11">
        <f t="shared" si="4"/>
        <v>1.0619061621762516E-2</v>
      </c>
      <c r="K105" s="45">
        <v>66</v>
      </c>
      <c r="L105" s="45">
        <v>-2.5085783247123084E-4</v>
      </c>
      <c r="M105" s="45">
        <v>9.7758562885528317E-4</v>
      </c>
      <c r="N105" s="51"/>
      <c r="O105" s="51"/>
      <c r="P105" s="51"/>
      <c r="Q105" s="51"/>
      <c r="R105" s="51"/>
      <c r="S105" s="51"/>
    </row>
    <row r="106" spans="1:19" x14ac:dyDescent="0.35">
      <c r="A106" s="30">
        <v>43067</v>
      </c>
      <c r="B106" s="31">
        <v>158.08596800000001</v>
      </c>
      <c r="C106" s="11">
        <f t="shared" si="3"/>
        <v>1.3838065736181848E-2</v>
      </c>
      <c r="D106" s="11">
        <v>0</v>
      </c>
      <c r="E106" s="11">
        <v>8.9999999999999998E-4</v>
      </c>
      <c r="F106" s="11">
        <v>8.6999999999999994E-3</v>
      </c>
      <c r="G106" s="11">
        <v>-5.4000000000000003E-3</v>
      </c>
      <c r="H106" s="11">
        <v>-4.6999999999999993E-3</v>
      </c>
      <c r="I106" s="11">
        <f t="shared" si="4"/>
        <v>1.3838065736181848E-2</v>
      </c>
      <c r="K106" s="45">
        <v>67</v>
      </c>
      <c r="L106" s="45">
        <v>-3.5145439768500137E-4</v>
      </c>
      <c r="M106" s="45">
        <v>5.3728694537644494E-3</v>
      </c>
      <c r="N106" s="51"/>
      <c r="O106" s="51"/>
      <c r="P106" s="51"/>
      <c r="Q106" s="51"/>
      <c r="R106" s="51"/>
      <c r="S106" s="51"/>
    </row>
    <row r="107" spans="1:19" x14ac:dyDescent="0.35">
      <c r="A107" s="30">
        <v>43068</v>
      </c>
      <c r="B107" s="31">
        <v>159.49870300000001</v>
      </c>
      <c r="C107" s="11">
        <f t="shared" si="3"/>
        <v>8.9364983994024705E-3</v>
      </c>
      <c r="D107" s="11">
        <v>0</v>
      </c>
      <c r="E107" s="11">
        <v>8.9999999999999998E-4</v>
      </c>
      <c r="F107" s="11">
        <v>2.3999999999999998E-3</v>
      </c>
      <c r="G107" s="11">
        <v>-2.8999999999999998E-3</v>
      </c>
      <c r="H107" s="11">
        <v>-2.29E-2</v>
      </c>
      <c r="I107" s="11">
        <f t="shared" si="4"/>
        <v>8.9364983994024705E-3</v>
      </c>
      <c r="K107" s="45">
        <v>68</v>
      </c>
      <c r="L107" s="45">
        <v>1.2694937614112002E-3</v>
      </c>
      <c r="M107" s="45">
        <v>-2.8946884415330999E-3</v>
      </c>
      <c r="N107" s="51"/>
      <c r="O107" s="51"/>
      <c r="P107" s="51"/>
      <c r="Q107" s="51"/>
      <c r="R107" s="51"/>
      <c r="S107" s="51"/>
    </row>
    <row r="108" spans="1:19" x14ac:dyDescent="0.35">
      <c r="A108" s="30">
        <v>43069</v>
      </c>
      <c r="B108" s="31">
        <v>161.81130999999999</v>
      </c>
      <c r="C108" s="11">
        <f t="shared" si="3"/>
        <v>1.4499221351034874E-2</v>
      </c>
      <c r="D108" s="11">
        <v>0</v>
      </c>
      <c r="E108" s="11">
        <v>-4.6999999999999993E-3</v>
      </c>
      <c r="F108" s="11">
        <v>1.2999999999999999E-3</v>
      </c>
      <c r="G108" s="11">
        <v>6.7000000000000002E-3</v>
      </c>
      <c r="H108" s="11">
        <v>5.0000000000000001E-3</v>
      </c>
      <c r="I108" s="11">
        <f t="shared" si="4"/>
        <v>1.4499221351034874E-2</v>
      </c>
      <c r="K108" s="45">
        <v>69</v>
      </c>
      <c r="L108" s="45">
        <v>-2.6766778331610108E-4</v>
      </c>
      <c r="M108" s="45">
        <v>-5.76615025793208E-4</v>
      </c>
      <c r="N108" s="51"/>
      <c r="O108" s="51"/>
      <c r="P108" s="51"/>
      <c r="Q108" s="51"/>
      <c r="R108" s="51"/>
      <c r="S108" s="51"/>
    </row>
    <row r="109" spans="1:19" x14ac:dyDescent="0.35">
      <c r="A109" s="30">
        <v>43070</v>
      </c>
      <c r="B109" s="31">
        <v>162.351212</v>
      </c>
      <c r="C109" s="11">
        <f t="shared" si="3"/>
        <v>3.3366147273636848E-3</v>
      </c>
      <c r="D109" s="11">
        <v>0</v>
      </c>
      <c r="E109" s="11">
        <v>9.7000000000000003E-3</v>
      </c>
      <c r="F109" s="11">
        <v>-6.6E-3</v>
      </c>
      <c r="G109" s="11">
        <v>2.5000000000000001E-3</v>
      </c>
      <c r="H109" s="11">
        <v>-4.5999999999999999E-3</v>
      </c>
      <c r="I109" s="11">
        <f t="shared" si="4"/>
        <v>3.3366147273636848E-3</v>
      </c>
      <c r="K109" s="45">
        <v>70</v>
      </c>
      <c r="L109" s="45">
        <v>3.2745049993038275E-4</v>
      </c>
      <c r="M109" s="45">
        <v>-3.6464497587271336E-3</v>
      </c>
      <c r="N109" s="51"/>
      <c r="O109" s="51"/>
      <c r="P109" s="51"/>
      <c r="Q109" s="51"/>
      <c r="R109" s="51"/>
      <c r="S109" s="51"/>
    </row>
    <row r="110" spans="1:19" x14ac:dyDescent="0.35">
      <c r="A110" s="30">
        <v>43073</v>
      </c>
      <c r="B110" s="31">
        <v>166.38256799999999</v>
      </c>
      <c r="C110" s="11">
        <f t="shared" si="3"/>
        <v>2.4831080411028772E-2</v>
      </c>
      <c r="D110" s="11">
        <v>0</v>
      </c>
      <c r="E110" s="11">
        <v>-1.01E-2</v>
      </c>
      <c r="F110" s="11">
        <v>2.5000000000000001E-3</v>
      </c>
      <c r="G110" s="11">
        <v>-6.9999999999999993E-3</v>
      </c>
      <c r="H110" s="11">
        <v>-1.9799999999999998E-2</v>
      </c>
      <c r="I110" s="11">
        <f t="shared" si="4"/>
        <v>2.4831080411028772E-2</v>
      </c>
      <c r="K110" s="45">
        <v>71</v>
      </c>
      <c r="L110" s="45">
        <v>2.9565989822368508E-4</v>
      </c>
      <c r="M110" s="45">
        <v>2.4939179931813562E-4</v>
      </c>
      <c r="N110" s="51"/>
      <c r="O110" s="51"/>
      <c r="P110" s="51"/>
      <c r="Q110" s="51"/>
      <c r="R110" s="51"/>
      <c r="S110" s="51"/>
    </row>
    <row r="111" spans="1:19" x14ac:dyDescent="0.35">
      <c r="A111" s="30">
        <v>43074</v>
      </c>
      <c r="B111" s="31">
        <v>164.53788800000001</v>
      </c>
      <c r="C111" s="11">
        <f t="shared" si="3"/>
        <v>-1.1086978775324496E-2</v>
      </c>
      <c r="D111" s="11">
        <v>0</v>
      </c>
      <c r="E111" s="11">
        <v>-1.4999999999999999E-2</v>
      </c>
      <c r="F111" s="11">
        <v>-2.0999999999999999E-3</v>
      </c>
      <c r="G111" s="11">
        <v>3.9000000000000003E-3</v>
      </c>
      <c r="H111" s="11">
        <v>9.3999999999999986E-3</v>
      </c>
      <c r="I111" s="11">
        <f t="shared" si="4"/>
        <v>-1.1086978775324496E-2</v>
      </c>
      <c r="K111" s="45">
        <v>72</v>
      </c>
      <c r="L111" s="45">
        <v>8.7934409689206122E-4</v>
      </c>
      <c r="M111" s="45">
        <v>-4.8736266894486915E-3</v>
      </c>
      <c r="N111" s="51"/>
      <c r="O111" s="51"/>
      <c r="P111" s="51"/>
      <c r="Q111" s="51"/>
      <c r="R111" s="51"/>
      <c r="S111" s="51"/>
    </row>
    <row r="112" spans="1:19" x14ac:dyDescent="0.35">
      <c r="A112" s="30">
        <v>43075</v>
      </c>
      <c r="B112" s="31">
        <v>162.69313</v>
      </c>
      <c r="C112" s="11">
        <f t="shared" si="3"/>
        <v>-1.1211752031240474E-2</v>
      </c>
      <c r="D112" s="11">
        <v>0</v>
      </c>
      <c r="E112" s="11">
        <v>1.8700000000000001E-2</v>
      </c>
      <c r="F112" s="11">
        <v>-1.0200000000000001E-2</v>
      </c>
      <c r="G112" s="11">
        <v>-4.7999999999999996E-3</v>
      </c>
      <c r="H112" s="11">
        <v>8.8999999999999999E-3</v>
      </c>
      <c r="I112" s="11">
        <f t="shared" si="4"/>
        <v>-1.1211752031240474E-2</v>
      </c>
      <c r="K112" s="45">
        <v>73</v>
      </c>
      <c r="L112" s="45">
        <v>1.5777187207750829E-3</v>
      </c>
      <c r="M112" s="45">
        <v>-2.3067970889533427E-3</v>
      </c>
      <c r="N112" s="51"/>
      <c r="O112" s="51"/>
      <c r="P112" s="51"/>
      <c r="Q112" s="51"/>
      <c r="R112" s="51"/>
      <c r="S112" s="51"/>
    </row>
    <row r="113" spans="1:19" x14ac:dyDescent="0.35">
      <c r="A113" s="30">
        <v>43076</v>
      </c>
      <c r="B113" s="31">
        <v>163.77297999999999</v>
      </c>
      <c r="C113" s="11">
        <f t="shared" si="3"/>
        <v>6.6373423389174402E-3</v>
      </c>
      <c r="D113" s="11">
        <v>0</v>
      </c>
      <c r="E113" s="11">
        <v>-8.3000000000000001E-3</v>
      </c>
      <c r="F113" s="11">
        <v>-8.6999999999999994E-3</v>
      </c>
      <c r="G113" s="11">
        <v>-6.8000000000000005E-3</v>
      </c>
      <c r="H113" s="11">
        <v>6.9999999999999993E-3</v>
      </c>
      <c r="I113" s="11">
        <f t="shared" si="4"/>
        <v>6.6373423389174402E-3</v>
      </c>
      <c r="K113" s="45">
        <v>74</v>
      </c>
      <c r="L113" s="45">
        <v>1.0838722237898537E-3</v>
      </c>
      <c r="M113" s="45">
        <v>-2.6037165723225486E-3</v>
      </c>
      <c r="N113" s="51"/>
      <c r="O113" s="51"/>
      <c r="P113" s="51"/>
      <c r="Q113" s="51"/>
      <c r="R113" s="51"/>
      <c r="S113" s="51"/>
    </row>
    <row r="114" spans="1:19" x14ac:dyDescent="0.35">
      <c r="A114" s="30">
        <v>43077</v>
      </c>
      <c r="B114" s="31">
        <v>165.041809</v>
      </c>
      <c r="C114" s="11">
        <f t="shared" si="3"/>
        <v>7.7474867954410165E-3</v>
      </c>
      <c r="D114" s="11">
        <v>0</v>
      </c>
      <c r="E114" s="11">
        <v>-5.8999999999999999E-3</v>
      </c>
      <c r="F114" s="11">
        <v>4.5999999999999999E-3</v>
      </c>
      <c r="G114" s="11">
        <v>-1.2E-2</v>
      </c>
      <c r="H114" s="11">
        <v>-4.6999999999999993E-3</v>
      </c>
      <c r="I114" s="11">
        <f t="shared" si="4"/>
        <v>7.7474867954410165E-3</v>
      </c>
      <c r="K114" s="45">
        <v>75</v>
      </c>
      <c r="L114" s="45">
        <v>-3.6545844053254527E-4</v>
      </c>
      <c r="M114" s="45">
        <v>-4.9323547535620686E-3</v>
      </c>
      <c r="N114" s="51"/>
      <c r="O114" s="51"/>
      <c r="P114" s="51"/>
      <c r="Q114" s="51"/>
      <c r="R114" s="51"/>
      <c r="S114" s="51"/>
    </row>
    <row r="115" spans="1:19" x14ac:dyDescent="0.35">
      <c r="A115" s="30">
        <v>43080</v>
      </c>
      <c r="B115" s="31">
        <v>163.99797100000001</v>
      </c>
      <c r="C115" s="11">
        <f t="shared" si="3"/>
        <v>-6.3246883097360929E-3</v>
      </c>
      <c r="D115" s="11">
        <v>0</v>
      </c>
      <c r="E115" s="11">
        <v>-8.3000000000000001E-3</v>
      </c>
      <c r="F115" s="11">
        <v>-3.4000000000000002E-3</v>
      </c>
      <c r="G115" s="11">
        <v>3.9000000000000003E-3</v>
      </c>
      <c r="H115" s="11">
        <v>-2.8000000000000004E-3</v>
      </c>
      <c r="I115" s="11">
        <f t="shared" si="4"/>
        <v>-6.3246883097360929E-3</v>
      </c>
      <c r="K115" s="45">
        <v>76</v>
      </c>
      <c r="L115" s="45">
        <v>7.866849841084479E-4</v>
      </c>
      <c r="M115" s="45">
        <v>-1.7445186498594068E-4</v>
      </c>
      <c r="N115" s="51"/>
      <c r="O115" s="51"/>
      <c r="P115" s="51"/>
      <c r="Q115" s="51"/>
      <c r="R115" s="51"/>
      <c r="S115" s="51"/>
    </row>
    <row r="116" spans="1:19" x14ac:dyDescent="0.35">
      <c r="A116" s="30">
        <v>43081</v>
      </c>
      <c r="B116" s="31">
        <v>163.59303299999999</v>
      </c>
      <c r="C116" s="11">
        <f t="shared" si="3"/>
        <v>-2.4691646947266888E-3</v>
      </c>
      <c r="D116" s="11">
        <v>0</v>
      </c>
      <c r="E116" s="11">
        <v>3.0000000000000001E-3</v>
      </c>
      <c r="F116" s="11">
        <v>1.1000000000000001E-3</v>
      </c>
      <c r="G116" s="11">
        <v>-2.3999999999999998E-3</v>
      </c>
      <c r="H116" s="11">
        <v>-5.6999999999999993E-3</v>
      </c>
      <c r="I116" s="11">
        <f t="shared" si="4"/>
        <v>-2.4691646947266888E-3</v>
      </c>
      <c r="K116" s="45">
        <v>77</v>
      </c>
      <c r="L116" s="45">
        <v>4.646815668297312E-4</v>
      </c>
      <c r="M116" s="45">
        <v>-1.7493938041762281E-3</v>
      </c>
      <c r="N116" s="51"/>
      <c r="O116" s="51"/>
      <c r="P116" s="51"/>
      <c r="Q116" s="51"/>
      <c r="R116" s="51"/>
      <c r="S116" s="51"/>
    </row>
    <row r="117" spans="1:19" x14ac:dyDescent="0.35">
      <c r="A117" s="30">
        <v>43082</v>
      </c>
      <c r="B117" s="31">
        <v>164.699814</v>
      </c>
      <c r="C117" s="11">
        <f t="shared" si="3"/>
        <v>6.7654531473844148E-3</v>
      </c>
      <c r="D117" s="11">
        <v>0</v>
      </c>
      <c r="E117" s="11">
        <v>-2.0299999999999999E-2</v>
      </c>
      <c r="F117" s="11">
        <v>-2.2000000000000001E-3</v>
      </c>
      <c r="G117" s="11">
        <v>-5.9999999999999995E-4</v>
      </c>
      <c r="H117" s="11">
        <v>5.6000000000000008E-3</v>
      </c>
      <c r="I117" s="11">
        <f t="shared" si="4"/>
        <v>6.7654531473844148E-3</v>
      </c>
      <c r="K117" s="45">
        <v>78</v>
      </c>
      <c r="L117" s="45">
        <v>9.4072910781580474E-4</v>
      </c>
      <c r="M117" s="45">
        <v>2.2316683125915007E-4</v>
      </c>
      <c r="N117" s="51"/>
      <c r="O117" s="51"/>
      <c r="P117" s="51"/>
      <c r="Q117" s="51"/>
      <c r="R117" s="51"/>
      <c r="S117" s="51"/>
    </row>
    <row r="118" spans="1:19" x14ac:dyDescent="0.35">
      <c r="A118" s="30">
        <v>43083</v>
      </c>
      <c r="B118" s="31">
        <v>163.889984</v>
      </c>
      <c r="C118" s="11">
        <f t="shared" si="3"/>
        <v>-4.9170061600677384E-3</v>
      </c>
      <c r="D118" s="11">
        <v>0</v>
      </c>
      <c r="E118" s="11">
        <v>2.8999999999999998E-3</v>
      </c>
      <c r="F118" s="11">
        <v>-1.03E-2</v>
      </c>
      <c r="G118" s="11">
        <v>-1.7000000000000001E-3</v>
      </c>
      <c r="H118" s="11">
        <v>4.6999999999999993E-3</v>
      </c>
      <c r="I118" s="11">
        <f t="shared" si="4"/>
        <v>-4.9170061600677384E-3</v>
      </c>
      <c r="K118" s="45">
        <v>79</v>
      </c>
      <c r="L118" s="45">
        <v>1.5031800426834536E-3</v>
      </c>
      <c r="M118" s="45">
        <v>6.5124027951262223E-3</v>
      </c>
      <c r="N118" s="51"/>
      <c r="O118" s="51"/>
      <c r="P118" s="51"/>
      <c r="Q118" s="51"/>
      <c r="R118" s="51"/>
      <c r="S118" s="51"/>
    </row>
    <row r="119" spans="1:19" x14ac:dyDescent="0.35">
      <c r="A119" s="30">
        <v>43084</v>
      </c>
      <c r="B119" s="31">
        <v>164.29492200000001</v>
      </c>
      <c r="C119" s="11">
        <f t="shared" si="3"/>
        <v>2.470791625679869E-3</v>
      </c>
      <c r="D119" s="11">
        <v>0</v>
      </c>
      <c r="E119" s="11">
        <v>1.1000000000000001E-2</v>
      </c>
      <c r="F119" s="11">
        <v>4.0000000000000002E-4</v>
      </c>
      <c r="G119" s="11">
        <v>8.0000000000000002E-3</v>
      </c>
      <c r="H119" s="11">
        <v>2.5000000000000001E-3</v>
      </c>
      <c r="I119" s="11">
        <f t="shared" si="4"/>
        <v>2.470791625679869E-3</v>
      </c>
      <c r="K119" s="45">
        <v>80</v>
      </c>
      <c r="L119" s="45">
        <v>6.4895897534765696E-4</v>
      </c>
      <c r="M119" s="45">
        <v>7.1817415642846504E-3</v>
      </c>
      <c r="N119" s="51"/>
      <c r="O119" s="51"/>
      <c r="P119" s="51"/>
      <c r="Q119" s="51"/>
      <c r="R119" s="51"/>
      <c r="S119" s="51"/>
    </row>
    <row r="120" spans="1:19" x14ac:dyDescent="0.35">
      <c r="A120" s="30">
        <v>43087</v>
      </c>
      <c r="B120" s="31">
        <v>166.22958399999999</v>
      </c>
      <c r="C120" s="11">
        <f t="shared" si="3"/>
        <v>1.177554349488652E-2</v>
      </c>
      <c r="D120" s="11">
        <v>0</v>
      </c>
      <c r="E120" s="11">
        <v>1.47E-2</v>
      </c>
      <c r="F120" s="11">
        <v>2.0000000000000001E-4</v>
      </c>
      <c r="G120" s="11">
        <v>-6.7000000000000002E-3</v>
      </c>
      <c r="H120" s="11">
        <v>-1E-3</v>
      </c>
      <c r="I120" s="11">
        <f t="shared" si="4"/>
        <v>1.177554349488652E-2</v>
      </c>
      <c r="K120" s="45">
        <v>81</v>
      </c>
      <c r="L120" s="45">
        <v>1.6817738506879959E-4</v>
      </c>
      <c r="M120" s="45">
        <v>7.273861291379408E-5</v>
      </c>
      <c r="N120" s="51"/>
      <c r="O120" s="51"/>
      <c r="P120" s="51"/>
      <c r="Q120" s="51"/>
      <c r="R120" s="51"/>
      <c r="S120" s="51"/>
    </row>
    <row r="121" spans="1:19" x14ac:dyDescent="0.35">
      <c r="A121" s="30">
        <v>43088</v>
      </c>
      <c r="B121" s="31">
        <v>167.35436999999999</v>
      </c>
      <c r="C121" s="11">
        <f t="shared" si="3"/>
        <v>6.7664610169511086E-3</v>
      </c>
      <c r="D121" s="11">
        <v>0</v>
      </c>
      <c r="E121" s="11">
        <v>-1.46E-2</v>
      </c>
      <c r="F121" s="11">
        <v>4.0000000000000001E-3</v>
      </c>
      <c r="G121" s="11">
        <v>-3.4999999999999996E-3</v>
      </c>
      <c r="H121" s="11">
        <v>-5.9999999999999995E-4</v>
      </c>
      <c r="I121" s="11">
        <f t="shared" si="4"/>
        <v>6.7664610169511086E-3</v>
      </c>
      <c r="K121" s="45">
        <v>82</v>
      </c>
      <c r="L121" s="45">
        <v>8.5003126490585854E-4</v>
      </c>
      <c r="M121" s="45">
        <v>8.6638048021629339E-3</v>
      </c>
      <c r="N121" s="51"/>
      <c r="O121" s="51"/>
      <c r="P121" s="51"/>
      <c r="Q121" s="51"/>
      <c r="R121" s="51"/>
      <c r="S121" s="51"/>
    </row>
    <row r="122" spans="1:19" x14ac:dyDescent="0.35">
      <c r="A122" s="30">
        <v>43089</v>
      </c>
      <c r="B122" s="31">
        <v>168.551208</v>
      </c>
      <c r="C122" s="11">
        <f t="shared" si="3"/>
        <v>7.1515192582065623E-3</v>
      </c>
      <c r="D122" s="11">
        <v>0</v>
      </c>
      <c r="E122" s="11">
        <v>-1.7000000000000001E-2</v>
      </c>
      <c r="F122" s="11">
        <v>7.6E-3</v>
      </c>
      <c r="G122" s="11">
        <v>-3.5999999999999999E-3</v>
      </c>
      <c r="H122" s="11">
        <v>-2.8000000000000004E-3</v>
      </c>
      <c r="I122" s="11">
        <f t="shared" si="4"/>
        <v>7.1515192582065623E-3</v>
      </c>
      <c r="K122" s="45">
        <v>83</v>
      </c>
      <c r="L122" s="45">
        <v>1.2269057716552756E-3</v>
      </c>
      <c r="M122" s="45">
        <v>-3.0760566903503617E-3</v>
      </c>
      <c r="N122" s="51"/>
      <c r="O122" s="51"/>
      <c r="P122" s="51"/>
      <c r="Q122" s="51"/>
      <c r="R122" s="51"/>
      <c r="S122" s="51"/>
    </row>
    <row r="123" spans="1:19" x14ac:dyDescent="0.35">
      <c r="A123" s="30">
        <v>43090</v>
      </c>
      <c r="B123" s="31">
        <v>169.24409499999999</v>
      </c>
      <c r="C123" s="11">
        <f t="shared" si="3"/>
        <v>4.1108397158446941E-3</v>
      </c>
      <c r="D123" s="11">
        <v>0</v>
      </c>
      <c r="E123" s="11">
        <v>7.4000000000000003E-3</v>
      </c>
      <c r="F123" s="11">
        <v>-1.7000000000000001E-3</v>
      </c>
      <c r="G123" s="11">
        <v>-7.000000000000001E-4</v>
      </c>
      <c r="H123" s="11">
        <v>-7.4999999999999997E-3</v>
      </c>
      <c r="I123" s="11">
        <f t="shared" si="4"/>
        <v>4.1108397158446941E-3</v>
      </c>
      <c r="K123" s="45">
        <v>84</v>
      </c>
      <c r="L123" s="45">
        <v>-7.0692377536560238E-4</v>
      </c>
      <c r="M123" s="45">
        <v>-1.1423859775562734E-2</v>
      </c>
      <c r="N123" s="51"/>
      <c r="O123" s="51"/>
      <c r="P123" s="51"/>
      <c r="Q123" s="51"/>
      <c r="R123" s="51"/>
      <c r="S123" s="51"/>
    </row>
    <row r="124" spans="1:19" x14ac:dyDescent="0.35">
      <c r="A124" s="30">
        <v>43091</v>
      </c>
      <c r="B124" s="31">
        <v>169.28909300000001</v>
      </c>
      <c r="C124" s="11">
        <f t="shared" si="3"/>
        <v>2.6587633677865874E-4</v>
      </c>
      <c r="D124" s="11">
        <v>0</v>
      </c>
      <c r="E124" s="11">
        <v>8.8999999999999999E-3</v>
      </c>
      <c r="F124" s="11">
        <v>-5.9999999999999995E-4</v>
      </c>
      <c r="G124" s="11">
        <v>5.1000000000000004E-3</v>
      </c>
      <c r="H124" s="11">
        <v>1.1000000000000001E-3</v>
      </c>
      <c r="I124" s="11">
        <f t="shared" si="4"/>
        <v>2.6587633677865874E-4</v>
      </c>
      <c r="K124" s="45">
        <v>85</v>
      </c>
      <c r="L124" s="45">
        <v>1.2637538856067805E-3</v>
      </c>
      <c r="M124" s="45">
        <v>1.5792439751907777E-3</v>
      </c>
      <c r="N124" s="51"/>
      <c r="O124" s="51"/>
      <c r="P124" s="51"/>
      <c r="Q124" s="51"/>
      <c r="R124" s="51"/>
      <c r="S124" s="51"/>
    </row>
    <row r="125" spans="1:19" x14ac:dyDescent="0.35">
      <c r="A125" s="30">
        <v>43095</v>
      </c>
      <c r="B125" s="31">
        <v>171.295761</v>
      </c>
      <c r="C125" s="11">
        <f t="shared" si="3"/>
        <v>1.1853498441272814E-2</v>
      </c>
      <c r="D125" s="11">
        <v>0</v>
      </c>
      <c r="E125" s="11">
        <v>1.29E-2</v>
      </c>
      <c r="F125" s="11">
        <v>1.2999999999999999E-3</v>
      </c>
      <c r="G125" s="11">
        <v>5.6000000000000008E-3</v>
      </c>
      <c r="H125" s="11">
        <v>-4.0000000000000001E-3</v>
      </c>
      <c r="I125" s="11">
        <f t="shared" si="4"/>
        <v>1.1853498441272814E-2</v>
      </c>
      <c r="K125" s="45">
        <v>86</v>
      </c>
      <c r="L125" s="45">
        <v>6.3595072590334669E-4</v>
      </c>
      <c r="M125" s="45">
        <v>-3.0485624003924868E-3</v>
      </c>
      <c r="N125" s="51"/>
      <c r="O125" s="51"/>
      <c r="P125" s="51"/>
      <c r="Q125" s="51"/>
      <c r="R125" s="51"/>
      <c r="S125" s="51"/>
    </row>
    <row r="126" spans="1:19" x14ac:dyDescent="0.35">
      <c r="A126" s="30">
        <v>43096</v>
      </c>
      <c r="B126" s="31">
        <v>171.14276100000001</v>
      </c>
      <c r="C126" s="11">
        <f t="shared" si="3"/>
        <v>-8.9319198038995129E-4</v>
      </c>
      <c r="D126" s="11">
        <v>0</v>
      </c>
      <c r="E126" s="11">
        <v>-1.1000000000000001E-3</v>
      </c>
      <c r="F126" s="11">
        <v>2.8999999999999998E-3</v>
      </c>
      <c r="G126" s="11">
        <v>-2.0000000000000001E-4</v>
      </c>
      <c r="H126" s="11">
        <v>5.8999999999999999E-3</v>
      </c>
      <c r="I126" s="11">
        <f t="shared" si="4"/>
        <v>-8.9319198038995129E-4</v>
      </c>
      <c r="K126" s="45">
        <v>87</v>
      </c>
      <c r="L126" s="45">
        <v>-4.0779087786790516E-4</v>
      </c>
      <c r="M126" s="45">
        <v>-1.5737015586173356E-2</v>
      </c>
      <c r="N126" s="51"/>
      <c r="O126" s="51"/>
      <c r="P126" s="51"/>
      <c r="Q126" s="51"/>
      <c r="R126" s="51"/>
      <c r="S126" s="51"/>
    </row>
    <row r="127" spans="1:19" x14ac:dyDescent="0.35">
      <c r="A127" s="30">
        <v>43097</v>
      </c>
      <c r="B127" s="31">
        <v>170.773788</v>
      </c>
      <c r="C127" s="11">
        <f t="shared" si="3"/>
        <v>-2.1559369373502779E-3</v>
      </c>
      <c r="D127" s="11">
        <v>0</v>
      </c>
      <c r="E127" s="11">
        <v>-2.8000000000000004E-3</v>
      </c>
      <c r="F127" s="11">
        <v>-4.5999999999999999E-3</v>
      </c>
      <c r="G127" s="11">
        <v>-3.4999999999999996E-3</v>
      </c>
      <c r="H127" s="11">
        <v>-8.0000000000000004E-4</v>
      </c>
      <c r="I127" s="11">
        <f t="shared" si="4"/>
        <v>-2.1559369373502779E-3</v>
      </c>
      <c r="K127" s="45">
        <v>88</v>
      </c>
      <c r="L127" s="45">
        <v>3.126285716401906E-4</v>
      </c>
      <c r="M127" s="45">
        <v>1.0012313313944003E-2</v>
      </c>
      <c r="N127" s="51"/>
      <c r="O127" s="51"/>
      <c r="P127" s="51"/>
      <c r="Q127" s="51"/>
      <c r="R127" s="51"/>
      <c r="S127" s="51"/>
    </row>
    <row r="128" spans="1:19" x14ac:dyDescent="0.35">
      <c r="A128" s="30">
        <v>43098</v>
      </c>
      <c r="B128" s="31">
        <v>170.54887400000001</v>
      </c>
      <c r="C128" s="11">
        <f t="shared" si="3"/>
        <v>-1.3170288170921696E-3</v>
      </c>
      <c r="D128" s="11">
        <v>0</v>
      </c>
      <c r="E128" s="11">
        <v>1.0500000000000001E-2</v>
      </c>
      <c r="F128" s="11">
        <v>8.9999999999999998E-4</v>
      </c>
      <c r="G128" s="11">
        <v>-2.8999999999999998E-3</v>
      </c>
      <c r="H128" s="11">
        <v>-1.8E-3</v>
      </c>
      <c r="I128" s="11">
        <f t="shared" si="4"/>
        <v>-1.3170288170921696E-3</v>
      </c>
      <c r="K128" s="45">
        <v>89</v>
      </c>
      <c r="L128" s="45">
        <v>5.251059317808235E-4</v>
      </c>
      <c r="M128" s="45">
        <v>-1.5590440594004727E-3</v>
      </c>
      <c r="N128" s="51"/>
      <c r="O128" s="51"/>
      <c r="P128" s="51"/>
      <c r="Q128" s="51"/>
      <c r="R128" s="51"/>
      <c r="S128" s="51"/>
    </row>
    <row r="129" spans="1:19" x14ac:dyDescent="0.35">
      <c r="A129" s="30">
        <v>43102</v>
      </c>
      <c r="B129" s="31">
        <v>169.19909699999999</v>
      </c>
      <c r="C129" s="11">
        <f t="shared" si="3"/>
        <v>-7.9143119995035427E-3</v>
      </c>
      <c r="D129" s="11">
        <v>0</v>
      </c>
      <c r="E129" s="11">
        <v>-7.4000000000000003E-3</v>
      </c>
      <c r="F129" s="11">
        <v>-1.7000000000000001E-3</v>
      </c>
      <c r="G129" s="11">
        <v>-1.5E-3</v>
      </c>
      <c r="H129" s="11">
        <v>-6.4000000000000003E-3</v>
      </c>
      <c r="I129" s="11">
        <f t="shared" si="4"/>
        <v>-7.9143119995035427E-3</v>
      </c>
      <c r="K129" s="45">
        <v>90</v>
      </c>
      <c r="L129" s="45">
        <v>7.9613862591758149E-4</v>
      </c>
      <c r="M129" s="45">
        <v>-4.2063825714939006E-3</v>
      </c>
      <c r="N129" s="51"/>
      <c r="O129" s="51"/>
      <c r="P129" s="51"/>
      <c r="Q129" s="51"/>
      <c r="R129" s="51"/>
      <c r="S129" s="51"/>
    </row>
    <row r="130" spans="1:19" x14ac:dyDescent="0.35">
      <c r="A130" s="30">
        <v>43103</v>
      </c>
      <c r="B130" s="31">
        <v>170.08097799999999</v>
      </c>
      <c r="C130" s="11">
        <f t="shared" si="3"/>
        <v>5.2120904640524657E-3</v>
      </c>
      <c r="D130" s="11">
        <v>0</v>
      </c>
      <c r="E130" s="11">
        <v>-9.1999999999999998E-3</v>
      </c>
      <c r="F130" s="11">
        <v>-2.5000000000000001E-3</v>
      </c>
      <c r="G130" s="11">
        <v>2.3E-3</v>
      </c>
      <c r="H130" s="11">
        <v>2.2000000000000001E-3</v>
      </c>
      <c r="I130" s="11">
        <f t="shared" si="4"/>
        <v>5.2120904640524657E-3</v>
      </c>
      <c r="K130" s="45">
        <v>91</v>
      </c>
      <c r="L130" s="45">
        <v>1.1893988083623248E-4</v>
      </c>
      <c r="M130" s="45">
        <v>2.2642189137792486E-3</v>
      </c>
      <c r="N130" s="51"/>
      <c r="O130" s="51"/>
      <c r="P130" s="51"/>
      <c r="Q130" s="51"/>
      <c r="R130" s="51"/>
      <c r="S130" s="51"/>
    </row>
    <row r="131" spans="1:19" x14ac:dyDescent="0.35">
      <c r="A131" s="30">
        <v>43104</v>
      </c>
      <c r="B131" s="31">
        <v>171.43069499999999</v>
      </c>
      <c r="C131" s="11">
        <f t="shared" ref="C131:C194" si="5">(B131/B130)-1</f>
        <v>7.9357316489561125E-3</v>
      </c>
      <c r="D131" s="11">
        <v>0</v>
      </c>
      <c r="E131" s="11">
        <v>-1.5900000000000001E-2</v>
      </c>
      <c r="F131" s="11">
        <v>-8.6999999999999994E-3</v>
      </c>
      <c r="G131" s="11">
        <v>5.1999999999999998E-3</v>
      </c>
      <c r="H131" s="11">
        <v>-2E-3</v>
      </c>
      <c r="I131" s="11">
        <f t="shared" si="4"/>
        <v>7.9357316489561125E-3</v>
      </c>
      <c r="K131" s="45">
        <v>92</v>
      </c>
      <c r="L131" s="45">
        <v>1.2345190319641463E-3</v>
      </c>
      <c r="M131" s="45">
        <v>-5.9890826120565545E-3</v>
      </c>
      <c r="N131" s="51"/>
      <c r="O131" s="51"/>
      <c r="P131" s="51"/>
      <c r="Q131" s="51"/>
      <c r="R131" s="51"/>
      <c r="S131" s="51"/>
    </row>
    <row r="132" spans="1:19" x14ac:dyDescent="0.35">
      <c r="A132" s="30">
        <v>43105</v>
      </c>
      <c r="B132" s="31">
        <v>173.221405</v>
      </c>
      <c r="C132" s="11">
        <f t="shared" si="5"/>
        <v>1.0445678937485603E-2</v>
      </c>
      <c r="D132" s="11">
        <v>0</v>
      </c>
      <c r="E132" s="11">
        <v>1.1999999999999999E-3</v>
      </c>
      <c r="F132" s="11">
        <v>-1.9E-3</v>
      </c>
      <c r="G132" s="11">
        <v>1E-4</v>
      </c>
      <c r="H132" s="11">
        <v>6.0000000000000001E-3</v>
      </c>
      <c r="I132" s="11">
        <f t="shared" si="4"/>
        <v>1.0445678937485603E-2</v>
      </c>
      <c r="K132" s="45">
        <v>93</v>
      </c>
      <c r="L132" s="45">
        <v>6.7569896687905292E-4</v>
      </c>
      <c r="M132" s="45">
        <v>4.4692187054766446E-3</v>
      </c>
      <c r="N132" s="51"/>
      <c r="O132" s="51"/>
      <c r="P132" s="51"/>
      <c r="Q132" s="51"/>
      <c r="R132" s="51"/>
      <c r="S132" s="51"/>
    </row>
    <row r="133" spans="1:19" x14ac:dyDescent="0.35">
      <c r="A133" s="30">
        <v>43108</v>
      </c>
      <c r="B133" s="31">
        <v>172.80744899999999</v>
      </c>
      <c r="C133" s="11">
        <f t="shared" si="5"/>
        <v>-2.3897508509413967E-3</v>
      </c>
      <c r="D133" s="11">
        <v>0</v>
      </c>
      <c r="E133" s="11">
        <v>-1.3500000000000002E-2</v>
      </c>
      <c r="F133" s="11">
        <v>-1.4000000000000002E-3</v>
      </c>
      <c r="G133" s="11">
        <v>0</v>
      </c>
      <c r="H133" s="11">
        <v>1.5E-3</v>
      </c>
      <c r="I133" s="11">
        <f t="shared" si="4"/>
        <v>-2.3897508509413967E-3</v>
      </c>
      <c r="K133" s="45">
        <v>94</v>
      </c>
      <c r="L133" s="45">
        <v>1.1168155931987824E-3</v>
      </c>
      <c r="M133" s="45">
        <v>6.4391405422788775E-3</v>
      </c>
      <c r="N133" s="51"/>
      <c r="O133" s="51"/>
      <c r="P133" s="51"/>
      <c r="Q133" s="51"/>
      <c r="R133" s="51"/>
      <c r="S133" s="51"/>
    </row>
    <row r="134" spans="1:19" x14ac:dyDescent="0.35">
      <c r="A134" s="30">
        <v>43109</v>
      </c>
      <c r="B134" s="31">
        <v>173.761337</v>
      </c>
      <c r="C134" s="11">
        <f t="shared" si="5"/>
        <v>5.5199472332931876E-3</v>
      </c>
      <c r="D134" s="11">
        <v>0</v>
      </c>
      <c r="E134" s="11">
        <v>-2.4399999999999998E-2</v>
      </c>
      <c r="F134" s="11">
        <v>-2.8999999999999998E-3</v>
      </c>
      <c r="G134" s="11">
        <v>8.9999999999999998E-4</v>
      </c>
      <c r="H134" s="11">
        <v>5.1000000000000004E-3</v>
      </c>
      <c r="I134" s="11">
        <f t="shared" si="4"/>
        <v>5.5199472332931876E-3</v>
      </c>
      <c r="K134" s="45">
        <v>95</v>
      </c>
      <c r="L134" s="45">
        <v>1.4884862961728445E-3</v>
      </c>
      <c r="M134" s="45">
        <v>1.4900743700545702E-2</v>
      </c>
      <c r="N134" s="51"/>
      <c r="O134" s="51"/>
      <c r="P134" s="51"/>
      <c r="Q134" s="51"/>
      <c r="R134" s="51"/>
      <c r="S134" s="51"/>
    </row>
    <row r="135" spans="1:19" x14ac:dyDescent="0.35">
      <c r="A135" s="30">
        <v>43110</v>
      </c>
      <c r="B135" s="31">
        <v>172.59150700000001</v>
      </c>
      <c r="C135" s="11">
        <f t="shared" si="5"/>
        <v>-6.7323952508491214E-3</v>
      </c>
      <c r="D135" s="11">
        <v>0</v>
      </c>
      <c r="E135" s="11">
        <v>-1.11E-2</v>
      </c>
      <c r="F135" s="11">
        <v>-4.8999999999999998E-3</v>
      </c>
      <c r="G135" s="11">
        <v>-4.0000000000000002E-4</v>
      </c>
      <c r="H135" s="11">
        <v>-2E-3</v>
      </c>
      <c r="I135" s="11">
        <f t="shared" si="4"/>
        <v>-6.7323952508491214E-3</v>
      </c>
      <c r="K135" s="45">
        <v>96</v>
      </c>
      <c r="L135" s="45">
        <v>9.5514267587986019E-4</v>
      </c>
      <c r="M135" s="45">
        <v>-1.6366477783717848E-2</v>
      </c>
      <c r="N135" s="51"/>
      <c r="O135" s="51"/>
      <c r="P135" s="51"/>
      <c r="Q135" s="51"/>
      <c r="R135" s="51"/>
      <c r="S135" s="51"/>
    </row>
    <row r="136" spans="1:19" x14ac:dyDescent="0.35">
      <c r="A136" s="30">
        <v>43111</v>
      </c>
      <c r="B136" s="31">
        <v>175.183075</v>
      </c>
      <c r="C136" s="11">
        <f t="shared" si="5"/>
        <v>1.5015617193724351E-2</v>
      </c>
      <c r="D136" s="11">
        <v>0</v>
      </c>
      <c r="E136" s="11">
        <v>-5.9999999999999995E-4</v>
      </c>
      <c r="F136" s="11">
        <v>-6.4000000000000003E-3</v>
      </c>
      <c r="G136" s="11">
        <v>3.8E-3</v>
      </c>
      <c r="H136" s="11">
        <v>-2.8999999999999998E-3</v>
      </c>
      <c r="I136" s="11">
        <f t="shared" si="4"/>
        <v>1.5015617193724351E-2</v>
      </c>
      <c r="K136" s="45">
        <v>97</v>
      </c>
      <c r="L136" s="45">
        <v>6.1105187718620523E-4</v>
      </c>
      <c r="M136" s="45">
        <v>1.1657027165560533E-2</v>
      </c>
      <c r="N136" s="51"/>
      <c r="O136" s="51"/>
      <c r="P136" s="51"/>
      <c r="Q136" s="51"/>
      <c r="R136" s="51"/>
      <c r="S136" s="51"/>
    </row>
    <row r="137" spans="1:19" x14ac:dyDescent="0.35">
      <c r="A137" s="30">
        <v>43112</v>
      </c>
      <c r="B137" s="31">
        <v>176.74884</v>
      </c>
      <c r="C137" s="11">
        <f t="shared" si="5"/>
        <v>8.9378782739142348E-3</v>
      </c>
      <c r="D137" s="11">
        <v>0</v>
      </c>
      <c r="E137" s="11">
        <v>7.1999999999999998E-3</v>
      </c>
      <c r="F137" s="11">
        <v>-4.0999999999999995E-3</v>
      </c>
      <c r="G137" s="11">
        <v>-7.9000000000000008E-3</v>
      </c>
      <c r="H137" s="11">
        <v>0</v>
      </c>
      <c r="I137" s="11">
        <f t="shared" si="4"/>
        <v>8.9378782739142348E-3</v>
      </c>
      <c r="K137" s="45">
        <v>98</v>
      </c>
      <c r="L137" s="45">
        <v>7.4620188935547646E-4</v>
      </c>
      <c r="M137" s="45">
        <v>6.8702891942507363E-4</v>
      </c>
      <c r="N137" s="51"/>
      <c r="O137" s="51"/>
      <c r="P137" s="51"/>
      <c r="Q137" s="51"/>
      <c r="R137" s="51"/>
      <c r="S137" s="51"/>
    </row>
    <row r="138" spans="1:19" x14ac:dyDescent="0.35">
      <c r="A138" s="30">
        <v>43116</v>
      </c>
      <c r="B138" s="31">
        <v>176.649857</v>
      </c>
      <c r="C138" s="11">
        <f t="shared" si="5"/>
        <v>-5.6002064850890765E-4</v>
      </c>
      <c r="D138" s="11">
        <v>0</v>
      </c>
      <c r="E138" s="11">
        <v>-2.6699999999999998E-2</v>
      </c>
      <c r="F138" s="11">
        <v>-7.3000000000000001E-3</v>
      </c>
      <c r="G138" s="11">
        <v>8.1000000000000013E-3</v>
      </c>
      <c r="H138" s="11">
        <v>-1.8E-3</v>
      </c>
      <c r="I138" s="11">
        <f t="shared" si="4"/>
        <v>-5.6002064850890765E-4</v>
      </c>
      <c r="K138" s="45">
        <v>99</v>
      </c>
      <c r="L138" s="45">
        <v>3.878856048627654E-5</v>
      </c>
      <c r="M138" s="45">
        <v>1.6116924205939968E-2</v>
      </c>
      <c r="N138" s="51"/>
      <c r="O138" s="51"/>
      <c r="P138" s="51"/>
      <c r="Q138" s="51"/>
      <c r="R138" s="51"/>
      <c r="S138" s="51"/>
    </row>
    <row r="139" spans="1:19" x14ac:dyDescent="0.35">
      <c r="A139" s="30">
        <v>43117</v>
      </c>
      <c r="B139" s="31">
        <v>179.808334</v>
      </c>
      <c r="C139" s="11">
        <f t="shared" si="5"/>
        <v>1.7879872951156672E-2</v>
      </c>
      <c r="D139" s="11">
        <v>0</v>
      </c>
      <c r="E139" s="11">
        <v>1.6500000000000001E-2</v>
      </c>
      <c r="F139" s="11">
        <v>0</v>
      </c>
      <c r="G139" s="11">
        <v>-3.8E-3</v>
      </c>
      <c r="H139" s="11">
        <v>9.8999999999999991E-3</v>
      </c>
      <c r="I139" s="11">
        <f t="shared" si="4"/>
        <v>1.7879872951156672E-2</v>
      </c>
      <c r="K139" s="45">
        <v>100</v>
      </c>
      <c r="L139" s="45">
        <v>8.2531865707652851E-4</v>
      </c>
      <c r="M139" s="45">
        <v>1.3313848589725558E-2</v>
      </c>
      <c r="N139" s="51"/>
      <c r="O139" s="51"/>
      <c r="P139" s="51"/>
      <c r="Q139" s="51"/>
      <c r="R139" s="51"/>
      <c r="S139" s="51"/>
    </row>
    <row r="140" spans="1:19" x14ac:dyDescent="0.35">
      <c r="A140" s="30">
        <v>43118</v>
      </c>
      <c r="B140" s="31">
        <v>178.46755999999999</v>
      </c>
      <c r="C140" s="11">
        <f t="shared" si="5"/>
        <v>-7.4566844048508107E-3</v>
      </c>
      <c r="D140" s="11">
        <v>0</v>
      </c>
      <c r="E140" s="11">
        <v>-2.1400000000000002E-2</v>
      </c>
      <c r="F140" s="11">
        <v>4.0999999999999995E-3</v>
      </c>
      <c r="G140" s="11">
        <v>-2.3999999999999998E-3</v>
      </c>
      <c r="H140" s="11">
        <v>4.3E-3</v>
      </c>
      <c r="I140" s="11">
        <f t="shared" si="4"/>
        <v>-7.4566844048508107E-3</v>
      </c>
      <c r="K140" s="45">
        <v>101</v>
      </c>
      <c r="L140" s="45">
        <v>2.2097436240551307E-4</v>
      </c>
      <c r="M140" s="45">
        <v>-4.8490632681469142E-3</v>
      </c>
      <c r="N140" s="51"/>
      <c r="O140" s="51"/>
      <c r="P140" s="51"/>
      <c r="Q140" s="51"/>
      <c r="R140" s="51"/>
      <c r="S140" s="51"/>
    </row>
    <row r="141" spans="1:19" x14ac:dyDescent="0.35">
      <c r="A141" s="30">
        <v>43119</v>
      </c>
      <c r="B141" s="31">
        <v>181.16709900000001</v>
      </c>
      <c r="C141" s="11">
        <f t="shared" si="5"/>
        <v>1.5126216775754653E-2</v>
      </c>
      <c r="D141" s="11">
        <v>0</v>
      </c>
      <c r="E141" s="11">
        <v>-1.9E-3</v>
      </c>
      <c r="F141" s="11">
        <v>-1.3300000000000001E-2</v>
      </c>
      <c r="G141" s="11">
        <v>-5.9999999999999995E-4</v>
      </c>
      <c r="H141" s="11">
        <v>5.6000000000000008E-3</v>
      </c>
      <c r="I141" s="11">
        <f t="shared" si="4"/>
        <v>1.5126216775754653E-2</v>
      </c>
      <c r="K141" s="45">
        <v>102</v>
      </c>
      <c r="L141" s="45">
        <v>1.6986182222862334E-4</v>
      </c>
      <c r="M141" s="45">
        <v>1.3995186405554745E-3</v>
      </c>
      <c r="N141" s="51"/>
      <c r="O141" s="51"/>
      <c r="P141" s="51"/>
      <c r="Q141" s="51"/>
      <c r="R141" s="51"/>
      <c r="S141" s="51"/>
    </row>
    <row r="142" spans="1:19" x14ac:dyDescent="0.35">
      <c r="A142" s="30">
        <v>43122</v>
      </c>
      <c r="B142" s="31">
        <v>183.98362700000001</v>
      </c>
      <c r="C142" s="11">
        <f t="shared" si="5"/>
        <v>1.5546575595384526E-2</v>
      </c>
      <c r="D142" s="11">
        <v>0</v>
      </c>
      <c r="E142" s="11">
        <v>-9.3999999999999986E-3</v>
      </c>
      <c r="F142" s="11">
        <v>1.9099999999999999E-2</v>
      </c>
      <c r="G142" s="11">
        <v>-1.26E-2</v>
      </c>
      <c r="H142" s="11">
        <v>-3.0999999999999999E-3</v>
      </c>
      <c r="I142" s="11">
        <f t="shared" si="4"/>
        <v>1.5546575595384526E-2</v>
      </c>
      <c r="K142" s="45">
        <v>103</v>
      </c>
      <c r="L142" s="45">
        <v>1.7073555907246092E-4</v>
      </c>
      <c r="M142" s="45">
        <v>1.0448326062690055E-2</v>
      </c>
      <c r="N142" s="51"/>
      <c r="O142" s="51"/>
      <c r="P142" s="51"/>
      <c r="Q142" s="51"/>
      <c r="R142" s="51"/>
      <c r="S142" s="51"/>
    </row>
    <row r="143" spans="1:19" x14ac:dyDescent="0.35">
      <c r="A143" s="30">
        <v>43123</v>
      </c>
      <c r="B143" s="31">
        <v>184.379593</v>
      </c>
      <c r="C143" s="11">
        <f t="shared" si="5"/>
        <v>2.1521806394217968E-3</v>
      </c>
      <c r="D143" s="11">
        <v>0</v>
      </c>
      <c r="E143" s="11">
        <v>4.5000000000000005E-3</v>
      </c>
      <c r="F143" s="11">
        <v>-5.0000000000000001E-3</v>
      </c>
      <c r="G143" s="11">
        <v>-1E-4</v>
      </c>
      <c r="H143" s="11">
        <v>2.0000000000000001E-4</v>
      </c>
      <c r="I143" s="11">
        <f t="shared" si="4"/>
        <v>2.1521806394217968E-3</v>
      </c>
      <c r="K143" s="45">
        <v>104</v>
      </c>
      <c r="L143" s="45">
        <v>-6.7553326377195867E-6</v>
      </c>
      <c r="M143" s="45">
        <v>1.3844821068819568E-2</v>
      </c>
      <c r="N143" s="51"/>
      <c r="O143" s="51"/>
      <c r="P143" s="51"/>
      <c r="Q143" s="51"/>
      <c r="R143" s="51"/>
      <c r="S143" s="51"/>
    </row>
    <row r="144" spans="1:19" x14ac:dyDescent="0.35">
      <c r="A144" s="30">
        <v>43124</v>
      </c>
      <c r="B144" s="31">
        <v>185.567398</v>
      </c>
      <c r="C144" s="11">
        <f t="shared" si="5"/>
        <v>6.442171721249057E-3</v>
      </c>
      <c r="D144" s="11">
        <v>0</v>
      </c>
      <c r="E144" s="11">
        <v>2.0799999999999999E-2</v>
      </c>
      <c r="F144" s="11">
        <v>2.0999999999999999E-3</v>
      </c>
      <c r="G144" s="11">
        <v>-2E-3</v>
      </c>
      <c r="H144" s="11">
        <v>-1.9E-3</v>
      </c>
      <c r="I144" s="11">
        <f t="shared" si="4"/>
        <v>6.442171721249057E-3</v>
      </c>
      <c r="K144" s="45">
        <v>105</v>
      </c>
      <c r="L144" s="45">
        <v>5.3560729018901736E-4</v>
      </c>
      <c r="M144" s="45">
        <v>8.4008911092134531E-3</v>
      </c>
      <c r="N144" s="51"/>
      <c r="O144" s="51"/>
      <c r="P144" s="51"/>
      <c r="Q144" s="51"/>
      <c r="R144" s="51"/>
      <c r="S144" s="51"/>
    </row>
    <row r="145" spans="1:19" x14ac:dyDescent="0.35">
      <c r="A145" s="30">
        <v>43125</v>
      </c>
      <c r="B145" s="31">
        <v>184.80252100000001</v>
      </c>
      <c r="C145" s="11">
        <f t="shared" si="5"/>
        <v>-4.1218285552507838E-3</v>
      </c>
      <c r="D145" s="11">
        <v>0</v>
      </c>
      <c r="E145" s="11">
        <v>-1.7100000000000001E-2</v>
      </c>
      <c r="F145" s="11">
        <v>-4.0000000000000001E-3</v>
      </c>
      <c r="G145" s="11">
        <v>-9.4999999999999998E-3</v>
      </c>
      <c r="H145" s="11">
        <v>6.3E-3</v>
      </c>
      <c r="I145" s="11">
        <f t="shared" si="4"/>
        <v>-4.1218285552507838E-3</v>
      </c>
      <c r="K145" s="45">
        <v>106</v>
      </c>
      <c r="L145" s="45">
        <v>8.7077361313955294E-4</v>
      </c>
      <c r="M145" s="45">
        <v>1.3628447737895321E-2</v>
      </c>
      <c r="N145" s="51"/>
      <c r="O145" s="51"/>
      <c r="P145" s="51"/>
      <c r="Q145" s="51"/>
      <c r="R145" s="51"/>
      <c r="S145" s="51"/>
    </row>
    <row r="146" spans="1:19" x14ac:dyDescent="0.35">
      <c r="A146" s="30">
        <v>43126</v>
      </c>
      <c r="B146" s="31">
        <v>186.476257</v>
      </c>
      <c r="C146" s="11">
        <f t="shared" si="5"/>
        <v>9.0568894349660756E-3</v>
      </c>
      <c r="D146" s="11">
        <v>0</v>
      </c>
      <c r="E146" s="11">
        <v>1.52E-2</v>
      </c>
      <c r="F146" s="11">
        <v>4.0999999999999995E-3</v>
      </c>
      <c r="G146" s="11">
        <v>1.1699999999999999E-2</v>
      </c>
      <c r="H146" s="11">
        <v>5.8999999999999999E-3</v>
      </c>
      <c r="I146" s="11">
        <f t="shared" si="4"/>
        <v>9.0568894349660756E-3</v>
      </c>
      <c r="K146" s="45">
        <v>107</v>
      </c>
      <c r="L146" s="45">
        <v>8.0939050539977791E-4</v>
      </c>
      <c r="M146" s="45">
        <v>2.5272242219639071E-3</v>
      </c>
      <c r="N146" s="51"/>
      <c r="O146" s="51"/>
      <c r="P146" s="51"/>
      <c r="Q146" s="51"/>
      <c r="R146" s="51"/>
      <c r="S146" s="51"/>
    </row>
    <row r="147" spans="1:19" x14ac:dyDescent="0.35">
      <c r="A147" s="30">
        <v>43129</v>
      </c>
      <c r="B147" s="31">
        <v>184.39759799999999</v>
      </c>
      <c r="C147" s="11">
        <f t="shared" si="5"/>
        <v>-1.1147043776195131E-2</v>
      </c>
      <c r="D147" s="11">
        <v>0</v>
      </c>
      <c r="E147" s="11">
        <v>-1.11E-2</v>
      </c>
      <c r="F147" s="11">
        <v>-5.6000000000000008E-3</v>
      </c>
      <c r="G147" s="11">
        <v>1.6799999999999999E-2</v>
      </c>
      <c r="H147" s="11">
        <v>-1.1999999999999999E-3</v>
      </c>
      <c r="I147" s="11">
        <f t="shared" ref="I147:I210" si="6">C147-D147</f>
        <v>-1.1147043776195131E-2</v>
      </c>
      <c r="K147" s="45">
        <v>108</v>
      </c>
      <c r="L147" s="45">
        <v>8.7210832114071625E-4</v>
      </c>
      <c r="M147" s="45">
        <v>2.3958972089888057E-2</v>
      </c>
      <c r="N147" s="51"/>
      <c r="O147" s="51"/>
      <c r="P147" s="51"/>
      <c r="Q147" s="51"/>
      <c r="R147" s="51"/>
      <c r="S147" s="51"/>
    </row>
    <row r="148" spans="1:19" x14ac:dyDescent="0.35">
      <c r="A148" s="30">
        <v>43130</v>
      </c>
      <c r="B148" s="31">
        <v>181.59904499999999</v>
      </c>
      <c r="C148" s="11">
        <f t="shared" si="5"/>
        <v>-1.5176732399735493E-2</v>
      </c>
      <c r="D148" s="11">
        <v>0</v>
      </c>
      <c r="E148" s="11">
        <v>4.8999999999999998E-3</v>
      </c>
      <c r="F148" s="11">
        <v>-4.6999999999999993E-3</v>
      </c>
      <c r="G148" s="11">
        <v>1.24E-2</v>
      </c>
      <c r="H148" s="11">
        <v>3.2000000000000002E-3</v>
      </c>
      <c r="I148" s="11">
        <f t="shared" si="6"/>
        <v>-1.5176732399735493E-2</v>
      </c>
      <c r="K148" s="45">
        <v>109</v>
      </c>
      <c r="L148" s="45">
        <v>1.4307271373076617E-3</v>
      </c>
      <c r="M148" s="45">
        <v>-1.2517705912632158E-2</v>
      </c>
      <c r="N148" s="51"/>
      <c r="O148" s="51"/>
      <c r="P148" s="51"/>
      <c r="Q148" s="51"/>
      <c r="R148" s="51"/>
      <c r="S148" s="51"/>
    </row>
    <row r="149" spans="1:19" x14ac:dyDescent="0.35">
      <c r="A149" s="30">
        <v>43131</v>
      </c>
      <c r="B149" s="31">
        <v>180.780182</v>
      </c>
      <c r="C149" s="11">
        <f t="shared" si="5"/>
        <v>-4.5091812019165678E-3</v>
      </c>
      <c r="D149" s="11">
        <v>0</v>
      </c>
      <c r="E149" s="11">
        <v>2.5699999999999997E-2</v>
      </c>
      <c r="F149" s="11">
        <v>4.6999999999999993E-3</v>
      </c>
      <c r="G149" s="11">
        <v>4.1999999999999997E-3</v>
      </c>
      <c r="H149" s="11">
        <v>2.8999999999999998E-3</v>
      </c>
      <c r="I149" s="11">
        <f t="shared" si="6"/>
        <v>-4.5091812019165678E-3</v>
      </c>
      <c r="K149" s="45">
        <v>110</v>
      </c>
      <c r="L149" s="45">
        <v>5.1745316297509595E-4</v>
      </c>
      <c r="M149" s="45">
        <v>-1.172920519421557E-2</v>
      </c>
      <c r="N149" s="51"/>
      <c r="O149" s="51"/>
      <c r="P149" s="51"/>
      <c r="Q149" s="51"/>
      <c r="R149" s="51"/>
      <c r="S149" s="51"/>
    </row>
    <row r="150" spans="1:19" x14ac:dyDescent="0.35">
      <c r="A150" s="30">
        <v>43132</v>
      </c>
      <c r="B150" s="31">
        <v>179.880325</v>
      </c>
      <c r="C150" s="11">
        <f t="shared" si="5"/>
        <v>-4.9776307891978844E-3</v>
      </c>
      <c r="D150" s="11">
        <v>1.0000000000000001E-5</v>
      </c>
      <c r="E150" s="11">
        <v>-4.0000000000000002E-4</v>
      </c>
      <c r="F150" s="11">
        <v>-1.8E-3</v>
      </c>
      <c r="G150" s="11">
        <v>-0.01</v>
      </c>
      <c r="H150" s="11">
        <v>-1.8E-3</v>
      </c>
      <c r="I150" s="11">
        <f t="shared" si="6"/>
        <v>-4.987630789197884E-3</v>
      </c>
      <c r="K150" s="45">
        <v>111</v>
      </c>
      <c r="L150" s="45">
        <v>1.4387777988232426E-3</v>
      </c>
      <c r="M150" s="45">
        <v>5.1985645400941978E-3</v>
      </c>
      <c r="N150" s="51"/>
      <c r="O150" s="51"/>
      <c r="P150" s="51"/>
      <c r="Q150" s="51"/>
      <c r="R150" s="51"/>
      <c r="S150" s="51"/>
    </row>
    <row r="151" spans="1:19" x14ac:dyDescent="0.35">
      <c r="A151" s="30">
        <v>43133</v>
      </c>
      <c r="B151" s="31">
        <v>174.54420500000001</v>
      </c>
      <c r="C151" s="11">
        <f t="shared" si="5"/>
        <v>-2.9664834105675553E-2</v>
      </c>
      <c r="D151" s="11">
        <v>1.0000000000000001E-5</v>
      </c>
      <c r="E151" s="11">
        <v>-0.02</v>
      </c>
      <c r="F151" s="11">
        <v>-2.9999999999999997E-4</v>
      </c>
      <c r="G151" s="11">
        <v>-3.5999999999999999E-3</v>
      </c>
      <c r="H151" s="11">
        <v>1.5E-3</v>
      </c>
      <c r="I151" s="11">
        <f t="shared" si="6"/>
        <v>-2.9674834105675552E-2</v>
      </c>
      <c r="K151" s="45">
        <v>112</v>
      </c>
      <c r="L151" s="45">
        <v>4.1798900561207939E-4</v>
      </c>
      <c r="M151" s="45">
        <v>7.3294977898289374E-3</v>
      </c>
      <c r="N151" s="51"/>
      <c r="O151" s="51"/>
      <c r="P151" s="51"/>
      <c r="Q151" s="51"/>
      <c r="R151" s="51"/>
      <c r="S151" s="51"/>
    </row>
    <row r="152" spans="1:19" x14ac:dyDescent="0.35">
      <c r="A152" s="30">
        <v>43136</v>
      </c>
      <c r="B152" s="31">
        <v>164.771805</v>
      </c>
      <c r="C152" s="11">
        <f t="shared" si="5"/>
        <v>-5.5988109144041842E-2</v>
      </c>
      <c r="D152" s="11">
        <v>1.0000000000000001E-5</v>
      </c>
      <c r="E152" s="11">
        <v>4.5999999999999999E-3</v>
      </c>
      <c r="F152" s="11">
        <v>-3.4000000000000002E-3</v>
      </c>
      <c r="G152" s="11">
        <v>4.5999999999999999E-3</v>
      </c>
      <c r="H152" s="11">
        <v>-2.3E-3</v>
      </c>
      <c r="I152" s="11">
        <f t="shared" si="6"/>
        <v>-5.5998109144041845E-2</v>
      </c>
      <c r="K152" s="45">
        <v>113</v>
      </c>
      <c r="L152" s="45">
        <v>1.3102092770651184E-3</v>
      </c>
      <c r="M152" s="45">
        <v>-7.6348975868012117E-3</v>
      </c>
      <c r="N152" s="51"/>
      <c r="O152" s="51"/>
      <c r="P152" s="51"/>
      <c r="Q152" s="51"/>
      <c r="R152" s="51"/>
      <c r="S152" s="51"/>
    </row>
    <row r="153" spans="1:19" x14ac:dyDescent="0.35">
      <c r="A153" s="30">
        <v>43137</v>
      </c>
      <c r="B153" s="31">
        <v>171.90763899999999</v>
      </c>
      <c r="C153" s="11">
        <f t="shared" si="5"/>
        <v>4.3307372884578088E-2</v>
      </c>
      <c r="D153" s="11">
        <v>1.0000000000000001E-5</v>
      </c>
      <c r="E153" s="11">
        <v>2.7000000000000001E-3</v>
      </c>
      <c r="F153" s="11">
        <v>1.4000000000000002E-3</v>
      </c>
      <c r="G153" s="11">
        <v>3.7000000000000002E-3</v>
      </c>
      <c r="H153" s="11">
        <v>7.7000000000000002E-3</v>
      </c>
      <c r="I153" s="11">
        <f t="shared" si="6"/>
        <v>4.3297372884578085E-2</v>
      </c>
      <c r="K153" s="45">
        <v>114</v>
      </c>
      <c r="L153" s="45">
        <v>4.7546086537968092E-4</v>
      </c>
      <c r="M153" s="45">
        <v>-2.9446255601063695E-3</v>
      </c>
      <c r="N153" s="51"/>
      <c r="O153" s="51"/>
      <c r="P153" s="51"/>
      <c r="Q153" s="51"/>
      <c r="R153" s="51"/>
      <c r="S153" s="51"/>
    </row>
    <row r="154" spans="1:19" x14ac:dyDescent="0.35">
      <c r="A154" s="30">
        <v>43138</v>
      </c>
      <c r="B154" s="31">
        <v>172.13258400000001</v>
      </c>
      <c r="C154" s="11">
        <f t="shared" si="5"/>
        <v>1.3085224211590862E-3</v>
      </c>
      <c r="D154" s="11">
        <v>1.0000000000000001E-5</v>
      </c>
      <c r="E154" s="11">
        <v>-2.06E-2</v>
      </c>
      <c r="F154" s="11">
        <v>-1.06E-2</v>
      </c>
      <c r="G154" s="11">
        <v>1.6299999999999999E-2</v>
      </c>
      <c r="H154" s="11">
        <v>1.5E-3</v>
      </c>
      <c r="I154" s="11">
        <f t="shared" si="6"/>
        <v>1.2985224211590862E-3</v>
      </c>
      <c r="K154" s="45">
        <v>115</v>
      </c>
      <c r="L154" s="45">
        <v>1.5822955765316688E-3</v>
      </c>
      <c r="M154" s="45">
        <v>5.183157570852746E-3</v>
      </c>
      <c r="N154" s="51"/>
      <c r="O154" s="51"/>
      <c r="P154" s="51"/>
      <c r="Q154" s="51"/>
      <c r="R154" s="51"/>
      <c r="S154" s="51"/>
    </row>
    <row r="155" spans="1:19" x14ac:dyDescent="0.35">
      <c r="A155" s="30">
        <v>43139</v>
      </c>
      <c r="B155" s="31">
        <v>163.07112100000001</v>
      </c>
      <c r="C155" s="11">
        <f t="shared" si="5"/>
        <v>-5.2642345739723484E-2</v>
      </c>
      <c r="D155" s="11">
        <v>1.0000000000000001E-5</v>
      </c>
      <c r="E155" s="11">
        <v>-1.5100000000000001E-2</v>
      </c>
      <c r="F155" s="11">
        <v>0</v>
      </c>
      <c r="G155" s="11">
        <v>8.3000000000000001E-3</v>
      </c>
      <c r="H155" s="11">
        <v>-1.15E-2</v>
      </c>
      <c r="I155" s="11">
        <f t="shared" si="6"/>
        <v>-5.2652345739723487E-2</v>
      </c>
      <c r="K155" s="45">
        <v>116</v>
      </c>
      <c r="L155" s="45">
        <v>1.208468051601842E-3</v>
      </c>
      <c r="M155" s="45">
        <v>-6.12547421166958E-3</v>
      </c>
      <c r="N155" s="51"/>
      <c r="O155" s="51"/>
      <c r="P155" s="51"/>
      <c r="Q155" s="51"/>
      <c r="R155" s="51"/>
      <c r="S155" s="51"/>
    </row>
    <row r="156" spans="1:19" x14ac:dyDescent="0.35">
      <c r="A156" s="30">
        <v>43140</v>
      </c>
      <c r="B156" s="31">
        <v>165.68064899999999</v>
      </c>
      <c r="C156" s="11">
        <f t="shared" si="5"/>
        <v>1.6002391986990716E-2</v>
      </c>
      <c r="D156" s="11">
        <v>1.0000000000000001E-5</v>
      </c>
      <c r="E156" s="11">
        <v>-8.9999999999999998E-4</v>
      </c>
      <c r="F156" s="11">
        <v>-4.5999999999999999E-3</v>
      </c>
      <c r="G156" s="11">
        <v>-2.7000000000000001E-3</v>
      </c>
      <c r="H156" s="11">
        <v>5.7999999999999996E-3</v>
      </c>
      <c r="I156" s="11">
        <f t="shared" si="6"/>
        <v>1.5992391986990716E-2</v>
      </c>
      <c r="K156" s="45">
        <v>117</v>
      </c>
      <c r="L156" s="45">
        <v>3.5478059834452417E-4</v>
      </c>
      <c r="M156" s="45">
        <v>2.116011027335345E-3</v>
      </c>
      <c r="N156" s="51"/>
      <c r="O156" s="51"/>
      <c r="P156" s="51"/>
      <c r="Q156" s="51"/>
      <c r="R156" s="51"/>
      <c r="S156" s="51"/>
    </row>
    <row r="157" spans="1:19" x14ac:dyDescent="0.35">
      <c r="A157" s="30">
        <v>43143</v>
      </c>
      <c r="B157" s="31">
        <v>165.626678</v>
      </c>
      <c r="C157" s="11">
        <f t="shared" si="5"/>
        <v>-3.2575319040417661E-4</v>
      </c>
      <c r="D157" s="11">
        <v>1.0000000000000001E-5</v>
      </c>
      <c r="E157" s="11">
        <v>1E-4</v>
      </c>
      <c r="F157" s="11">
        <v>-4.0000000000000002E-4</v>
      </c>
      <c r="G157" s="11">
        <v>-5.3E-3</v>
      </c>
      <c r="H157" s="11">
        <v>5.1999999999999998E-3</v>
      </c>
      <c r="I157" s="11">
        <f t="shared" si="6"/>
        <v>-3.3575319040417663E-4</v>
      </c>
      <c r="K157" s="45">
        <v>118</v>
      </c>
      <c r="L157" s="45">
        <v>-1.2351787471401398E-5</v>
      </c>
      <c r="M157" s="45">
        <v>1.1787895282357921E-2</v>
      </c>
      <c r="N157" s="51"/>
      <c r="O157" s="51"/>
      <c r="P157" s="51"/>
      <c r="Q157" s="51"/>
      <c r="R157" s="51"/>
      <c r="S157" s="51"/>
    </row>
    <row r="158" spans="1:19" x14ac:dyDescent="0.35">
      <c r="A158" s="30">
        <v>43144</v>
      </c>
      <c r="B158" s="31">
        <v>165.32072400000001</v>
      </c>
      <c r="C158" s="11">
        <f t="shared" si="5"/>
        <v>-1.8472507188725951E-3</v>
      </c>
      <c r="D158" s="11">
        <v>1.0000000000000001E-5</v>
      </c>
      <c r="E158" s="11">
        <v>-1.1699999999999999E-2</v>
      </c>
      <c r="F158" s="11">
        <v>5.1000000000000004E-3</v>
      </c>
      <c r="G158" s="11">
        <v>-1.4800000000000001E-2</v>
      </c>
      <c r="H158" s="11">
        <v>6.1999999999999998E-3</v>
      </c>
      <c r="I158" s="11">
        <f t="shared" si="6"/>
        <v>-1.8572507188725951E-3</v>
      </c>
      <c r="K158" s="45">
        <v>119</v>
      </c>
      <c r="L158" s="45">
        <v>9.2372974191057429E-4</v>
      </c>
      <c r="M158" s="45">
        <v>5.8427312750405341E-3</v>
      </c>
      <c r="N158" s="51"/>
      <c r="O158" s="51"/>
      <c r="P158" s="51"/>
      <c r="Q158" s="51"/>
      <c r="R158" s="51"/>
      <c r="S158" s="51"/>
    </row>
    <row r="159" spans="1:19" x14ac:dyDescent="0.35">
      <c r="A159" s="30">
        <v>43145</v>
      </c>
      <c r="B159" s="31">
        <v>166.19357299999999</v>
      </c>
      <c r="C159" s="11">
        <f t="shared" si="5"/>
        <v>5.279731293700296E-3</v>
      </c>
      <c r="D159" s="11">
        <v>1.0000000000000001E-5</v>
      </c>
      <c r="E159" s="11">
        <v>1.9900000000000001E-2</v>
      </c>
      <c r="F159" s="11">
        <v>-5.3E-3</v>
      </c>
      <c r="G159" s="11">
        <v>1.11E-2</v>
      </c>
      <c r="H159" s="11">
        <v>2.0999999999999999E-3</v>
      </c>
      <c r="I159" s="11">
        <f t="shared" si="6"/>
        <v>5.2697312937002964E-3</v>
      </c>
      <c r="K159" s="45">
        <v>120</v>
      </c>
      <c r="L159" s="45">
        <v>7.8400931987672917E-4</v>
      </c>
      <c r="M159" s="45">
        <v>6.3675099383298335E-3</v>
      </c>
      <c r="N159" s="51"/>
      <c r="O159" s="51"/>
      <c r="P159" s="51"/>
      <c r="Q159" s="51"/>
      <c r="R159" s="51"/>
      <c r="S159" s="51"/>
    </row>
    <row r="160" spans="1:19" x14ac:dyDescent="0.35">
      <c r="A160" s="30">
        <v>43146</v>
      </c>
      <c r="B160" s="31">
        <v>166.71549999999999</v>
      </c>
      <c r="C160" s="11">
        <f t="shared" si="5"/>
        <v>3.1404764370761562E-3</v>
      </c>
      <c r="D160" s="11">
        <v>1.0000000000000001E-5</v>
      </c>
      <c r="E160" s="11">
        <v>1.78E-2</v>
      </c>
      <c r="F160" s="11">
        <v>5.6999999999999993E-3</v>
      </c>
      <c r="G160" s="11">
        <v>-5.6000000000000008E-3</v>
      </c>
      <c r="H160" s="11">
        <v>2.8999999999999998E-3</v>
      </c>
      <c r="I160" s="11">
        <f t="shared" si="6"/>
        <v>3.1304764370761562E-3</v>
      </c>
      <c r="K160" s="45">
        <v>121</v>
      </c>
      <c r="L160" s="45">
        <v>5.2877276550178224E-4</v>
      </c>
      <c r="M160" s="45">
        <v>3.5820669503429121E-3</v>
      </c>
      <c r="N160" s="51"/>
      <c r="O160" s="51"/>
      <c r="P160" s="51"/>
      <c r="Q160" s="51"/>
      <c r="R160" s="51"/>
      <c r="S160" s="51"/>
    </row>
    <row r="161" spans="1:19" x14ac:dyDescent="0.35">
      <c r="A161" s="30">
        <v>43147</v>
      </c>
      <c r="B161" s="31">
        <v>168.24522400000001</v>
      </c>
      <c r="C161" s="11">
        <f t="shared" si="5"/>
        <v>9.1756555329289835E-3</v>
      </c>
      <c r="D161" s="11">
        <v>1.0000000000000001E-5</v>
      </c>
      <c r="E161" s="11">
        <v>1.7500000000000002E-2</v>
      </c>
      <c r="F161" s="11">
        <v>-7.000000000000001E-4</v>
      </c>
      <c r="G161" s="11">
        <v>-6.5000000000000006E-3</v>
      </c>
      <c r="H161" s="11">
        <v>-1.6000000000000001E-3</v>
      </c>
      <c r="I161" s="11">
        <f t="shared" si="6"/>
        <v>9.1656555329289839E-3</v>
      </c>
      <c r="K161" s="45">
        <v>122</v>
      </c>
      <c r="L161" s="45">
        <v>4.5942043807322216E-4</v>
      </c>
      <c r="M161" s="45">
        <v>-1.9354410129456342E-4</v>
      </c>
      <c r="N161" s="51"/>
      <c r="O161" s="51"/>
      <c r="P161" s="51"/>
      <c r="Q161" s="51"/>
      <c r="R161" s="51"/>
      <c r="S161" s="51"/>
    </row>
    <row r="162" spans="1:19" x14ac:dyDescent="0.35">
      <c r="A162" s="30">
        <v>43151</v>
      </c>
      <c r="B162" s="31">
        <v>168.011292</v>
      </c>
      <c r="C162" s="11">
        <f t="shared" si="5"/>
        <v>-1.3904228270991137E-3</v>
      </c>
      <c r="D162" s="11">
        <v>1.0000000000000001E-5</v>
      </c>
      <c r="E162" s="11">
        <v>-5.1000000000000004E-3</v>
      </c>
      <c r="F162" s="11">
        <v>0</v>
      </c>
      <c r="G162" s="11">
        <v>2E-3</v>
      </c>
      <c r="H162" s="11">
        <v>3.0000000000000001E-3</v>
      </c>
      <c r="I162" s="11">
        <f t="shared" si="6"/>
        <v>-1.4004228270991137E-3</v>
      </c>
      <c r="K162" s="45">
        <v>123</v>
      </c>
      <c r="L162" s="45">
        <v>2.0776740576440743E-4</v>
      </c>
      <c r="M162" s="45">
        <v>1.1645731035508406E-2</v>
      </c>
      <c r="N162" s="51"/>
      <c r="O162" s="51"/>
      <c r="P162" s="51"/>
      <c r="Q162" s="51"/>
      <c r="R162" s="51"/>
      <c r="S162" s="51"/>
    </row>
    <row r="163" spans="1:19" x14ac:dyDescent="0.35">
      <c r="A163" s="30">
        <v>43152</v>
      </c>
      <c r="B163" s="31">
        <v>164.72680700000001</v>
      </c>
      <c r="C163" s="11">
        <f t="shared" si="5"/>
        <v>-1.9549191967406454E-2</v>
      </c>
      <c r="D163" s="11">
        <v>1.0000000000000001E-5</v>
      </c>
      <c r="E163" s="11">
        <v>5.9999999999999995E-4</v>
      </c>
      <c r="F163" s="11">
        <v>4.1999999999999997E-3</v>
      </c>
      <c r="G163" s="11">
        <v>-5.7999999999999996E-3</v>
      </c>
      <c r="H163" s="11">
        <v>7.9000000000000008E-3</v>
      </c>
      <c r="I163" s="11">
        <f t="shared" si="6"/>
        <v>-1.9559191967406454E-2</v>
      </c>
      <c r="K163" s="45">
        <v>124</v>
      </c>
      <c r="L163" s="45">
        <v>5.0197406311300948E-4</v>
      </c>
      <c r="M163" s="45">
        <v>-1.3951660435029608E-3</v>
      </c>
      <c r="N163" s="51"/>
      <c r="O163" s="51"/>
      <c r="P163" s="51"/>
      <c r="Q163" s="51"/>
      <c r="R163" s="51"/>
      <c r="S163" s="51"/>
    </row>
    <row r="164" spans="1:19" x14ac:dyDescent="0.35">
      <c r="A164" s="30">
        <v>43153</v>
      </c>
      <c r="B164" s="31">
        <v>166.89550800000001</v>
      </c>
      <c r="C164" s="11">
        <f t="shared" si="5"/>
        <v>1.3165440643792659E-2</v>
      </c>
      <c r="D164" s="11">
        <v>1.0000000000000001E-5</v>
      </c>
      <c r="E164" s="11">
        <v>1.43E-2</v>
      </c>
      <c r="F164" s="11">
        <v>-2.5999999999999999E-3</v>
      </c>
      <c r="G164" s="11">
        <v>2.8000000000000004E-3</v>
      </c>
      <c r="H164" s="11">
        <v>1.9E-3</v>
      </c>
      <c r="I164" s="11">
        <f t="shared" si="6"/>
        <v>1.3155440643792659E-2</v>
      </c>
      <c r="K164" s="45">
        <v>125</v>
      </c>
      <c r="L164" s="45">
        <v>1.0415159943413606E-3</v>
      </c>
      <c r="M164" s="45">
        <v>-3.1974529316916387E-3</v>
      </c>
      <c r="N164" s="51"/>
      <c r="O164" s="51"/>
      <c r="P164" s="51"/>
      <c r="Q164" s="51"/>
      <c r="R164" s="51"/>
      <c r="S164" s="51"/>
    </row>
    <row r="165" spans="1:19" x14ac:dyDescent="0.35">
      <c r="A165" s="30">
        <v>43154</v>
      </c>
      <c r="B165" s="31">
        <v>169.48704499999999</v>
      </c>
      <c r="C165" s="11">
        <f t="shared" si="5"/>
        <v>1.5527901445975267E-2</v>
      </c>
      <c r="D165" s="11">
        <v>1.0000000000000001E-5</v>
      </c>
      <c r="E165" s="11">
        <v>-1.2199999999999999E-2</v>
      </c>
      <c r="F165" s="11">
        <v>4.6999999999999993E-3</v>
      </c>
      <c r="G165" s="11">
        <v>-5.1000000000000004E-3</v>
      </c>
      <c r="H165" s="11">
        <v>4.0000000000000002E-4</v>
      </c>
      <c r="I165" s="11">
        <f t="shared" si="6"/>
        <v>1.5517901445975268E-2</v>
      </c>
      <c r="K165" s="45">
        <v>126</v>
      </c>
      <c r="L165" s="45">
        <v>1.7242793173946963E-4</v>
      </c>
      <c r="M165" s="45">
        <v>-1.4894567488316392E-3</v>
      </c>
      <c r="N165" s="51"/>
      <c r="O165" s="51"/>
      <c r="P165" s="51"/>
      <c r="Q165" s="51"/>
      <c r="R165" s="51"/>
      <c r="S165" s="51"/>
    </row>
    <row r="166" spans="1:19" x14ac:dyDescent="0.35">
      <c r="A166" s="30">
        <v>43157</v>
      </c>
      <c r="B166" s="31">
        <v>169.586029</v>
      </c>
      <c r="C166" s="11">
        <f t="shared" si="5"/>
        <v>5.8402103830412777E-4</v>
      </c>
      <c r="D166" s="11">
        <v>1.0000000000000001E-5</v>
      </c>
      <c r="E166" s="11">
        <v>5.3E-3</v>
      </c>
      <c r="F166" s="11">
        <v>6.8999999999999999E-3</v>
      </c>
      <c r="G166" s="11">
        <v>-3.0999999999999999E-3</v>
      </c>
      <c r="H166" s="11">
        <v>1.1000000000000001E-3</v>
      </c>
      <c r="I166" s="11">
        <f t="shared" si="6"/>
        <v>5.7402103830412774E-4</v>
      </c>
      <c r="K166" s="45">
        <v>127</v>
      </c>
      <c r="L166" s="45">
        <v>1.08460139937918E-3</v>
      </c>
      <c r="M166" s="45">
        <v>-8.9989133988827227E-3</v>
      </c>
      <c r="N166" s="51"/>
      <c r="O166" s="51"/>
      <c r="P166" s="51"/>
      <c r="Q166" s="51"/>
      <c r="R166" s="51"/>
      <c r="S166" s="51"/>
    </row>
    <row r="167" spans="1:19" x14ac:dyDescent="0.35">
      <c r="A167" s="30">
        <v>43158</v>
      </c>
      <c r="B167" s="31">
        <v>166.45452900000001</v>
      </c>
      <c r="C167" s="11">
        <f t="shared" si="5"/>
        <v>-1.8465554140665641E-2</v>
      </c>
      <c r="D167" s="11">
        <v>1.0000000000000001E-5</v>
      </c>
      <c r="E167" s="11">
        <v>1.1000000000000001E-2</v>
      </c>
      <c r="F167" s="11">
        <v>-4.3E-3</v>
      </c>
      <c r="G167" s="11">
        <v>2.3E-3</v>
      </c>
      <c r="H167" s="11">
        <v>2.5999999999999999E-3</v>
      </c>
      <c r="I167" s="11">
        <f t="shared" si="6"/>
        <v>-1.8475554140665641E-2</v>
      </c>
      <c r="K167" s="45">
        <v>128</v>
      </c>
      <c r="L167" s="45">
        <v>1.23600210547378E-3</v>
      </c>
      <c r="M167" s="45">
        <v>3.9760883585786859E-3</v>
      </c>
      <c r="N167" s="51"/>
      <c r="O167" s="51"/>
      <c r="P167" s="51"/>
      <c r="Q167" s="51"/>
      <c r="R167" s="51"/>
      <c r="S167" s="51"/>
    </row>
    <row r="168" spans="1:19" x14ac:dyDescent="0.35">
      <c r="A168" s="30">
        <v>43159</v>
      </c>
      <c r="B168" s="31">
        <v>164.01594499999999</v>
      </c>
      <c r="C168" s="11">
        <f t="shared" si="5"/>
        <v>-1.4650151093215547E-2</v>
      </c>
      <c r="D168" s="11">
        <v>1.0000000000000001E-5</v>
      </c>
      <c r="E168" s="11">
        <v>-1E-4</v>
      </c>
      <c r="F168" s="11">
        <v>8.1000000000000013E-3</v>
      </c>
      <c r="G168" s="11">
        <v>2.8000000000000004E-3</v>
      </c>
      <c r="H168" s="11">
        <v>5.1999999999999998E-3</v>
      </c>
      <c r="I168" s="11">
        <f t="shared" si="6"/>
        <v>-1.4660151093215546E-2</v>
      </c>
      <c r="K168" s="45">
        <v>129</v>
      </c>
      <c r="L168" s="45">
        <v>1.9781878230053294E-3</v>
      </c>
      <c r="M168" s="45">
        <v>5.9575438259507826E-3</v>
      </c>
      <c r="N168" s="51"/>
      <c r="O168" s="51"/>
      <c r="P168" s="51"/>
      <c r="Q168" s="51"/>
      <c r="R168" s="51"/>
      <c r="S168" s="51"/>
    </row>
    <row r="169" spans="1:19" x14ac:dyDescent="0.35">
      <c r="A169" s="30">
        <v>43160</v>
      </c>
      <c r="B169" s="31">
        <v>161.64935299999999</v>
      </c>
      <c r="C169" s="11">
        <f t="shared" si="5"/>
        <v>-1.4429036152552088E-2</v>
      </c>
      <c r="D169" s="11">
        <v>1.0000000000000001E-5</v>
      </c>
      <c r="E169" s="11">
        <v>-6.8999999999999999E-3</v>
      </c>
      <c r="F169" s="11">
        <v>6.5000000000000006E-3</v>
      </c>
      <c r="G169" s="11">
        <v>2.5000000000000001E-3</v>
      </c>
      <c r="H169" s="11">
        <v>-8.199999999999999E-3</v>
      </c>
      <c r="I169" s="11">
        <f t="shared" si="6"/>
        <v>-1.4439036152552088E-2</v>
      </c>
      <c r="K169" s="45">
        <v>130</v>
      </c>
      <c r="L169" s="45">
        <v>7.3825763428981065E-4</v>
      </c>
      <c r="M169" s="45">
        <v>9.7074213031957922E-3</v>
      </c>
      <c r="N169" s="51"/>
      <c r="O169" s="51"/>
      <c r="P169" s="51"/>
      <c r="Q169" s="51"/>
      <c r="R169" s="51"/>
      <c r="S169" s="51"/>
    </row>
    <row r="170" spans="1:19" x14ac:dyDescent="0.35">
      <c r="A170" s="30">
        <v>43161</v>
      </c>
      <c r="B170" s="31">
        <v>160.58749399999999</v>
      </c>
      <c r="C170" s="11">
        <f t="shared" si="5"/>
        <v>-6.5689034957040482E-3</v>
      </c>
      <c r="D170" s="11">
        <v>1.0000000000000001E-5</v>
      </c>
      <c r="E170" s="11">
        <v>2.3399999999999997E-2</v>
      </c>
      <c r="F170" s="11">
        <v>-6.6E-3</v>
      </c>
      <c r="G170" s="11">
        <v>3.9000000000000003E-3</v>
      </c>
      <c r="H170" s="11">
        <v>-1.8E-3</v>
      </c>
      <c r="I170" s="11">
        <f t="shared" si="6"/>
        <v>-6.5789034957040478E-3</v>
      </c>
      <c r="K170" s="45">
        <v>131</v>
      </c>
      <c r="L170" s="45">
        <v>1.292920144310798E-3</v>
      </c>
      <c r="M170" s="45">
        <v>-3.6826709952521948E-3</v>
      </c>
      <c r="N170" s="51"/>
      <c r="O170" s="51"/>
      <c r="P170" s="51"/>
      <c r="Q170" s="51"/>
      <c r="R170" s="51"/>
      <c r="S170" s="51"/>
    </row>
    <row r="171" spans="1:19" x14ac:dyDescent="0.35">
      <c r="A171" s="30">
        <v>43164</v>
      </c>
      <c r="B171" s="31">
        <v>163.53903199999999</v>
      </c>
      <c r="C171" s="11">
        <f t="shared" si="5"/>
        <v>1.8379625501846464E-2</v>
      </c>
      <c r="D171" s="11">
        <v>1.0000000000000001E-5</v>
      </c>
      <c r="E171" s="11">
        <v>5.4000000000000003E-3</v>
      </c>
      <c r="F171" s="11">
        <v>5.1000000000000004E-3</v>
      </c>
      <c r="G171" s="11">
        <v>6.7000000000000002E-3</v>
      </c>
      <c r="H171" s="11">
        <v>-4.0999999999999995E-3</v>
      </c>
      <c r="I171" s="11">
        <f t="shared" si="6"/>
        <v>1.8369625501846464E-2</v>
      </c>
      <c r="K171" s="45">
        <v>132</v>
      </c>
      <c r="L171" s="45">
        <v>1.816043816347213E-3</v>
      </c>
      <c r="M171" s="45">
        <v>3.7039034169459749E-3</v>
      </c>
      <c r="N171" s="51"/>
      <c r="O171" s="51"/>
      <c r="P171" s="51"/>
      <c r="Q171" s="51"/>
      <c r="R171" s="51"/>
      <c r="S171" s="51"/>
    </row>
    <row r="172" spans="1:19" x14ac:dyDescent="0.35">
      <c r="A172" s="30">
        <v>43165</v>
      </c>
      <c r="B172" s="31">
        <v>163.44903600000001</v>
      </c>
      <c r="C172" s="11">
        <f t="shared" si="5"/>
        <v>-5.5030287815316381E-4</v>
      </c>
      <c r="D172" s="11">
        <v>1.0000000000000001E-5</v>
      </c>
      <c r="E172" s="11">
        <v>5.0000000000000001E-3</v>
      </c>
      <c r="F172" s="11">
        <v>4.5000000000000005E-3</v>
      </c>
      <c r="G172" s="11">
        <v>6.3E-3</v>
      </c>
      <c r="H172" s="11">
        <v>3.8E-3</v>
      </c>
      <c r="I172" s="11">
        <f t="shared" si="6"/>
        <v>-5.6030287815316384E-4</v>
      </c>
      <c r="K172" s="45">
        <v>133</v>
      </c>
      <c r="L172" s="45">
        <v>1.4419481560438369E-3</v>
      </c>
      <c r="M172" s="45">
        <v>-8.1743434068929574E-3</v>
      </c>
      <c r="N172" s="51"/>
      <c r="O172" s="51"/>
      <c r="P172" s="51"/>
      <c r="Q172" s="51"/>
      <c r="R172" s="51"/>
      <c r="S172" s="51"/>
    </row>
    <row r="173" spans="1:19" x14ac:dyDescent="0.35">
      <c r="A173" s="30">
        <v>43166</v>
      </c>
      <c r="B173" s="31">
        <v>161.61193800000001</v>
      </c>
      <c r="C173" s="11">
        <f t="shared" si="5"/>
        <v>-1.1239576842778098E-2</v>
      </c>
      <c r="D173" s="11">
        <v>1.0000000000000001E-5</v>
      </c>
      <c r="E173" s="11">
        <v>3.7000000000000002E-3</v>
      </c>
      <c r="F173" s="11">
        <v>2.8000000000000004E-3</v>
      </c>
      <c r="G173" s="11">
        <v>2.8000000000000004E-3</v>
      </c>
      <c r="H173" s="11">
        <v>7.9000000000000008E-3</v>
      </c>
      <c r="I173" s="11">
        <f t="shared" si="6"/>
        <v>-1.1249576842778098E-2</v>
      </c>
      <c r="K173" s="45">
        <v>134</v>
      </c>
      <c r="L173" s="45">
        <v>1.2106544456028383E-3</v>
      </c>
      <c r="M173" s="45">
        <v>1.3804962748121513E-2</v>
      </c>
      <c r="N173" s="51"/>
      <c r="O173" s="51"/>
      <c r="P173" s="51"/>
      <c r="Q173" s="51"/>
      <c r="R173" s="51"/>
      <c r="S173" s="51"/>
    </row>
    <row r="174" spans="1:19" x14ac:dyDescent="0.35">
      <c r="A174" s="30">
        <v>43167</v>
      </c>
      <c r="B174" s="31">
        <v>161.03274500000001</v>
      </c>
      <c r="C174" s="11">
        <f t="shared" si="5"/>
        <v>-3.5838503465009941E-3</v>
      </c>
      <c r="D174" s="11">
        <v>1.0000000000000001E-5</v>
      </c>
      <c r="E174" s="11">
        <v>2.0999999999999999E-3</v>
      </c>
      <c r="F174" s="11">
        <v>1.1699999999999999E-2</v>
      </c>
      <c r="G174" s="11">
        <v>5.0000000000000001E-3</v>
      </c>
      <c r="H174" s="11">
        <v>-1E-3</v>
      </c>
      <c r="I174" s="11">
        <f t="shared" si="6"/>
        <v>-3.5938503465009941E-3</v>
      </c>
      <c r="K174" s="45">
        <v>135</v>
      </c>
      <c r="L174" s="45">
        <v>5.411883744912535E-4</v>
      </c>
      <c r="M174" s="45">
        <v>8.3966898994229811E-3</v>
      </c>
      <c r="N174" s="51"/>
      <c r="O174" s="51"/>
      <c r="P174" s="51"/>
      <c r="Q174" s="51"/>
      <c r="R174" s="51"/>
      <c r="S174" s="51"/>
    </row>
    <row r="175" spans="1:19" x14ac:dyDescent="0.35">
      <c r="A175" s="30">
        <v>43168</v>
      </c>
      <c r="B175" s="31">
        <v>164.85176100000001</v>
      </c>
      <c r="C175" s="11">
        <f t="shared" si="5"/>
        <v>2.3715772838623694E-2</v>
      </c>
      <c r="D175" s="11">
        <v>1.0000000000000001E-5</v>
      </c>
      <c r="E175" s="11">
        <v>-1.2699999999999999E-2</v>
      </c>
      <c r="F175" s="11">
        <v>-1.1599999999999999E-2</v>
      </c>
      <c r="G175" s="11">
        <v>-4.6999999999999993E-3</v>
      </c>
      <c r="H175" s="11">
        <v>6.3E-3</v>
      </c>
      <c r="I175" s="11">
        <f t="shared" si="6"/>
        <v>2.3705772838623695E-2</v>
      </c>
      <c r="K175" s="45">
        <v>136</v>
      </c>
      <c r="L175" s="45">
        <v>2.3525424888068028E-3</v>
      </c>
      <c r="M175" s="45">
        <v>-2.9125631373157104E-3</v>
      </c>
      <c r="N175" s="51"/>
      <c r="O175" s="51"/>
      <c r="P175" s="51"/>
      <c r="Q175" s="51"/>
      <c r="R175" s="51"/>
      <c r="S175" s="51"/>
    </row>
    <row r="176" spans="1:19" x14ac:dyDescent="0.35">
      <c r="A176" s="30">
        <v>43171</v>
      </c>
      <c r="B176" s="31">
        <v>162.63458299999999</v>
      </c>
      <c r="C176" s="11">
        <f t="shared" si="5"/>
        <v>-1.3449525722688649E-2</v>
      </c>
      <c r="D176" s="11">
        <v>1.0000000000000001E-5</v>
      </c>
      <c r="E176" s="11">
        <v>5.0000000000000001E-3</v>
      </c>
      <c r="F176" s="11">
        <v>1E-4</v>
      </c>
      <c r="G176" s="11">
        <v>4.0999999999999995E-3</v>
      </c>
      <c r="H176" s="11">
        <v>-5.3E-3</v>
      </c>
      <c r="I176" s="11">
        <f t="shared" si="6"/>
        <v>-1.3459525722688648E-2</v>
      </c>
      <c r="K176" s="45">
        <v>137</v>
      </c>
      <c r="L176" s="45">
        <v>-6.6084721084585E-5</v>
      </c>
      <c r="M176" s="45">
        <v>1.7945957672241258E-2</v>
      </c>
      <c r="N176" s="51"/>
      <c r="O176" s="51"/>
      <c r="P176" s="51"/>
      <c r="Q176" s="51"/>
      <c r="R176" s="51"/>
      <c r="S176" s="51"/>
    </row>
    <row r="177" spans="1:19" x14ac:dyDescent="0.35">
      <c r="A177" s="30">
        <v>43172</v>
      </c>
      <c r="B177" s="31">
        <v>161.40379300000001</v>
      </c>
      <c r="C177" s="11">
        <f t="shared" si="5"/>
        <v>-7.5678246120628456E-3</v>
      </c>
      <c r="D177" s="11">
        <v>1.0000000000000001E-5</v>
      </c>
      <c r="E177" s="11">
        <v>-1.1000000000000001E-3</v>
      </c>
      <c r="F177" s="11">
        <v>-8.5000000000000006E-3</v>
      </c>
      <c r="G177" s="11">
        <v>6.3E-3</v>
      </c>
      <c r="H177" s="11">
        <v>-5.9999999999999995E-4</v>
      </c>
      <c r="I177" s="11">
        <f t="shared" si="6"/>
        <v>-7.5778246120628452E-3</v>
      </c>
      <c r="K177" s="45">
        <v>138</v>
      </c>
      <c r="L177" s="45">
        <v>1.1786484875127646E-3</v>
      </c>
      <c r="M177" s="45">
        <v>-8.6353328923635744E-3</v>
      </c>
      <c r="N177" s="51"/>
      <c r="O177" s="51"/>
      <c r="P177" s="51"/>
      <c r="Q177" s="51"/>
      <c r="R177" s="51"/>
      <c r="S177" s="51"/>
    </row>
    <row r="178" spans="1:19" x14ac:dyDescent="0.35">
      <c r="A178" s="30">
        <v>43173</v>
      </c>
      <c r="B178" s="31">
        <v>160.553101</v>
      </c>
      <c r="C178" s="11">
        <f t="shared" si="5"/>
        <v>-5.2705824577493621E-3</v>
      </c>
      <c r="D178" s="11">
        <v>1.0000000000000001E-5</v>
      </c>
      <c r="E178" s="11">
        <v>1.6899999999999998E-2</v>
      </c>
      <c r="F178" s="11">
        <v>2.8000000000000004E-3</v>
      </c>
      <c r="G178" s="11">
        <v>2.3E-3</v>
      </c>
      <c r="H178" s="11">
        <v>3.3E-3</v>
      </c>
      <c r="I178" s="11">
        <f t="shared" si="6"/>
        <v>-5.2805824577493617E-3</v>
      </c>
      <c r="K178" s="45">
        <v>139</v>
      </c>
      <c r="L178" s="45">
        <v>1.6102132561904982E-3</v>
      </c>
      <c r="M178" s="45">
        <v>1.3516003519564154E-2</v>
      </c>
      <c r="N178" s="51"/>
      <c r="O178" s="51"/>
      <c r="P178" s="51"/>
      <c r="Q178" s="51"/>
      <c r="R178" s="51"/>
      <c r="S178" s="51"/>
    </row>
    <row r="179" spans="1:19" x14ac:dyDescent="0.35">
      <c r="A179" s="30">
        <v>43174</v>
      </c>
      <c r="B179" s="31">
        <v>161.15036000000001</v>
      </c>
      <c r="C179" s="11">
        <f t="shared" si="5"/>
        <v>3.7200091202225227E-3</v>
      </c>
      <c r="D179" s="11">
        <v>1.0000000000000001E-5</v>
      </c>
      <c r="E179" s="11">
        <v>-1.1999999999999999E-3</v>
      </c>
      <c r="F179" s="11">
        <v>-8.0000000000000004E-4</v>
      </c>
      <c r="G179" s="11">
        <v>-9.1000000000000004E-3</v>
      </c>
      <c r="H179" s="11">
        <v>2.7000000000000001E-3</v>
      </c>
      <c r="I179" s="11">
        <f t="shared" si="6"/>
        <v>3.7100091202225227E-3</v>
      </c>
      <c r="K179" s="45">
        <v>140</v>
      </c>
      <c r="L179" s="45">
        <v>-4.3252009779128184E-4</v>
      </c>
      <c r="M179" s="45">
        <v>1.5979095693175807E-2</v>
      </c>
      <c r="N179" s="51"/>
      <c r="O179" s="51"/>
      <c r="P179" s="51"/>
      <c r="Q179" s="51"/>
      <c r="R179" s="51"/>
      <c r="S179" s="51"/>
    </row>
    <row r="180" spans="1:19" x14ac:dyDescent="0.35">
      <c r="A180" s="30">
        <v>43175</v>
      </c>
      <c r="B180" s="31">
        <v>161.95584099999999</v>
      </c>
      <c r="C180" s="11">
        <f t="shared" si="5"/>
        <v>4.9983195817868697E-3</v>
      </c>
      <c r="D180" s="11">
        <v>1.0000000000000001E-5</v>
      </c>
      <c r="E180" s="11">
        <v>-3.5999999999999999E-3</v>
      </c>
      <c r="F180" s="11">
        <v>-1.4800000000000001E-2</v>
      </c>
      <c r="G180" s="11">
        <v>6.8000000000000005E-3</v>
      </c>
      <c r="H180" s="11">
        <v>-4.4000000000000003E-3</v>
      </c>
      <c r="I180" s="11">
        <f t="shared" si="6"/>
        <v>4.9883195817868702E-3</v>
      </c>
      <c r="K180" s="45">
        <v>141</v>
      </c>
      <c r="L180" s="45">
        <v>8.3896829395909355E-4</v>
      </c>
      <c r="M180" s="45">
        <v>1.3132123454627034E-3</v>
      </c>
      <c r="N180" s="51"/>
      <c r="O180" s="51"/>
      <c r="P180" s="51"/>
      <c r="Q180" s="51"/>
      <c r="R180" s="51"/>
      <c r="S180" s="51"/>
    </row>
    <row r="181" spans="1:19" x14ac:dyDescent="0.35">
      <c r="A181" s="30">
        <v>43178</v>
      </c>
      <c r="B181" s="31">
        <v>160.272583</v>
      </c>
      <c r="C181" s="11">
        <f t="shared" si="5"/>
        <v>-1.0393314557886169E-2</v>
      </c>
      <c r="D181" s="11">
        <v>1.0000000000000001E-5</v>
      </c>
      <c r="E181" s="11">
        <v>6.3E-3</v>
      </c>
      <c r="F181" s="11">
        <v>1.1000000000000001E-3</v>
      </c>
      <c r="G181" s="11">
        <v>-8.9999999999999998E-4</v>
      </c>
      <c r="H181" s="11">
        <v>4.5000000000000005E-3</v>
      </c>
      <c r="I181" s="11">
        <f t="shared" si="6"/>
        <v>-1.0403314557886168E-2</v>
      </c>
      <c r="K181" s="45">
        <v>142</v>
      </c>
      <c r="L181" s="45">
        <v>-2.9158689602289849E-4</v>
      </c>
      <c r="M181" s="45">
        <v>6.7337586172719552E-3</v>
      </c>
      <c r="N181" s="51"/>
      <c r="O181" s="51"/>
      <c r="P181" s="51"/>
      <c r="Q181" s="51"/>
      <c r="R181" s="51"/>
      <c r="S181" s="51"/>
    </row>
    <row r="182" spans="1:19" x14ac:dyDescent="0.35">
      <c r="A182" s="30">
        <v>43179</v>
      </c>
      <c r="B182" s="31">
        <v>161.23181199999999</v>
      </c>
      <c r="C182" s="11">
        <f t="shared" si="5"/>
        <v>5.9849849677657829E-3</v>
      </c>
      <c r="D182" s="11">
        <v>1.0000000000000001E-5</v>
      </c>
      <c r="E182" s="11">
        <v>7.1999999999999998E-3</v>
      </c>
      <c r="F182" s="11">
        <v>8.3999999999999995E-3</v>
      </c>
      <c r="G182" s="11">
        <v>5.7999999999999996E-3</v>
      </c>
      <c r="H182" s="11">
        <v>1.29E-2</v>
      </c>
      <c r="I182" s="11">
        <f t="shared" si="6"/>
        <v>5.9749849677657833E-3</v>
      </c>
      <c r="K182" s="45">
        <v>143</v>
      </c>
      <c r="L182" s="45">
        <v>1.4228380353714049E-3</v>
      </c>
      <c r="M182" s="45">
        <v>-5.5446665906221885E-3</v>
      </c>
      <c r="N182" s="51"/>
      <c r="O182" s="51"/>
      <c r="P182" s="51"/>
      <c r="Q182" s="51"/>
      <c r="R182" s="51"/>
      <c r="S182" s="51"/>
    </row>
    <row r="183" spans="1:19" x14ac:dyDescent="0.35">
      <c r="A183" s="30">
        <v>43180</v>
      </c>
      <c r="B183" s="31">
        <v>161.10514800000001</v>
      </c>
      <c r="C183" s="11">
        <f t="shared" si="5"/>
        <v>-7.8560178930431324E-4</v>
      </c>
      <c r="D183" s="11">
        <v>1.0000000000000001E-5</v>
      </c>
      <c r="E183" s="11">
        <v>5.4000000000000003E-3</v>
      </c>
      <c r="F183" s="11">
        <v>3.7000000000000002E-3</v>
      </c>
      <c r="G183" s="11">
        <v>-1.5E-3</v>
      </c>
      <c r="H183" s="11">
        <v>-3.0000000000000001E-3</v>
      </c>
      <c r="I183" s="11">
        <f t="shared" si="6"/>
        <v>-7.9560178930431326E-4</v>
      </c>
      <c r="K183" s="45">
        <v>144</v>
      </c>
      <c r="L183" s="45">
        <v>-6.7094318362826917E-6</v>
      </c>
      <c r="M183" s="45">
        <v>9.0635988668023582E-3</v>
      </c>
      <c r="N183" s="51"/>
      <c r="O183" s="51"/>
      <c r="P183" s="51"/>
      <c r="Q183" s="51"/>
      <c r="R183" s="51"/>
      <c r="S183" s="51"/>
    </row>
    <row r="184" spans="1:19" x14ac:dyDescent="0.35">
      <c r="A184" s="30">
        <v>43181</v>
      </c>
      <c r="B184" s="31">
        <v>158.63452100000001</v>
      </c>
      <c r="C184" s="11">
        <f t="shared" si="5"/>
        <v>-1.5335493810539225E-2</v>
      </c>
      <c r="D184" s="11">
        <v>1.0000000000000001E-5</v>
      </c>
      <c r="E184" s="11">
        <v>1E-3</v>
      </c>
      <c r="F184" s="11">
        <v>-2.2000000000000001E-3</v>
      </c>
      <c r="G184" s="11">
        <v>-3.2000000000000002E-3</v>
      </c>
      <c r="H184" s="11">
        <v>-9.7000000000000003E-3</v>
      </c>
      <c r="I184" s="11">
        <f t="shared" si="6"/>
        <v>-1.5345493810539224E-2</v>
      </c>
      <c r="K184" s="45">
        <v>145</v>
      </c>
      <c r="L184" s="45">
        <v>1.7801572670289264E-3</v>
      </c>
      <c r="M184" s="45">
        <v>-1.2927201043224057E-2</v>
      </c>
      <c r="N184" s="51"/>
      <c r="O184" s="51"/>
      <c r="P184" s="51"/>
      <c r="Q184" s="51"/>
      <c r="R184" s="51"/>
      <c r="S184" s="51"/>
    </row>
    <row r="185" spans="1:19" x14ac:dyDescent="0.35">
      <c r="A185" s="30">
        <v>43182</v>
      </c>
      <c r="B185" s="31">
        <v>155.476135</v>
      </c>
      <c r="C185" s="11">
        <f t="shared" si="5"/>
        <v>-1.9909827823667792E-2</v>
      </c>
      <c r="D185" s="11">
        <v>1.0000000000000001E-5</v>
      </c>
      <c r="E185" s="11">
        <v>-5.0000000000000001E-4</v>
      </c>
      <c r="F185" s="11">
        <v>-1E-4</v>
      </c>
      <c r="G185" s="11">
        <v>-4.5000000000000005E-3</v>
      </c>
      <c r="H185" s="11">
        <v>-3.3E-3</v>
      </c>
      <c r="I185" s="11">
        <f t="shared" si="6"/>
        <v>-1.9919827823667791E-2</v>
      </c>
      <c r="K185" s="45">
        <v>146</v>
      </c>
      <c r="L185" s="45">
        <v>1.0047634900545806E-3</v>
      </c>
      <c r="M185" s="45">
        <v>-1.6181495889790072E-2</v>
      </c>
      <c r="N185" s="51"/>
      <c r="O185" s="51"/>
      <c r="P185" s="51"/>
      <c r="Q185" s="51"/>
      <c r="R185" s="51"/>
      <c r="S185" s="51"/>
    </row>
    <row r="186" spans="1:19" x14ac:dyDescent="0.35">
      <c r="A186" s="30">
        <v>43185</v>
      </c>
      <c r="B186" s="31">
        <v>159.62095600000001</v>
      </c>
      <c r="C186" s="11">
        <f t="shared" si="5"/>
        <v>2.6658888838470229E-2</v>
      </c>
      <c r="D186" s="11">
        <v>1.0000000000000001E-5</v>
      </c>
      <c r="E186" s="11">
        <v>-8.6E-3</v>
      </c>
      <c r="F186" s="11">
        <v>-1.1699999999999999E-2</v>
      </c>
      <c r="G186" s="11">
        <v>-1.5E-3</v>
      </c>
      <c r="H186" s="11">
        <v>1.3000000000000001E-2</v>
      </c>
      <c r="I186" s="11">
        <f t="shared" si="6"/>
        <v>2.664888883847023E-2</v>
      </c>
      <c r="K186" s="45">
        <v>147</v>
      </c>
      <c r="L186" s="45">
        <v>-5.6989210804649255E-4</v>
      </c>
      <c r="M186" s="45">
        <v>-3.9392890938700752E-3</v>
      </c>
      <c r="N186" s="51"/>
      <c r="O186" s="51"/>
      <c r="P186" s="51"/>
      <c r="Q186" s="51"/>
      <c r="R186" s="51"/>
      <c r="S186" s="51"/>
    </row>
    <row r="187" spans="1:19" x14ac:dyDescent="0.35">
      <c r="A187" s="30">
        <v>43186</v>
      </c>
      <c r="B187" s="31">
        <v>158.08247399999999</v>
      </c>
      <c r="C187" s="11">
        <f t="shared" si="5"/>
        <v>-9.6383459825915008E-3</v>
      </c>
      <c r="D187" s="11">
        <v>1.0000000000000001E-5</v>
      </c>
      <c r="E187" s="11">
        <v>0</v>
      </c>
      <c r="F187" s="11">
        <v>4.7999999999999996E-3</v>
      </c>
      <c r="G187" s="11">
        <v>-5.9999999999999995E-4</v>
      </c>
      <c r="H187" s="11">
        <v>-1.83E-2</v>
      </c>
      <c r="I187" s="11">
        <f t="shared" si="6"/>
        <v>-9.6483459825915004E-3</v>
      </c>
      <c r="K187" s="45">
        <v>148</v>
      </c>
      <c r="L187" s="45">
        <v>6.5412060337303166E-4</v>
      </c>
      <c r="M187" s="45">
        <v>-5.6417513925709154E-3</v>
      </c>
      <c r="N187" s="51"/>
      <c r="O187" s="51"/>
      <c r="P187" s="51"/>
      <c r="Q187" s="51"/>
      <c r="R187" s="51"/>
      <c r="S187" s="51"/>
    </row>
    <row r="188" spans="1:19" x14ac:dyDescent="0.35">
      <c r="A188" s="30">
        <v>43187</v>
      </c>
      <c r="B188" s="31">
        <v>158.15490700000001</v>
      </c>
      <c r="C188" s="11">
        <f t="shared" si="5"/>
        <v>4.5819753554732223E-4</v>
      </c>
      <c r="D188" s="11">
        <v>1.0000000000000001E-5</v>
      </c>
      <c r="E188" s="11">
        <v>4.0000000000000002E-4</v>
      </c>
      <c r="F188" s="11">
        <v>-2.9999999999999997E-4</v>
      </c>
      <c r="G188" s="11">
        <v>1.7000000000000001E-3</v>
      </c>
      <c r="H188" s="11">
        <v>-1.1899999999999999E-2</v>
      </c>
      <c r="I188" s="11">
        <f t="shared" si="6"/>
        <v>4.4819753554732221E-4</v>
      </c>
      <c r="K188" s="45">
        <v>149</v>
      </c>
      <c r="L188" s="45">
        <v>1.4099014400227134E-3</v>
      </c>
      <c r="M188" s="45">
        <v>-3.1084735545698267E-2</v>
      </c>
      <c r="N188" s="51"/>
      <c r="O188" s="51"/>
      <c r="P188" s="51"/>
      <c r="Q188" s="51"/>
      <c r="R188" s="51"/>
      <c r="S188" s="51"/>
    </row>
    <row r="189" spans="1:19" x14ac:dyDescent="0.35">
      <c r="A189" s="30">
        <v>43188</v>
      </c>
      <c r="B189" s="31">
        <v>161.30422999999999</v>
      </c>
      <c r="C189" s="11">
        <f t="shared" si="5"/>
        <v>1.9912900963610092E-2</v>
      </c>
      <c r="D189" s="11">
        <v>1.0000000000000001E-5</v>
      </c>
      <c r="E189" s="11">
        <v>1.0700000000000001E-2</v>
      </c>
      <c r="F189" s="11">
        <v>1.8000000000000002E-2</v>
      </c>
      <c r="G189" s="11">
        <v>-1.1899999999999999E-2</v>
      </c>
      <c r="H189" s="11">
        <v>6.0000000000000001E-3</v>
      </c>
      <c r="I189" s="11">
        <f t="shared" si="6"/>
        <v>1.9902900963610092E-2</v>
      </c>
      <c r="K189" s="45">
        <v>150</v>
      </c>
      <c r="L189" s="45">
        <v>8.194969904830715E-4</v>
      </c>
      <c r="M189" s="45">
        <v>-5.6817606134524919E-2</v>
      </c>
      <c r="N189" s="51"/>
      <c r="O189" s="51"/>
      <c r="P189" s="51"/>
      <c r="Q189" s="51"/>
      <c r="R189" s="51"/>
      <c r="S189" s="51"/>
    </row>
    <row r="190" spans="1:19" x14ac:dyDescent="0.35">
      <c r="A190" s="30">
        <v>43192</v>
      </c>
      <c r="B190" s="31">
        <v>156.471588</v>
      </c>
      <c r="C190" s="11">
        <f t="shared" si="5"/>
        <v>-2.9959797086536399E-2</v>
      </c>
      <c r="D190" s="11">
        <v>1.0000000000000001E-5</v>
      </c>
      <c r="E190" s="11">
        <v>4.0999999999999995E-3</v>
      </c>
      <c r="F190" s="11">
        <v>-2.7000000000000001E-3</v>
      </c>
      <c r="G190" s="11">
        <v>1.5E-3</v>
      </c>
      <c r="H190" s="11">
        <v>-1.7000000000000001E-3</v>
      </c>
      <c r="I190" s="11">
        <f t="shared" si="6"/>
        <v>-2.9969797086536399E-2</v>
      </c>
      <c r="K190" s="45">
        <v>151</v>
      </c>
      <c r="L190" s="45">
        <v>5.1388192488126619E-4</v>
      </c>
      <c r="M190" s="45">
        <v>4.2783490959696815E-2</v>
      </c>
      <c r="N190" s="51"/>
      <c r="O190" s="51"/>
      <c r="P190" s="51"/>
      <c r="Q190" s="51"/>
      <c r="R190" s="51"/>
      <c r="S190" s="51"/>
    </row>
    <row r="191" spans="1:19" x14ac:dyDescent="0.35">
      <c r="A191" s="30">
        <v>43193</v>
      </c>
      <c r="B191" s="31">
        <v>157.249908</v>
      </c>
      <c r="C191" s="11">
        <f t="shared" si="5"/>
        <v>4.9741937814296033E-3</v>
      </c>
      <c r="D191" s="11">
        <v>1.0000000000000001E-5</v>
      </c>
      <c r="E191" s="11">
        <v>-1.1000000000000001E-3</v>
      </c>
      <c r="F191" s="11">
        <v>4.4000000000000003E-3</v>
      </c>
      <c r="G191" s="11">
        <v>-4.8999999999999998E-3</v>
      </c>
      <c r="H191" s="11">
        <v>-1.6000000000000001E-3</v>
      </c>
      <c r="I191" s="11">
        <f t="shared" si="6"/>
        <v>4.9641937814296037E-3</v>
      </c>
      <c r="K191" s="45">
        <v>152</v>
      </c>
      <c r="L191" s="45">
        <v>2.4627640408821055E-3</v>
      </c>
      <c r="M191" s="45">
        <v>-1.1642416197230193E-3</v>
      </c>
      <c r="N191" s="51"/>
      <c r="O191" s="51"/>
      <c r="P191" s="51"/>
      <c r="Q191" s="51"/>
      <c r="R191" s="51"/>
      <c r="S191" s="51"/>
    </row>
    <row r="192" spans="1:19" x14ac:dyDescent="0.35">
      <c r="A192" s="30">
        <v>43194</v>
      </c>
      <c r="B192" s="31">
        <v>160.58024599999999</v>
      </c>
      <c r="C192" s="11">
        <f t="shared" si="5"/>
        <v>2.1178632422474752E-2</v>
      </c>
      <c r="D192" s="11">
        <v>0</v>
      </c>
      <c r="E192" s="11">
        <v>6.4000000000000003E-3</v>
      </c>
      <c r="F192" s="11">
        <v>-2.3E-3</v>
      </c>
      <c r="G192" s="11">
        <v>-6.0999999999999995E-3</v>
      </c>
      <c r="H192" s="11">
        <v>8.0000000000000004E-4</v>
      </c>
      <c r="I192" s="11">
        <f t="shared" si="6"/>
        <v>2.1178632422474752E-2</v>
      </c>
      <c r="K192" s="45">
        <v>153</v>
      </c>
      <c r="L192" s="45">
        <v>1.4597462502961987E-3</v>
      </c>
      <c r="M192" s="45">
        <v>-5.4112091990019685E-2</v>
      </c>
      <c r="N192" s="51"/>
      <c r="O192" s="51"/>
      <c r="P192" s="51"/>
      <c r="Q192" s="51"/>
      <c r="R192" s="51"/>
      <c r="S192" s="51"/>
    </row>
    <row r="193" spans="1:19" x14ac:dyDescent="0.35">
      <c r="A193" s="30">
        <v>43195</v>
      </c>
      <c r="B193" s="31">
        <v>162.10968</v>
      </c>
      <c r="C193" s="11">
        <f t="shared" si="5"/>
        <v>9.5244218270782444E-3</v>
      </c>
      <c r="D193" s="11">
        <v>0</v>
      </c>
      <c r="E193" s="11">
        <v>-4.0999999999999995E-3</v>
      </c>
      <c r="F193" s="11">
        <v>-2.0999999999999999E-3</v>
      </c>
      <c r="G193" s="11">
        <v>-7.9000000000000008E-3</v>
      </c>
      <c r="H193" s="11">
        <v>-3.8E-3</v>
      </c>
      <c r="I193" s="11">
        <f t="shared" si="6"/>
        <v>9.5244218270782444E-3</v>
      </c>
      <c r="K193" s="45">
        <v>154</v>
      </c>
      <c r="L193" s="45">
        <v>9.5306377313803849E-4</v>
      </c>
      <c r="M193" s="45">
        <v>1.5039328213852678E-2</v>
      </c>
      <c r="N193" s="51"/>
      <c r="O193" s="51"/>
      <c r="P193" s="51"/>
      <c r="Q193" s="51"/>
      <c r="R193" s="51"/>
      <c r="S193" s="51"/>
    </row>
    <row r="194" spans="1:19" x14ac:dyDescent="0.35">
      <c r="A194" s="30">
        <v>43196</v>
      </c>
      <c r="B194" s="31">
        <v>157.87432899999999</v>
      </c>
      <c r="C194" s="11">
        <f t="shared" si="5"/>
        <v>-2.6126453398711336E-2</v>
      </c>
      <c r="D194" s="11">
        <v>0</v>
      </c>
      <c r="E194" s="11">
        <v>-9.3999999999999986E-3</v>
      </c>
      <c r="F194" s="11">
        <v>-8.9999999999999998E-4</v>
      </c>
      <c r="G194" s="11">
        <v>-3.7000000000000002E-3</v>
      </c>
      <c r="H194" s="11">
        <v>-5.8999999999999999E-3</v>
      </c>
      <c r="I194" s="11">
        <f t="shared" si="6"/>
        <v>-2.6126453398711336E-2</v>
      </c>
      <c r="K194" s="45">
        <v>155</v>
      </c>
      <c r="L194" s="45">
        <v>5.9155700587072528E-4</v>
      </c>
      <c r="M194" s="45">
        <v>-9.2731019627490191E-4</v>
      </c>
      <c r="N194" s="51"/>
      <c r="O194" s="51"/>
      <c r="P194" s="51"/>
      <c r="Q194" s="51"/>
      <c r="R194" s="51"/>
      <c r="S194" s="51"/>
    </row>
    <row r="195" spans="1:19" x14ac:dyDescent="0.35">
      <c r="A195" s="30">
        <v>43199</v>
      </c>
      <c r="B195" s="31">
        <v>156.118652</v>
      </c>
      <c r="C195" s="11">
        <f t="shared" ref="C195:C258" si="7">(B195/B194)-1</f>
        <v>-1.1120725016668165E-2</v>
      </c>
      <c r="D195" s="11">
        <v>0</v>
      </c>
      <c r="E195" s="11">
        <v>1.1399999999999999E-2</v>
      </c>
      <c r="F195" s="11">
        <v>1.7000000000000001E-3</v>
      </c>
      <c r="G195" s="11">
        <v>-8.1000000000000013E-3</v>
      </c>
      <c r="H195" s="11">
        <v>6.0000000000000001E-3</v>
      </c>
      <c r="I195" s="11">
        <f t="shared" si="6"/>
        <v>-1.1120725016668165E-2</v>
      </c>
      <c r="K195" s="45">
        <v>156</v>
      </c>
      <c r="L195" s="45">
        <v>5.1465383413940415E-4</v>
      </c>
      <c r="M195" s="45">
        <v>-2.3719045530119992E-3</v>
      </c>
      <c r="N195" s="51"/>
      <c r="O195" s="51"/>
      <c r="P195" s="51"/>
      <c r="Q195" s="51"/>
      <c r="R195" s="51"/>
      <c r="S195" s="51"/>
    </row>
    <row r="196" spans="1:19" x14ac:dyDescent="0.35">
      <c r="A196" s="30">
        <v>43200</v>
      </c>
      <c r="B196" s="31">
        <v>157.005585</v>
      </c>
      <c r="C196" s="11">
        <f t="shared" si="7"/>
        <v>5.6811469266337955E-3</v>
      </c>
      <c r="D196" s="11">
        <v>0</v>
      </c>
      <c r="E196" s="11">
        <v>-1.23E-2</v>
      </c>
      <c r="F196" s="11">
        <v>-4.0000000000000002E-4</v>
      </c>
      <c r="G196" s="11">
        <v>-3.7000000000000002E-3</v>
      </c>
      <c r="H196" s="11">
        <v>3.9000000000000003E-3</v>
      </c>
      <c r="I196" s="11">
        <f t="shared" si="6"/>
        <v>5.6811469266337955E-3</v>
      </c>
      <c r="K196" s="45">
        <v>157</v>
      </c>
      <c r="L196" s="45">
        <v>4.4527490140533184E-4</v>
      </c>
      <c r="M196" s="45">
        <v>4.8244563922949643E-3</v>
      </c>
      <c r="N196" s="51"/>
      <c r="O196" s="51"/>
      <c r="P196" s="51"/>
      <c r="Q196" s="51"/>
      <c r="R196" s="51"/>
      <c r="S196" s="51"/>
    </row>
    <row r="197" spans="1:19" x14ac:dyDescent="0.35">
      <c r="A197" s="30">
        <v>43201</v>
      </c>
      <c r="B197" s="31">
        <v>156.43542500000001</v>
      </c>
      <c r="C197" s="11">
        <f t="shared" si="7"/>
        <v>-3.6314631737462966E-3</v>
      </c>
      <c r="D197" s="11">
        <v>0</v>
      </c>
      <c r="E197" s="11">
        <v>2.8999999999999998E-3</v>
      </c>
      <c r="F197" s="11">
        <v>1E-4</v>
      </c>
      <c r="G197" s="11">
        <v>6.6E-3</v>
      </c>
      <c r="H197" s="11">
        <v>-5.3E-3</v>
      </c>
      <c r="I197" s="11">
        <f t="shared" si="6"/>
        <v>-3.6314631737462966E-3</v>
      </c>
      <c r="K197" s="45">
        <v>158</v>
      </c>
      <c r="L197" s="45">
        <v>-4.9819351326851262E-4</v>
      </c>
      <c r="M197" s="45">
        <v>3.6286699503446686E-3</v>
      </c>
      <c r="N197" s="51"/>
      <c r="O197" s="51"/>
      <c r="P197" s="51"/>
      <c r="Q197" s="51"/>
      <c r="R197" s="51"/>
      <c r="S197" s="51"/>
    </row>
    <row r="198" spans="1:19" x14ac:dyDescent="0.35">
      <c r="A198" s="30">
        <v>43202</v>
      </c>
      <c r="B198" s="31">
        <v>156.88790900000001</v>
      </c>
      <c r="C198" s="11">
        <f t="shared" si="7"/>
        <v>2.892465053871307E-3</v>
      </c>
      <c r="D198" s="11">
        <v>0</v>
      </c>
      <c r="E198" s="11">
        <v>-2.8000000000000004E-3</v>
      </c>
      <c r="F198" s="11">
        <v>-1.1999999999999999E-3</v>
      </c>
      <c r="G198" s="11">
        <v>9.4999999999999998E-3</v>
      </c>
      <c r="H198" s="11">
        <v>1.26E-2</v>
      </c>
      <c r="I198" s="11">
        <f t="shared" si="6"/>
        <v>2.892465053871307E-3</v>
      </c>
      <c r="K198" s="45">
        <v>159</v>
      </c>
      <c r="L198" s="45">
        <v>-5.483233796636337E-5</v>
      </c>
      <c r="M198" s="45">
        <v>9.2204878708953466E-3</v>
      </c>
      <c r="N198" s="51"/>
      <c r="O198" s="51"/>
      <c r="P198" s="51"/>
      <c r="Q198" s="51"/>
      <c r="R198" s="51"/>
      <c r="S198" s="51"/>
    </row>
    <row r="199" spans="1:19" x14ac:dyDescent="0.35">
      <c r="A199" s="30">
        <v>43203</v>
      </c>
      <c r="B199" s="31">
        <v>156.38116500000001</v>
      </c>
      <c r="C199" s="11">
        <f t="shared" si="7"/>
        <v>-3.2299748478386014E-3</v>
      </c>
      <c r="D199" s="11">
        <v>0</v>
      </c>
      <c r="E199" s="11">
        <v>9.8999999999999991E-3</v>
      </c>
      <c r="F199" s="11">
        <v>-8.0000000000000004E-4</v>
      </c>
      <c r="G199" s="11">
        <v>8.6E-3</v>
      </c>
      <c r="H199" s="11">
        <v>-8.0000000000000002E-3</v>
      </c>
      <c r="I199" s="11">
        <f t="shared" si="6"/>
        <v>-3.2299748478386014E-3</v>
      </c>
      <c r="K199" s="45">
        <v>160</v>
      </c>
      <c r="L199" s="45">
        <v>9.0122660390795184E-4</v>
      </c>
      <c r="M199" s="45">
        <v>-2.3016494310070653E-3</v>
      </c>
      <c r="N199" s="51"/>
      <c r="O199" s="51"/>
      <c r="P199" s="51"/>
      <c r="Q199" s="51"/>
      <c r="R199" s="51"/>
      <c r="S199" s="51"/>
    </row>
    <row r="200" spans="1:19" x14ac:dyDescent="0.35">
      <c r="A200" s="30">
        <v>43206</v>
      </c>
      <c r="B200" s="31">
        <v>157.85623200000001</v>
      </c>
      <c r="C200" s="11">
        <f t="shared" si="7"/>
        <v>9.432510622362944E-3</v>
      </c>
      <c r="D200" s="11">
        <v>0</v>
      </c>
      <c r="E200" s="11">
        <v>1.23E-2</v>
      </c>
      <c r="F200" s="11">
        <v>8.6999999999999994E-3</v>
      </c>
      <c r="G200" s="11">
        <v>3.8E-3</v>
      </c>
      <c r="H200" s="11">
        <v>-2.0000000000000001E-4</v>
      </c>
      <c r="I200" s="11">
        <f t="shared" si="6"/>
        <v>9.432510622362944E-3</v>
      </c>
      <c r="K200" s="45">
        <v>161</v>
      </c>
      <c r="L200" s="45">
        <v>2.4449775223036533E-4</v>
      </c>
      <c r="M200" s="45">
        <v>-1.9803689719636818E-2</v>
      </c>
      <c r="N200" s="51"/>
      <c r="O200" s="51"/>
      <c r="P200" s="51"/>
      <c r="Q200" s="51"/>
      <c r="R200" s="51"/>
      <c r="S200" s="51"/>
    </row>
    <row r="201" spans="1:19" x14ac:dyDescent="0.35">
      <c r="A201" s="30">
        <v>43207</v>
      </c>
      <c r="B201" s="31">
        <v>158.290649</v>
      </c>
      <c r="C201" s="11">
        <f t="shared" si="7"/>
        <v>2.7519787752185998E-3</v>
      </c>
      <c r="D201" s="11">
        <v>0</v>
      </c>
      <c r="E201" s="11">
        <v>2.9999999999999997E-4</v>
      </c>
      <c r="F201" s="11">
        <v>-2.5000000000000001E-3</v>
      </c>
      <c r="G201" s="11">
        <v>1.5E-3</v>
      </c>
      <c r="H201" s="11">
        <v>1.0800000000000001E-2</v>
      </c>
      <c r="I201" s="11">
        <f t="shared" si="6"/>
        <v>2.7519787752185998E-3</v>
      </c>
      <c r="K201" s="45">
        <v>162</v>
      </c>
      <c r="L201" s="45">
        <v>3.4068089242081346E-4</v>
      </c>
      <c r="M201" s="45">
        <v>1.2814759751371845E-2</v>
      </c>
      <c r="N201" s="51"/>
      <c r="O201" s="51"/>
      <c r="P201" s="51"/>
      <c r="Q201" s="51"/>
      <c r="R201" s="51"/>
      <c r="S201" s="51"/>
    </row>
    <row r="202" spans="1:19" x14ac:dyDescent="0.35">
      <c r="A202" s="30">
        <v>43208</v>
      </c>
      <c r="B202" s="31">
        <v>162.76127600000001</v>
      </c>
      <c r="C202" s="11">
        <f t="shared" si="7"/>
        <v>2.824315288517143E-2</v>
      </c>
      <c r="D202" s="11">
        <v>0</v>
      </c>
      <c r="E202" s="11">
        <v>-4.0000000000000002E-4</v>
      </c>
      <c r="F202" s="11">
        <v>3.4000000000000002E-3</v>
      </c>
      <c r="G202" s="11">
        <v>-3.3E-3</v>
      </c>
      <c r="H202" s="11">
        <v>4.0000000000000002E-4</v>
      </c>
      <c r="I202" s="11">
        <f t="shared" si="6"/>
        <v>2.824315288517143E-2</v>
      </c>
      <c r="K202" s="45">
        <v>163</v>
      </c>
      <c r="L202" s="45">
        <v>7.5207750910075556E-4</v>
      </c>
      <c r="M202" s="45">
        <v>1.4765823936874513E-2</v>
      </c>
      <c r="N202" s="51"/>
      <c r="O202" s="51"/>
      <c r="P202" s="51"/>
      <c r="Q202" s="51"/>
      <c r="R202" s="51"/>
      <c r="S202" s="51"/>
    </row>
    <row r="203" spans="1:19" x14ac:dyDescent="0.35">
      <c r="A203" s="30">
        <v>43209</v>
      </c>
      <c r="B203" s="31">
        <v>160.254456</v>
      </c>
      <c r="C203" s="11">
        <f t="shared" si="7"/>
        <v>-1.5401820762329321E-2</v>
      </c>
      <c r="D203" s="11">
        <v>0</v>
      </c>
      <c r="E203" s="11">
        <v>6.5000000000000006E-3</v>
      </c>
      <c r="F203" s="11">
        <v>1E-3</v>
      </c>
      <c r="G203" s="11">
        <v>-2E-3</v>
      </c>
      <c r="H203" s="11">
        <v>6.4000000000000003E-3</v>
      </c>
      <c r="I203" s="11">
        <f t="shared" si="6"/>
        <v>-1.5401820762329321E-2</v>
      </c>
      <c r="K203" s="45">
        <v>164</v>
      </c>
      <c r="L203" s="45">
        <v>-4.2745207198623647E-5</v>
      </c>
      <c r="M203" s="45">
        <v>6.1676624550275141E-4</v>
      </c>
      <c r="N203" s="51"/>
      <c r="O203" s="51"/>
      <c r="P203" s="51"/>
      <c r="Q203" s="51"/>
      <c r="R203" s="51"/>
      <c r="S203" s="51"/>
    </row>
    <row r="204" spans="1:19" x14ac:dyDescent="0.35">
      <c r="A204" s="30">
        <v>43210</v>
      </c>
      <c r="B204" s="31">
        <v>160.19105500000001</v>
      </c>
      <c r="C204" s="11">
        <f t="shared" si="7"/>
        <v>-3.9562706449791651E-4</v>
      </c>
      <c r="D204" s="11">
        <v>0</v>
      </c>
      <c r="E204" s="11">
        <v>2.8999999999999998E-3</v>
      </c>
      <c r="F204" s="11">
        <v>-3.7000000000000002E-3</v>
      </c>
      <c r="G204" s="11">
        <v>1.47E-2</v>
      </c>
      <c r="H204" s="11">
        <v>5.0000000000000001E-4</v>
      </c>
      <c r="I204" s="11">
        <f t="shared" si="6"/>
        <v>-3.9562706449791651E-4</v>
      </c>
      <c r="K204" s="45">
        <v>165</v>
      </c>
      <c r="L204" s="45">
        <v>5.7076543374756585E-4</v>
      </c>
      <c r="M204" s="45">
        <v>-1.9046319574413207E-2</v>
      </c>
      <c r="N204" s="51"/>
      <c r="O204" s="51"/>
      <c r="P204" s="51"/>
      <c r="Q204" s="51"/>
      <c r="R204" s="51"/>
      <c r="S204" s="51"/>
    </row>
    <row r="205" spans="1:19" x14ac:dyDescent="0.35">
      <c r="A205" s="30">
        <v>43213</v>
      </c>
      <c r="B205" s="31">
        <v>160.77932699999999</v>
      </c>
      <c r="C205" s="11">
        <f t="shared" si="7"/>
        <v>3.6723149117157128E-3</v>
      </c>
      <c r="D205" s="11">
        <v>0</v>
      </c>
      <c r="E205" s="11">
        <v>1.5E-3</v>
      </c>
      <c r="F205" s="11">
        <v>-1.1000000000000001E-3</v>
      </c>
      <c r="G205" s="11">
        <v>5.7999999999999996E-3</v>
      </c>
      <c r="H205" s="11">
        <v>-2.8999999999999998E-3</v>
      </c>
      <c r="I205" s="11">
        <f t="shared" si="6"/>
        <v>3.6723149117157128E-3</v>
      </c>
      <c r="K205" s="45">
        <v>166</v>
      </c>
      <c r="L205" s="45">
        <v>1.7006547285663523E-4</v>
      </c>
      <c r="M205" s="45">
        <v>-1.4830216566072181E-2</v>
      </c>
      <c r="N205" s="51"/>
      <c r="O205" s="51"/>
      <c r="P205" s="51"/>
      <c r="Q205" s="51"/>
      <c r="R205" s="51"/>
      <c r="S205" s="51"/>
    </row>
    <row r="206" spans="1:19" x14ac:dyDescent="0.35">
      <c r="A206" s="30">
        <v>43214</v>
      </c>
      <c r="B206" s="31">
        <v>159.51237499999999</v>
      </c>
      <c r="C206" s="11">
        <f t="shared" si="7"/>
        <v>-7.8800678149374415E-3</v>
      </c>
      <c r="D206" s="11">
        <v>0</v>
      </c>
      <c r="E206" s="11">
        <v>-4.6999999999999993E-3</v>
      </c>
      <c r="F206" s="11">
        <v>1.1000000000000001E-3</v>
      </c>
      <c r="G206" s="11">
        <v>-5.8999999999999999E-3</v>
      </c>
      <c r="H206" s="11">
        <v>-1.03E-2</v>
      </c>
      <c r="I206" s="11">
        <f t="shared" si="6"/>
        <v>-7.8800678149374415E-3</v>
      </c>
      <c r="K206" s="45">
        <v>167</v>
      </c>
      <c r="L206" s="45">
        <v>5.9346679230245624E-4</v>
      </c>
      <c r="M206" s="45">
        <v>-1.5032502944854545E-2</v>
      </c>
      <c r="N206" s="51"/>
      <c r="O206" s="51"/>
      <c r="P206" s="51"/>
      <c r="Q206" s="51"/>
      <c r="R206" s="51"/>
      <c r="S206" s="51"/>
    </row>
    <row r="207" spans="1:19" x14ac:dyDescent="0.35">
      <c r="A207" s="30">
        <v>43215</v>
      </c>
      <c r="B207" s="31">
        <v>160.53501900000001</v>
      </c>
      <c r="C207" s="11">
        <f t="shared" si="7"/>
        <v>6.4110637184107144E-3</v>
      </c>
      <c r="D207" s="11">
        <v>0</v>
      </c>
      <c r="E207" s="11">
        <v>1.1999999999999999E-3</v>
      </c>
      <c r="F207" s="11">
        <v>8.199999999999999E-3</v>
      </c>
      <c r="G207" s="11">
        <v>5.1999999999999998E-3</v>
      </c>
      <c r="H207" s="11">
        <v>-5.6000000000000008E-3</v>
      </c>
      <c r="I207" s="11">
        <f t="shared" si="6"/>
        <v>6.4110637184107144E-3</v>
      </c>
      <c r="K207" s="45">
        <v>168</v>
      </c>
      <c r="L207" s="45">
        <v>2.8972496313449544E-4</v>
      </c>
      <c r="M207" s="45">
        <v>-6.8686284588385434E-3</v>
      </c>
      <c r="N207" s="51"/>
      <c r="O207" s="51"/>
      <c r="P207" s="51"/>
      <c r="Q207" s="51"/>
      <c r="R207" s="51"/>
      <c r="S207" s="51"/>
    </row>
    <row r="208" spans="1:19" x14ac:dyDescent="0.35">
      <c r="A208" s="30">
        <v>43216</v>
      </c>
      <c r="B208" s="31">
        <v>168.07350199999999</v>
      </c>
      <c r="C208" s="11">
        <f t="shared" si="7"/>
        <v>4.6958495703669501E-2</v>
      </c>
      <c r="D208" s="11">
        <v>0</v>
      </c>
      <c r="E208" s="11">
        <v>-2.3999999999999998E-3</v>
      </c>
      <c r="F208" s="11">
        <v>-5.8999999999999999E-3</v>
      </c>
      <c r="G208" s="11">
        <v>-1.7000000000000001E-3</v>
      </c>
      <c r="H208" s="11">
        <v>9.8999999999999991E-3</v>
      </c>
      <c r="I208" s="11">
        <f t="shared" si="6"/>
        <v>4.6958495703669501E-2</v>
      </c>
      <c r="K208" s="45">
        <v>169</v>
      </c>
      <c r="L208" s="45">
        <v>2.6409744451021258E-4</v>
      </c>
      <c r="M208" s="45">
        <v>1.8105528057336253E-2</v>
      </c>
      <c r="N208" s="51"/>
      <c r="O208" s="51"/>
      <c r="P208" s="51"/>
      <c r="Q208" s="51"/>
      <c r="R208" s="51"/>
      <c r="S208" s="51"/>
    </row>
    <row r="209" spans="1:19" x14ac:dyDescent="0.35">
      <c r="A209" s="30">
        <v>43217</v>
      </c>
      <c r="B209" s="31">
        <v>168.74321</v>
      </c>
      <c r="C209" s="11">
        <f t="shared" si="7"/>
        <v>3.9846138268719855E-3</v>
      </c>
      <c r="D209" s="11">
        <v>0</v>
      </c>
      <c r="E209" s="11">
        <v>2.8999999999999998E-3</v>
      </c>
      <c r="F209" s="11">
        <v>6.6E-3</v>
      </c>
      <c r="G209" s="11">
        <v>8.1000000000000013E-3</v>
      </c>
      <c r="H209" s="11">
        <v>2.8999999999999998E-3</v>
      </c>
      <c r="I209" s="11">
        <f t="shared" si="6"/>
        <v>3.9846138268719855E-3</v>
      </c>
      <c r="K209" s="45">
        <v>170</v>
      </c>
      <c r="L209" s="45">
        <v>2.788198253910375E-4</v>
      </c>
      <c r="M209" s="45">
        <v>-8.3912270354420128E-4</v>
      </c>
      <c r="N209" s="51"/>
      <c r="O209" s="51"/>
      <c r="P209" s="51"/>
      <c r="Q209" s="51"/>
      <c r="R209" s="51"/>
      <c r="S209" s="51"/>
    </row>
    <row r="210" spans="1:19" x14ac:dyDescent="0.35">
      <c r="A210" s="30">
        <v>43220</v>
      </c>
      <c r="B210" s="31">
        <v>167.24092099999999</v>
      </c>
      <c r="C210" s="11">
        <f t="shared" si="7"/>
        <v>-8.9028115560917387E-3</v>
      </c>
      <c r="D210" s="11">
        <v>0</v>
      </c>
      <c r="E210" s="11">
        <v>2.0999999999999999E-3</v>
      </c>
      <c r="F210" s="11">
        <v>5.9999999999999995E-4</v>
      </c>
      <c r="G210" s="11">
        <v>6.9999999999999993E-3</v>
      </c>
      <c r="H210" s="11">
        <v>2.3E-3</v>
      </c>
      <c r="I210" s="11">
        <f t="shared" si="6"/>
        <v>-8.9028115560917387E-3</v>
      </c>
      <c r="K210" s="45">
        <v>171</v>
      </c>
      <c r="L210" s="45">
        <v>3.6521584722645219E-4</v>
      </c>
      <c r="M210" s="45">
        <v>-1.1614792690004551E-2</v>
      </c>
      <c r="N210" s="51"/>
      <c r="O210" s="51"/>
      <c r="P210" s="51"/>
      <c r="Q210" s="51"/>
      <c r="R210" s="51"/>
      <c r="S210" s="51"/>
    </row>
    <row r="211" spans="1:19" x14ac:dyDescent="0.35">
      <c r="A211" s="30">
        <v>43221</v>
      </c>
      <c r="B211" s="31">
        <v>167.08706699999999</v>
      </c>
      <c r="C211" s="11">
        <f t="shared" si="7"/>
        <v>-9.1995427363134041E-4</v>
      </c>
      <c r="D211" s="11">
        <v>0</v>
      </c>
      <c r="E211" s="11">
        <v>-9.5999999999999992E-3</v>
      </c>
      <c r="F211" s="11">
        <v>-1.4000000000000002E-3</v>
      </c>
      <c r="G211" s="11">
        <v>-2.9999999999999997E-4</v>
      </c>
      <c r="H211" s="11">
        <v>4.3E-3</v>
      </c>
      <c r="I211" s="11">
        <f t="shared" ref="I211:I274" si="8">C211-D211</f>
        <v>-9.1995427363134041E-4</v>
      </c>
      <c r="K211" s="45">
        <v>172</v>
      </c>
      <c r="L211" s="45">
        <v>-9.1480915284991636E-5</v>
      </c>
      <c r="M211" s="45">
        <v>-3.5023694312160025E-3</v>
      </c>
      <c r="N211" s="51"/>
      <c r="O211" s="51"/>
      <c r="P211" s="51"/>
      <c r="Q211" s="51"/>
      <c r="R211" s="51"/>
      <c r="S211" s="51"/>
    </row>
    <row r="212" spans="1:19" x14ac:dyDescent="0.35">
      <c r="A212" s="30">
        <v>43222</v>
      </c>
      <c r="B212" s="31">
        <v>168.245453</v>
      </c>
      <c r="C212" s="11">
        <f t="shared" si="7"/>
        <v>6.9328286192251731E-3</v>
      </c>
      <c r="D212" s="11">
        <v>0</v>
      </c>
      <c r="E212" s="11">
        <v>-5.0000000000000001E-3</v>
      </c>
      <c r="F212" s="11">
        <v>-1.7000000000000001E-3</v>
      </c>
      <c r="G212" s="11">
        <v>3.7000000000000002E-3</v>
      </c>
      <c r="H212" s="11">
        <v>4.0000000000000001E-3</v>
      </c>
      <c r="I212" s="11">
        <f t="shared" si="8"/>
        <v>6.9328286192251731E-3</v>
      </c>
      <c r="K212" s="45">
        <v>173</v>
      </c>
      <c r="L212" s="45">
        <v>1.8423566563802367E-3</v>
      </c>
      <c r="M212" s="45">
        <v>2.1863416182243457E-2</v>
      </c>
      <c r="N212" s="51"/>
      <c r="O212" s="51"/>
      <c r="P212" s="51"/>
      <c r="Q212" s="51"/>
      <c r="R212" s="51"/>
      <c r="S212" s="51"/>
    </row>
    <row r="213" spans="1:19" x14ac:dyDescent="0.35">
      <c r="A213" s="30">
        <v>43223</v>
      </c>
      <c r="B213" s="31">
        <v>165.78389000000001</v>
      </c>
      <c r="C213" s="11">
        <f t="shared" si="7"/>
        <v>-1.4630784702395427E-2</v>
      </c>
      <c r="D213" s="11">
        <v>1.0000000000000001E-5</v>
      </c>
      <c r="E213" s="11">
        <v>7.9000000000000008E-3</v>
      </c>
      <c r="F213" s="11">
        <v>1E-4</v>
      </c>
      <c r="G213" s="11">
        <v>-3.7000000000000002E-3</v>
      </c>
      <c r="H213" s="11">
        <v>9.0000000000000011E-3</v>
      </c>
      <c r="I213" s="11">
        <f t="shared" si="8"/>
        <v>-1.4640784702395427E-2</v>
      </c>
      <c r="K213" s="45">
        <v>174</v>
      </c>
      <c r="L213" s="45">
        <v>5.7440199599992662E-4</v>
      </c>
      <c r="M213" s="45">
        <v>-1.4033927718688576E-2</v>
      </c>
      <c r="N213" s="51"/>
      <c r="O213" s="51"/>
      <c r="P213" s="51"/>
      <c r="Q213" s="51"/>
      <c r="R213" s="51"/>
      <c r="S213" s="51"/>
    </row>
    <row r="214" spans="1:19" x14ac:dyDescent="0.35">
      <c r="A214" s="30">
        <v>43224</v>
      </c>
      <c r="B214" s="31">
        <v>167.44906599999999</v>
      </c>
      <c r="C214" s="11">
        <f t="shared" si="7"/>
        <v>1.0044257014357516E-2</v>
      </c>
      <c r="D214" s="11">
        <v>1.0000000000000001E-5</v>
      </c>
      <c r="E214" s="11">
        <v>-1.0500000000000001E-2</v>
      </c>
      <c r="F214" s="11">
        <v>-6.6E-3</v>
      </c>
      <c r="G214" s="11">
        <v>-4.5999999999999999E-3</v>
      </c>
      <c r="H214" s="11">
        <v>-4.0000000000000001E-3</v>
      </c>
      <c r="I214" s="11">
        <f t="shared" si="8"/>
        <v>1.0034257014357516E-2</v>
      </c>
      <c r="K214" s="45">
        <v>175</v>
      </c>
      <c r="L214" s="45">
        <v>1.4033615558652411E-3</v>
      </c>
      <c r="M214" s="45">
        <v>-8.9811861679280867E-3</v>
      </c>
      <c r="N214" s="51"/>
      <c r="O214" s="51"/>
      <c r="P214" s="51"/>
      <c r="Q214" s="51"/>
      <c r="R214" s="51"/>
      <c r="S214" s="51"/>
    </row>
    <row r="215" spans="1:19" x14ac:dyDescent="0.35">
      <c r="A215" s="30">
        <v>43227</v>
      </c>
      <c r="B215" s="31">
        <v>166.118729</v>
      </c>
      <c r="C215" s="11">
        <f t="shared" si="7"/>
        <v>-7.9447263085957731E-3</v>
      </c>
      <c r="D215" s="11">
        <v>1.0000000000000001E-5</v>
      </c>
      <c r="E215" s="11">
        <v>-6.6E-3</v>
      </c>
      <c r="F215" s="11">
        <v>-1.5E-3</v>
      </c>
      <c r="G215" s="11">
        <v>5.9999999999999995E-4</v>
      </c>
      <c r="H215" s="11">
        <v>3.8E-3</v>
      </c>
      <c r="I215" s="11">
        <f t="shared" si="8"/>
        <v>-7.9547263085957727E-3</v>
      </c>
      <c r="K215" s="45">
        <v>176</v>
      </c>
      <c r="L215" s="45">
        <v>-1.3573216301498257E-4</v>
      </c>
      <c r="M215" s="45">
        <v>-5.1448502947343787E-3</v>
      </c>
      <c r="N215" s="51"/>
      <c r="O215" s="51"/>
      <c r="P215" s="51"/>
      <c r="Q215" s="51"/>
      <c r="R215" s="51"/>
      <c r="S215" s="51"/>
    </row>
    <row r="216" spans="1:19" x14ac:dyDescent="0.35">
      <c r="A216" s="30">
        <v>43228</v>
      </c>
      <c r="B216" s="31">
        <v>167.45808400000001</v>
      </c>
      <c r="C216" s="11">
        <f t="shared" si="7"/>
        <v>8.0626369348155702E-3</v>
      </c>
      <c r="D216" s="11">
        <v>1.0000000000000001E-5</v>
      </c>
      <c r="E216" s="11">
        <v>-8.0000000000000004E-4</v>
      </c>
      <c r="F216" s="11">
        <v>-5.0000000000000001E-3</v>
      </c>
      <c r="G216" s="11">
        <v>5.0000000000000001E-4</v>
      </c>
      <c r="H216" s="11">
        <v>4.7999999999999996E-3</v>
      </c>
      <c r="I216" s="11">
        <f t="shared" si="8"/>
        <v>8.0526369348155706E-3</v>
      </c>
      <c r="K216" s="45">
        <v>177</v>
      </c>
      <c r="L216" s="45">
        <v>6.1436317821632E-4</v>
      </c>
      <c r="M216" s="45">
        <v>3.0956459420062028E-3</v>
      </c>
      <c r="N216" s="51"/>
      <c r="O216" s="51"/>
      <c r="P216" s="51"/>
      <c r="Q216" s="51"/>
      <c r="R216" s="51"/>
      <c r="S216" s="51"/>
    </row>
    <row r="217" spans="1:19" x14ac:dyDescent="0.35">
      <c r="A217" s="30">
        <v>43229</v>
      </c>
      <c r="B217" s="31">
        <v>168.65271000000001</v>
      </c>
      <c r="C217" s="11">
        <f t="shared" si="7"/>
        <v>7.1338807387764103E-3</v>
      </c>
      <c r="D217" s="11">
        <v>1.0000000000000001E-5</v>
      </c>
      <c r="E217" s="11">
        <v>3.8E-3</v>
      </c>
      <c r="F217" s="11">
        <v>2.9999999999999997E-4</v>
      </c>
      <c r="G217" s="11">
        <v>2.3999999999999998E-3</v>
      </c>
      <c r="H217" s="11">
        <v>2.2000000000000001E-3</v>
      </c>
      <c r="I217" s="11">
        <f t="shared" si="8"/>
        <v>7.1238807387764107E-3</v>
      </c>
      <c r="K217" s="45">
        <v>178</v>
      </c>
      <c r="L217" s="45">
        <v>1.9463900982355682E-3</v>
      </c>
      <c r="M217" s="45">
        <v>3.0419294835513019E-3</v>
      </c>
      <c r="N217" s="51"/>
      <c r="O217" s="51"/>
      <c r="P217" s="51"/>
      <c r="Q217" s="51"/>
      <c r="R217" s="51"/>
      <c r="S217" s="51"/>
    </row>
    <row r="218" spans="1:19" x14ac:dyDescent="0.35">
      <c r="A218" s="30">
        <v>43230</v>
      </c>
      <c r="B218" s="31">
        <v>169.37669399999999</v>
      </c>
      <c r="C218" s="11">
        <f t="shared" si="7"/>
        <v>4.2927504692926721E-3</v>
      </c>
      <c r="D218" s="11">
        <v>1.0000000000000001E-5</v>
      </c>
      <c r="E218" s="11">
        <v>5.0000000000000001E-4</v>
      </c>
      <c r="F218" s="11">
        <v>3.9000000000000003E-3</v>
      </c>
      <c r="G218" s="11">
        <v>-1.46E-2</v>
      </c>
      <c r="H218" s="11">
        <v>-1.6000000000000001E-3</v>
      </c>
      <c r="I218" s="11">
        <f t="shared" si="8"/>
        <v>4.2827504692926725E-3</v>
      </c>
      <c r="K218" s="45">
        <v>179</v>
      </c>
      <c r="L218" s="45">
        <v>3.2917149751564875E-4</v>
      </c>
      <c r="M218" s="45">
        <v>-1.0732486055401816E-2</v>
      </c>
      <c r="N218" s="51"/>
      <c r="O218" s="51"/>
      <c r="P218" s="51"/>
      <c r="Q218" s="51"/>
      <c r="R218" s="51"/>
      <c r="S218" s="51"/>
    </row>
    <row r="219" spans="1:19" x14ac:dyDescent="0.35">
      <c r="A219" s="30">
        <v>43231</v>
      </c>
      <c r="B219" s="31">
        <v>172.227386</v>
      </c>
      <c r="C219" s="11">
        <f t="shared" si="7"/>
        <v>1.6830485544841345E-2</v>
      </c>
      <c r="D219" s="11">
        <v>1.0000000000000001E-5</v>
      </c>
      <c r="E219" s="11">
        <v>1.26E-2</v>
      </c>
      <c r="F219" s="11">
        <v>-4.0000000000000001E-3</v>
      </c>
      <c r="G219" s="11">
        <v>4.8999999999999998E-3</v>
      </c>
      <c r="H219" s="11">
        <v>1.4000000000000002E-3</v>
      </c>
      <c r="I219" s="11">
        <f t="shared" si="8"/>
        <v>1.6820485544841345E-2</v>
      </c>
      <c r="K219" s="45">
        <v>180</v>
      </c>
      <c r="L219" s="45">
        <v>-1.1499811413735229E-4</v>
      </c>
      <c r="M219" s="45">
        <v>6.0899830819031355E-3</v>
      </c>
      <c r="N219" s="51"/>
      <c r="O219" s="51"/>
      <c r="P219" s="51"/>
      <c r="Q219" s="51"/>
      <c r="R219" s="51"/>
      <c r="S219" s="51"/>
    </row>
    <row r="220" spans="1:19" x14ac:dyDescent="0.35">
      <c r="A220" s="30">
        <v>43234</v>
      </c>
      <c r="B220" s="31">
        <v>172.924194</v>
      </c>
      <c r="C220" s="11">
        <f t="shared" si="7"/>
        <v>4.0458606275310949E-3</v>
      </c>
      <c r="D220" s="11">
        <v>1.0000000000000001E-5</v>
      </c>
      <c r="E220" s="11">
        <v>-8.8999999999999999E-3</v>
      </c>
      <c r="F220" s="11">
        <v>-3.4999999999999996E-3</v>
      </c>
      <c r="G220" s="11">
        <v>7.9000000000000008E-3</v>
      </c>
      <c r="H220" s="11">
        <v>-3.5999999999999999E-3</v>
      </c>
      <c r="I220" s="11">
        <f t="shared" si="8"/>
        <v>4.0358606275310953E-3</v>
      </c>
      <c r="K220" s="45">
        <v>181</v>
      </c>
      <c r="L220" s="45">
        <v>2.1235134014770595E-4</v>
      </c>
      <c r="M220" s="45">
        <v>-1.0079531294520192E-3</v>
      </c>
      <c r="N220" s="51"/>
      <c r="O220" s="51"/>
      <c r="P220" s="51"/>
      <c r="Q220" s="51"/>
      <c r="R220" s="51"/>
      <c r="S220" s="51"/>
    </row>
    <row r="221" spans="1:19" x14ac:dyDescent="0.35">
      <c r="A221" s="30">
        <v>43235</v>
      </c>
      <c r="B221" s="31">
        <v>170.118729</v>
      </c>
      <c r="C221" s="11">
        <f t="shared" si="7"/>
        <v>-1.6223669661863505E-2</v>
      </c>
      <c r="D221" s="11">
        <v>1.0000000000000001E-5</v>
      </c>
      <c r="E221" s="11">
        <v>-1.1000000000000001E-3</v>
      </c>
      <c r="F221" s="11">
        <v>-6.1999999999999998E-3</v>
      </c>
      <c r="G221" s="11">
        <v>1.2999999999999999E-3</v>
      </c>
      <c r="H221" s="11">
        <v>-8.9999999999999998E-4</v>
      </c>
      <c r="I221" s="11">
        <f t="shared" si="8"/>
        <v>-1.6233669661863504E-2</v>
      </c>
      <c r="K221" s="45">
        <v>182</v>
      </c>
      <c r="L221" s="45">
        <v>7.7715167631745193E-4</v>
      </c>
      <c r="M221" s="45">
        <v>-1.6122645486856678E-2</v>
      </c>
      <c r="N221" s="51"/>
      <c r="O221" s="51"/>
      <c r="P221" s="51"/>
      <c r="Q221" s="51"/>
      <c r="R221" s="51"/>
      <c r="S221" s="51"/>
    </row>
    <row r="222" spans="1:19" x14ac:dyDescent="0.35">
      <c r="A222" s="30">
        <v>43236</v>
      </c>
      <c r="B222" s="31">
        <v>168.67079200000001</v>
      </c>
      <c r="C222" s="11">
        <f t="shared" si="7"/>
        <v>-8.511332106178604E-3</v>
      </c>
      <c r="D222" s="11">
        <v>1.0000000000000001E-5</v>
      </c>
      <c r="E222" s="11">
        <v>-8.199999999999999E-3</v>
      </c>
      <c r="F222" s="11">
        <v>3.9000000000000003E-3</v>
      </c>
      <c r="G222" s="11">
        <v>-6.7000000000000002E-3</v>
      </c>
      <c r="H222" s="11">
        <v>-2.0000000000000001E-4</v>
      </c>
      <c r="I222" s="11">
        <f t="shared" si="8"/>
        <v>-8.5213321061786036E-3</v>
      </c>
      <c r="K222" s="45">
        <v>183</v>
      </c>
      <c r="L222" s="45">
        <v>6.4513176981200284E-4</v>
      </c>
      <c r="M222" s="45">
        <v>-2.0564959593479794E-2</v>
      </c>
      <c r="N222" s="51"/>
      <c r="O222" s="51"/>
      <c r="P222" s="51"/>
      <c r="Q222" s="51"/>
      <c r="R222" s="51"/>
      <c r="S222" s="51"/>
    </row>
    <row r="223" spans="1:19" x14ac:dyDescent="0.35">
      <c r="A223" s="30">
        <v>43237</v>
      </c>
      <c r="B223" s="31">
        <v>167.72056599999999</v>
      </c>
      <c r="C223" s="11">
        <f t="shared" si="7"/>
        <v>-5.633613198425147E-3</v>
      </c>
      <c r="D223" s="11">
        <v>1.0000000000000001E-5</v>
      </c>
      <c r="E223" s="11">
        <v>9.8999999999999991E-3</v>
      </c>
      <c r="F223" s="11">
        <v>2.8999999999999998E-3</v>
      </c>
      <c r="G223" s="11">
        <v>-2.5000000000000001E-3</v>
      </c>
      <c r="H223" s="11">
        <v>2E-3</v>
      </c>
      <c r="I223" s="11">
        <f t="shared" si="8"/>
        <v>-5.6436131984251466E-3</v>
      </c>
      <c r="K223" s="45">
        <v>184</v>
      </c>
      <c r="L223" s="45">
        <v>1.7159354374912672E-3</v>
      </c>
      <c r="M223" s="45">
        <v>2.4932953400978963E-2</v>
      </c>
      <c r="N223" s="51"/>
      <c r="O223" s="51"/>
      <c r="P223" s="51"/>
      <c r="Q223" s="51"/>
      <c r="R223" s="51"/>
      <c r="S223" s="51"/>
    </row>
    <row r="224" spans="1:19" x14ac:dyDescent="0.35">
      <c r="A224" s="30">
        <v>43238</v>
      </c>
      <c r="B224" s="31">
        <v>169.61193800000001</v>
      </c>
      <c r="C224" s="11">
        <f t="shared" si="7"/>
        <v>1.1276923546752249E-2</v>
      </c>
      <c r="D224" s="11">
        <v>1.0000000000000001E-5</v>
      </c>
      <c r="E224" s="11">
        <v>-9.4999999999999998E-3</v>
      </c>
      <c r="F224" s="11">
        <v>-8.0000000000000002E-3</v>
      </c>
      <c r="G224" s="11">
        <v>6.1999999999999998E-3</v>
      </c>
      <c r="H224" s="11">
        <v>6.3E-3</v>
      </c>
      <c r="I224" s="11">
        <f t="shared" si="8"/>
        <v>1.1266923546752249E-2</v>
      </c>
      <c r="K224" s="45">
        <v>185</v>
      </c>
      <c r="L224" s="45">
        <v>4.29728342237305E-4</v>
      </c>
      <c r="M224" s="45">
        <v>-1.0078074324828806E-2</v>
      </c>
      <c r="N224" s="51"/>
      <c r="O224" s="51"/>
      <c r="P224" s="51"/>
      <c r="Q224" s="51"/>
      <c r="R224" s="51"/>
      <c r="S224" s="51"/>
    </row>
    <row r="225" spans="1:19" x14ac:dyDescent="0.35">
      <c r="A225" s="30">
        <v>43241</v>
      </c>
      <c r="B225" s="31">
        <v>171.75676000000001</v>
      </c>
      <c r="C225" s="11">
        <f t="shared" si="7"/>
        <v>1.2645466028458507E-2</v>
      </c>
      <c r="D225" s="11">
        <v>1.0000000000000001E-5</v>
      </c>
      <c r="E225" s="11">
        <v>1E-3</v>
      </c>
      <c r="F225" s="11">
        <v>1.2999999999999999E-3</v>
      </c>
      <c r="G225" s="11">
        <v>8.8999999999999999E-3</v>
      </c>
      <c r="H225" s="11">
        <v>2.3999999999999998E-3</v>
      </c>
      <c r="I225" s="11">
        <f t="shared" si="8"/>
        <v>1.2635466028458508E-2</v>
      </c>
      <c r="K225" s="45">
        <v>186</v>
      </c>
      <c r="L225" s="45">
        <v>7.6692723741651108E-4</v>
      </c>
      <c r="M225" s="45">
        <v>-3.1872970186918887E-4</v>
      </c>
      <c r="N225" s="51"/>
      <c r="O225" s="51"/>
      <c r="P225" s="51"/>
      <c r="Q225" s="51"/>
      <c r="R225" s="51"/>
      <c r="S225" s="51"/>
    </row>
    <row r="226" spans="1:19" x14ac:dyDescent="0.35">
      <c r="A226" s="30">
        <v>43242</v>
      </c>
      <c r="B226" s="31">
        <v>169.11425800000001</v>
      </c>
      <c r="C226" s="11">
        <f t="shared" si="7"/>
        <v>-1.5385141172900574E-2</v>
      </c>
      <c r="D226" s="11">
        <v>1.0000000000000001E-5</v>
      </c>
      <c r="E226" s="11">
        <v>-3.3E-3</v>
      </c>
      <c r="F226" s="11">
        <v>-3.4999999999999996E-3</v>
      </c>
      <c r="G226" s="11">
        <v>-2.5999999999999999E-3</v>
      </c>
      <c r="H226" s="11">
        <v>-2.5000000000000001E-3</v>
      </c>
      <c r="I226" s="11">
        <f t="shared" si="8"/>
        <v>-1.5395141172900573E-2</v>
      </c>
      <c r="K226" s="45">
        <v>187</v>
      </c>
      <c r="L226" s="45">
        <v>-1.1661529973990036E-3</v>
      </c>
      <c r="M226" s="45">
        <v>2.1069053961009096E-2</v>
      </c>
      <c r="N226" s="51"/>
      <c r="O226" s="51"/>
      <c r="P226" s="51"/>
      <c r="Q226" s="51"/>
      <c r="R226" s="51"/>
      <c r="S226" s="51"/>
    </row>
    <row r="227" spans="1:19" x14ac:dyDescent="0.35">
      <c r="A227" s="30">
        <v>43243</v>
      </c>
      <c r="B227" s="31">
        <v>168.93322800000001</v>
      </c>
      <c r="C227" s="11">
        <f t="shared" si="7"/>
        <v>-1.0704597125098525E-3</v>
      </c>
      <c r="D227" s="11">
        <v>1.0000000000000001E-5</v>
      </c>
      <c r="E227" s="11">
        <v>7.4999999999999997E-3</v>
      </c>
      <c r="F227" s="11">
        <v>9.1000000000000004E-3</v>
      </c>
      <c r="G227" s="11">
        <v>-2.5999999999999999E-3</v>
      </c>
      <c r="H227" s="11">
        <v>4.0999999999999995E-3</v>
      </c>
      <c r="I227" s="11">
        <f t="shared" si="8"/>
        <v>-1.0804597125098525E-3</v>
      </c>
      <c r="K227" s="45">
        <v>188</v>
      </c>
      <c r="L227" s="45">
        <v>7.3638160989212707E-4</v>
      </c>
      <c r="M227" s="45">
        <v>-3.0706178696428527E-2</v>
      </c>
      <c r="N227" s="51"/>
      <c r="O227" s="51"/>
      <c r="P227" s="51"/>
      <c r="Q227" s="51"/>
      <c r="R227" s="51"/>
      <c r="S227" s="51"/>
    </row>
    <row r="228" spans="1:19" x14ac:dyDescent="0.35">
      <c r="A228" s="30">
        <v>43244</v>
      </c>
      <c r="B228" s="31">
        <v>169.36764500000001</v>
      </c>
      <c r="C228" s="11">
        <f t="shared" si="7"/>
        <v>2.5715308062426168E-3</v>
      </c>
      <c r="D228" s="11">
        <v>1.0000000000000001E-5</v>
      </c>
      <c r="E228" s="11">
        <v>-1.8E-3</v>
      </c>
      <c r="F228" s="11">
        <v>2.5999999999999999E-3</v>
      </c>
      <c r="G228" s="11">
        <v>-3.3E-3</v>
      </c>
      <c r="H228" s="11">
        <v>1.4000000000000002E-3</v>
      </c>
      <c r="I228" s="11">
        <f t="shared" si="8"/>
        <v>2.5615308062426167E-3</v>
      </c>
      <c r="K228" s="45">
        <v>189</v>
      </c>
      <c r="L228" s="45">
        <v>3.5346316755411716E-4</v>
      </c>
      <c r="M228" s="45">
        <v>4.6107306138754864E-3</v>
      </c>
      <c r="N228" s="51"/>
      <c r="O228" s="51"/>
      <c r="P228" s="51"/>
      <c r="Q228" s="51"/>
      <c r="R228" s="51"/>
      <c r="S228" s="51"/>
    </row>
    <row r="229" spans="1:19" x14ac:dyDescent="0.35">
      <c r="A229" s="30">
        <v>43245</v>
      </c>
      <c r="B229" s="31">
        <v>169.09612999999999</v>
      </c>
      <c r="C229" s="11">
        <f t="shared" si="7"/>
        <v>-1.6031102044314904E-3</v>
      </c>
      <c r="D229" s="11">
        <v>1.0000000000000001E-5</v>
      </c>
      <c r="E229" s="11">
        <v>1.43E-2</v>
      </c>
      <c r="F229" s="11">
        <v>7.0999999999999995E-3</v>
      </c>
      <c r="G229" s="11">
        <v>-3.4000000000000002E-3</v>
      </c>
      <c r="H229" s="11">
        <v>-5.6999999999999993E-3</v>
      </c>
      <c r="I229" s="11">
        <f t="shared" si="8"/>
        <v>-1.6131102044314905E-3</v>
      </c>
      <c r="K229" s="45">
        <v>190</v>
      </c>
      <c r="L229" s="45">
        <v>4.7933500319909041E-4</v>
      </c>
      <c r="M229" s="45">
        <v>2.0699297419275661E-2</v>
      </c>
      <c r="N229" s="51"/>
      <c r="O229" s="51"/>
      <c r="P229" s="51"/>
      <c r="Q229" s="51"/>
      <c r="R229" s="51"/>
      <c r="S229" s="51"/>
    </row>
    <row r="230" spans="1:19" x14ac:dyDescent="0.35">
      <c r="A230" s="30">
        <v>43249</v>
      </c>
      <c r="B230" s="31">
        <v>167.42193599999999</v>
      </c>
      <c r="C230" s="11">
        <f t="shared" si="7"/>
        <v>-9.9008416100356822E-3</v>
      </c>
      <c r="D230" s="11">
        <v>1.0000000000000001E-5</v>
      </c>
      <c r="E230" s="11">
        <v>7.1999999999999998E-3</v>
      </c>
      <c r="F230" s="11">
        <v>-2.0999999999999999E-3</v>
      </c>
      <c r="G230" s="11">
        <v>5.6000000000000008E-3</v>
      </c>
      <c r="H230" s="11">
        <v>-8.9999999999999998E-4</v>
      </c>
      <c r="I230" s="11">
        <f t="shared" si="8"/>
        <v>-9.9108416100356818E-3</v>
      </c>
      <c r="K230" s="45">
        <v>191</v>
      </c>
      <c r="L230" s="45">
        <v>8.623629703158925E-4</v>
      </c>
      <c r="M230" s="45">
        <v>8.6620588567623523E-3</v>
      </c>
      <c r="N230" s="51"/>
      <c r="O230" s="51"/>
      <c r="P230" s="51"/>
      <c r="Q230" s="51"/>
      <c r="R230" s="51"/>
      <c r="S230" s="51"/>
    </row>
    <row r="231" spans="1:19" x14ac:dyDescent="0.35">
      <c r="A231" s="30">
        <v>43250</v>
      </c>
      <c r="B231" s="31">
        <v>170.261292</v>
      </c>
      <c r="C231" s="11">
        <f t="shared" si="7"/>
        <v>1.6959283041620088E-2</v>
      </c>
      <c r="D231" s="11">
        <v>1.0000000000000001E-5</v>
      </c>
      <c r="E231" s="11">
        <v>-4.0000000000000002E-4</v>
      </c>
      <c r="F231" s="11">
        <v>-8.0000000000000004E-4</v>
      </c>
      <c r="G231" s="11">
        <v>-5.3E-3</v>
      </c>
      <c r="H231" s="11">
        <v>2.5999999999999999E-3</v>
      </c>
      <c r="I231" s="11">
        <f t="shared" si="8"/>
        <v>1.6949283041620088E-2</v>
      </c>
      <c r="K231" s="45">
        <v>192</v>
      </c>
      <c r="L231" s="45">
        <v>1.0688669510108069E-3</v>
      </c>
      <c r="M231" s="45">
        <v>-2.7195320349722142E-2</v>
      </c>
      <c r="N231" s="51"/>
      <c r="O231" s="51"/>
      <c r="P231" s="51"/>
      <c r="Q231" s="51"/>
      <c r="R231" s="51"/>
      <c r="S231" s="51"/>
    </row>
    <row r="232" spans="1:19" x14ac:dyDescent="0.35">
      <c r="A232" s="30">
        <v>43251</v>
      </c>
      <c r="B232" s="31">
        <v>169.76982100000001</v>
      </c>
      <c r="C232" s="11">
        <f t="shared" si="7"/>
        <v>-2.8865691915458402E-3</v>
      </c>
      <c r="D232" s="11">
        <v>1.0000000000000001E-5</v>
      </c>
      <c r="E232" s="11">
        <v>4.8999999999999998E-3</v>
      </c>
      <c r="F232" s="11">
        <v>3.4000000000000002E-3</v>
      </c>
      <c r="G232" s="11">
        <v>-1.7000000000000001E-3</v>
      </c>
      <c r="H232" s="11">
        <v>3.9000000000000003E-3</v>
      </c>
      <c r="I232" s="11">
        <f t="shared" si="8"/>
        <v>-2.8965691915458403E-3</v>
      </c>
      <c r="K232" s="45">
        <v>193</v>
      </c>
      <c r="L232" s="45">
        <v>-3.8724045784663228E-5</v>
      </c>
      <c r="M232" s="45">
        <v>-1.1082000970883502E-2</v>
      </c>
      <c r="N232" s="51"/>
      <c r="O232" s="51"/>
      <c r="P232" s="51"/>
      <c r="Q232" s="51"/>
      <c r="R232" s="51"/>
      <c r="S232" s="51"/>
    </row>
    <row r="233" spans="1:19" x14ac:dyDescent="0.35">
      <c r="A233" s="30">
        <v>43252</v>
      </c>
      <c r="B233" s="31">
        <v>170.49786399999999</v>
      </c>
      <c r="C233" s="11">
        <f t="shared" si="7"/>
        <v>4.2884123674724606E-3</v>
      </c>
      <c r="D233" s="11">
        <v>1.0000000000000001E-5</v>
      </c>
      <c r="E233" s="11">
        <v>-1E-4</v>
      </c>
      <c r="F233" s="11">
        <v>5.1999999999999998E-3</v>
      </c>
      <c r="G233" s="11">
        <v>-3.5999999999999999E-3</v>
      </c>
      <c r="H233" s="11">
        <v>6.4000000000000003E-3</v>
      </c>
      <c r="I233" s="11">
        <f t="shared" si="8"/>
        <v>4.278412367472461E-3</v>
      </c>
      <c r="K233" s="45">
        <v>194</v>
      </c>
      <c r="L233" s="45">
        <v>1.1057456363260927E-3</v>
      </c>
      <c r="M233" s="45">
        <v>4.575401290307703E-3</v>
      </c>
      <c r="N233" s="51"/>
      <c r="O233" s="51"/>
      <c r="P233" s="51"/>
      <c r="Q233" s="51"/>
      <c r="R233" s="51"/>
      <c r="S233" s="51"/>
    </row>
    <row r="234" spans="1:19" x14ac:dyDescent="0.35">
      <c r="A234" s="30">
        <v>43255</v>
      </c>
      <c r="B234" s="31">
        <v>174.14717099999999</v>
      </c>
      <c r="C234" s="11">
        <f t="shared" si="7"/>
        <v>2.1403828261449709E-2</v>
      </c>
      <c r="D234" s="11">
        <v>1.0000000000000001E-5</v>
      </c>
      <c r="E234" s="11">
        <v>2E-3</v>
      </c>
      <c r="F234" s="11">
        <v>6.4000000000000003E-3</v>
      </c>
      <c r="G234" s="11">
        <v>-2E-3</v>
      </c>
      <c r="H234" s="11">
        <v>1.4000000000000002E-3</v>
      </c>
      <c r="I234" s="11">
        <f t="shared" si="8"/>
        <v>2.1393828261449709E-2</v>
      </c>
      <c r="K234" s="45">
        <v>195</v>
      </c>
      <c r="L234" s="45">
        <v>6.9874730572192607E-4</v>
      </c>
      <c r="M234" s="45">
        <v>-4.3302104794682231E-3</v>
      </c>
      <c r="N234" s="51"/>
      <c r="O234" s="51"/>
      <c r="P234" s="51"/>
      <c r="Q234" s="51"/>
      <c r="R234" s="51"/>
      <c r="S234" s="51"/>
    </row>
    <row r="235" spans="1:19" x14ac:dyDescent="0.35">
      <c r="A235" s="30">
        <v>43256</v>
      </c>
      <c r="B235" s="31">
        <v>174.675003</v>
      </c>
      <c r="C235" s="11">
        <f t="shared" si="7"/>
        <v>3.0309536294448325E-3</v>
      </c>
      <c r="D235" s="11">
        <v>1.0000000000000001E-5</v>
      </c>
      <c r="E235" s="11">
        <v>3.4999999999999996E-3</v>
      </c>
      <c r="F235" s="11">
        <v>3.3E-3</v>
      </c>
      <c r="G235" s="11">
        <v>-5.7999999999999996E-3</v>
      </c>
      <c r="H235" s="11">
        <v>3.5999999999999999E-3</v>
      </c>
      <c r="I235" s="11">
        <f t="shared" si="8"/>
        <v>3.0209536294448325E-3</v>
      </c>
      <c r="K235" s="45">
        <v>196</v>
      </c>
      <c r="L235" s="45">
        <v>9.7939217046922569E-4</v>
      </c>
      <c r="M235" s="45">
        <v>1.9130728834020813E-3</v>
      </c>
      <c r="N235" s="51"/>
      <c r="O235" s="51"/>
      <c r="P235" s="51"/>
      <c r="Q235" s="51"/>
      <c r="R235" s="51"/>
      <c r="S235" s="51"/>
    </row>
    <row r="236" spans="1:19" x14ac:dyDescent="0.35">
      <c r="A236" s="30">
        <v>43257</v>
      </c>
      <c r="B236" s="31">
        <v>176.176605</v>
      </c>
      <c r="C236" s="11">
        <f t="shared" si="7"/>
        <v>8.5965477269807078E-3</v>
      </c>
      <c r="D236" s="11">
        <v>1.0000000000000001E-5</v>
      </c>
      <c r="E236" s="11">
        <v>-3.8E-3</v>
      </c>
      <c r="F236" s="11">
        <v>-1.6000000000000001E-3</v>
      </c>
      <c r="G236" s="11">
        <v>-8.0000000000000004E-4</v>
      </c>
      <c r="H236" s="11">
        <v>2.9999999999999997E-4</v>
      </c>
      <c r="I236" s="11">
        <f t="shared" si="8"/>
        <v>8.5865477269807082E-3</v>
      </c>
      <c r="K236" s="45">
        <v>197</v>
      </c>
      <c r="L236" s="45">
        <v>5.3320244648908288E-4</v>
      </c>
      <c r="M236" s="45">
        <v>-3.7631772943276841E-3</v>
      </c>
      <c r="N236" s="51"/>
      <c r="O236" s="51"/>
      <c r="P236" s="51"/>
      <c r="Q236" s="51"/>
      <c r="R236" s="51"/>
      <c r="S236" s="51"/>
    </row>
    <row r="237" spans="1:19" x14ac:dyDescent="0.35">
      <c r="A237" s="30">
        <v>43258</v>
      </c>
      <c r="B237" s="31">
        <v>178.52452099999999</v>
      </c>
      <c r="C237" s="11">
        <f t="shared" si="7"/>
        <v>1.3327058947469217E-2</v>
      </c>
      <c r="D237" s="11">
        <v>1.0000000000000001E-5</v>
      </c>
      <c r="E237" s="11">
        <v>6.0000000000000001E-3</v>
      </c>
      <c r="F237" s="11">
        <v>6.7000000000000002E-3</v>
      </c>
      <c r="G237" s="11">
        <v>3.0000000000000001E-3</v>
      </c>
      <c r="H237" s="11">
        <v>-9.1000000000000004E-3</v>
      </c>
      <c r="I237" s="11">
        <f t="shared" si="8"/>
        <v>1.3317058947469217E-2</v>
      </c>
      <c r="K237" s="45">
        <v>198</v>
      </c>
      <c r="L237" s="45">
        <v>-3.1077953433308506E-4</v>
      </c>
      <c r="M237" s="45">
        <v>9.7432901566960294E-3</v>
      </c>
      <c r="N237" s="51"/>
      <c r="O237" s="51"/>
      <c r="P237" s="51"/>
      <c r="Q237" s="51"/>
      <c r="R237" s="51"/>
      <c r="S237" s="51"/>
    </row>
    <row r="238" spans="1:19" x14ac:dyDescent="0.35">
      <c r="A238" s="30">
        <v>43259</v>
      </c>
      <c r="B238" s="31">
        <v>180.490219</v>
      </c>
      <c r="C238" s="11">
        <f t="shared" si="7"/>
        <v>1.1010801143670257E-2</v>
      </c>
      <c r="D238" s="11">
        <v>1.0000000000000001E-5</v>
      </c>
      <c r="E238" s="11">
        <v>1.1999999999999999E-3</v>
      </c>
      <c r="F238" s="11">
        <v>1.7000000000000001E-3</v>
      </c>
      <c r="G238" s="11">
        <v>1E-3</v>
      </c>
      <c r="H238" s="11">
        <v>-1.1000000000000001E-3</v>
      </c>
      <c r="I238" s="11">
        <f t="shared" si="8"/>
        <v>1.1000801143670257E-2</v>
      </c>
      <c r="K238" s="45">
        <v>199</v>
      </c>
      <c r="L238" s="45">
        <v>8.1659893419892501E-4</v>
      </c>
      <c r="M238" s="45">
        <v>1.9353798410196748E-3</v>
      </c>
      <c r="N238" s="51"/>
      <c r="O238" s="51"/>
      <c r="P238" s="51"/>
      <c r="Q238" s="51"/>
      <c r="R238" s="51"/>
      <c r="S238" s="51"/>
    </row>
    <row r="239" spans="1:19" x14ac:dyDescent="0.35">
      <c r="A239" s="30">
        <v>43262</v>
      </c>
      <c r="B239" s="31">
        <v>181.68237300000001</v>
      </c>
      <c r="C239" s="11">
        <f t="shared" si="7"/>
        <v>6.6050892209290613E-3</v>
      </c>
      <c r="D239" s="11">
        <v>1.0000000000000001E-5</v>
      </c>
      <c r="E239" s="11">
        <v>3.7000000000000002E-3</v>
      </c>
      <c r="F239" s="11">
        <v>4.5000000000000005E-3</v>
      </c>
      <c r="G239" s="11">
        <v>-8.9999999999999998E-4</v>
      </c>
      <c r="H239" s="11">
        <v>-6.1999999999999998E-3</v>
      </c>
      <c r="I239" s="11">
        <f t="shared" si="8"/>
        <v>6.5950892209290617E-3</v>
      </c>
      <c r="K239" s="45">
        <v>200</v>
      </c>
      <c r="L239" s="45">
        <v>4.1194940673212378E-4</v>
      </c>
      <c r="M239" s="45">
        <v>2.7831203478439304E-2</v>
      </c>
      <c r="N239" s="51"/>
      <c r="O239" s="51"/>
      <c r="P239" s="51"/>
      <c r="Q239" s="51"/>
      <c r="R239" s="51"/>
      <c r="S239" s="51"/>
    </row>
    <row r="240" spans="1:19" x14ac:dyDescent="0.35">
      <c r="A240" s="30">
        <v>43263</v>
      </c>
      <c r="B240" s="31">
        <v>183.202133</v>
      </c>
      <c r="C240" s="11">
        <f t="shared" si="7"/>
        <v>8.3649281705495682E-3</v>
      </c>
      <c r="D240" s="11">
        <v>1.0000000000000001E-5</v>
      </c>
      <c r="E240" s="11">
        <v>-2.7000000000000001E-3</v>
      </c>
      <c r="F240" s="11">
        <v>-4.0000000000000001E-3</v>
      </c>
      <c r="G240" s="11">
        <v>-2.3E-3</v>
      </c>
      <c r="H240" s="11">
        <v>1.2999999999999999E-3</v>
      </c>
      <c r="I240" s="11">
        <f t="shared" si="8"/>
        <v>8.3549281705495686E-3</v>
      </c>
      <c r="K240" s="45">
        <v>201</v>
      </c>
      <c r="L240" s="45">
        <v>3.0104890934146193E-4</v>
      </c>
      <c r="M240" s="45">
        <v>-1.5702869671670783E-2</v>
      </c>
      <c r="N240" s="51"/>
      <c r="O240" s="51"/>
      <c r="P240" s="51"/>
      <c r="Q240" s="51"/>
      <c r="R240" s="51"/>
      <c r="S240" s="51"/>
    </row>
    <row r="241" spans="1:19" x14ac:dyDescent="0.35">
      <c r="A241" s="30">
        <v>43264</v>
      </c>
      <c r="B241" s="31">
        <v>182.29212999999999</v>
      </c>
      <c r="C241" s="11">
        <f t="shared" si="7"/>
        <v>-4.9672074505814345E-3</v>
      </c>
      <c r="D241" s="11">
        <v>1.0000000000000001E-5</v>
      </c>
      <c r="E241" s="11">
        <v>-1.0500000000000001E-2</v>
      </c>
      <c r="F241" s="11">
        <v>-3.4999999999999996E-3</v>
      </c>
      <c r="G241" s="11">
        <v>-1.8E-3</v>
      </c>
      <c r="H241" s="11">
        <v>2.3999999999999998E-3</v>
      </c>
      <c r="I241" s="11">
        <f t="shared" si="8"/>
        <v>-4.9772074505814341E-3</v>
      </c>
      <c r="K241" s="45">
        <v>202</v>
      </c>
      <c r="L241" s="45">
        <v>1.0665978104022124E-3</v>
      </c>
      <c r="M241" s="45">
        <v>-1.4622248749001289E-3</v>
      </c>
      <c r="N241" s="51"/>
      <c r="O241" s="51"/>
      <c r="P241" s="51"/>
      <c r="Q241" s="51"/>
      <c r="R241" s="51"/>
      <c r="S241" s="51"/>
    </row>
    <row r="242" spans="1:19" x14ac:dyDescent="0.35">
      <c r="A242" s="30">
        <v>43265</v>
      </c>
      <c r="B242" s="31">
        <v>181.709686</v>
      </c>
      <c r="C242" s="11">
        <f t="shared" si="7"/>
        <v>-3.1951132503634794E-3</v>
      </c>
      <c r="D242" s="11">
        <v>1.0000000000000001E-5</v>
      </c>
      <c r="E242" s="11">
        <v>-8.3999999999999995E-3</v>
      </c>
      <c r="F242" s="11">
        <v>-3.4999999999999996E-3</v>
      </c>
      <c r="G242" s="11">
        <v>1.1999999999999999E-3</v>
      </c>
      <c r="H242" s="11">
        <v>-2.3E-3</v>
      </c>
      <c r="I242" s="11">
        <f t="shared" si="8"/>
        <v>-3.2051132503634794E-3</v>
      </c>
      <c r="K242" s="45">
        <v>203</v>
      </c>
      <c r="L242" s="45">
        <v>8.0921872548583948E-4</v>
      </c>
      <c r="M242" s="45">
        <v>2.8630961862298734E-3</v>
      </c>
      <c r="N242" s="51"/>
      <c r="O242" s="51"/>
      <c r="P242" s="51"/>
      <c r="Q242" s="51"/>
      <c r="R242" s="51"/>
      <c r="S242" s="51"/>
    </row>
    <row r="243" spans="1:19" x14ac:dyDescent="0.35">
      <c r="A243" s="30">
        <v>43266</v>
      </c>
      <c r="B243" s="31">
        <v>182.50140400000001</v>
      </c>
      <c r="C243" s="11">
        <f t="shared" si="7"/>
        <v>4.3570489687601022E-3</v>
      </c>
      <c r="D243" s="11">
        <v>1.0000000000000001E-5</v>
      </c>
      <c r="E243" s="11">
        <v>-1.9E-3</v>
      </c>
      <c r="F243" s="11">
        <v>2.7000000000000001E-3</v>
      </c>
      <c r="G243" s="11">
        <v>-7.1999999999999998E-3</v>
      </c>
      <c r="H243" s="11">
        <v>-8.8999999999999999E-3</v>
      </c>
      <c r="I243" s="11">
        <f t="shared" si="8"/>
        <v>4.3470489687601026E-3</v>
      </c>
      <c r="K243" s="45">
        <v>204</v>
      </c>
      <c r="L243" s="45">
        <v>7.3406378762363945E-4</v>
      </c>
      <c r="M243" s="45">
        <v>-8.6141316025610815E-3</v>
      </c>
      <c r="N243" s="51"/>
      <c r="O243" s="51"/>
      <c r="P243" s="51"/>
      <c r="Q243" s="51"/>
      <c r="R243" s="51"/>
      <c r="S243" s="51"/>
    </row>
    <row r="244" spans="1:19" x14ac:dyDescent="0.35">
      <c r="A244" s="30">
        <v>43269</v>
      </c>
      <c r="B244" s="31">
        <v>182.63793899999999</v>
      </c>
      <c r="C244" s="11">
        <f t="shared" si="7"/>
        <v>7.4813123081507449E-4</v>
      </c>
      <c r="D244" s="11">
        <v>1.0000000000000001E-5</v>
      </c>
      <c r="E244" s="11">
        <v>-1.1000000000000001E-3</v>
      </c>
      <c r="F244" s="11">
        <v>2.3E-3</v>
      </c>
      <c r="G244" s="11">
        <v>-2.9999999999999997E-4</v>
      </c>
      <c r="H244" s="11">
        <v>7.3000000000000001E-3</v>
      </c>
      <c r="I244" s="11">
        <f t="shared" si="8"/>
        <v>7.3813123081507446E-4</v>
      </c>
      <c r="K244" s="45">
        <v>205</v>
      </c>
      <c r="L244" s="45">
        <v>2.0062329621496237E-4</v>
      </c>
      <c r="M244" s="45">
        <v>6.2104404221957517E-3</v>
      </c>
      <c r="N244" s="51"/>
      <c r="O244" s="51"/>
      <c r="P244" s="51"/>
      <c r="Q244" s="51"/>
      <c r="R244" s="51"/>
      <c r="S244" s="51"/>
    </row>
    <row r="245" spans="1:19" x14ac:dyDescent="0.35">
      <c r="A245" s="30">
        <v>43270</v>
      </c>
      <c r="B245" s="31">
        <v>181.29110700000001</v>
      </c>
      <c r="C245" s="11">
        <f t="shared" si="7"/>
        <v>-7.3743276307994821E-3</v>
      </c>
      <c r="D245" s="11">
        <v>1.0000000000000001E-5</v>
      </c>
      <c r="E245" s="11">
        <v>2.3999999999999998E-3</v>
      </c>
      <c r="F245" s="11">
        <v>-3.4999999999999996E-3</v>
      </c>
      <c r="G245" s="11">
        <v>-4.3E-3</v>
      </c>
      <c r="H245" s="11">
        <v>-6.6E-3</v>
      </c>
      <c r="I245" s="11">
        <f t="shared" si="8"/>
        <v>-7.3843276307994817E-3</v>
      </c>
      <c r="K245" s="45">
        <v>206</v>
      </c>
      <c r="L245" s="45">
        <v>1.0976319071003243E-3</v>
      </c>
      <c r="M245" s="45">
        <v>4.5860863796569173E-2</v>
      </c>
      <c r="N245" s="51"/>
      <c r="O245" s="51"/>
      <c r="P245" s="51"/>
      <c r="Q245" s="51"/>
      <c r="R245" s="51"/>
      <c r="S245" s="51"/>
    </row>
    <row r="246" spans="1:19" x14ac:dyDescent="0.35">
      <c r="A246" s="30">
        <v>43271</v>
      </c>
      <c r="B246" s="31">
        <v>181.17276000000001</v>
      </c>
      <c r="C246" s="11">
        <f t="shared" si="7"/>
        <v>-6.5280091207120527E-4</v>
      </c>
      <c r="D246" s="11">
        <v>1.0000000000000001E-5</v>
      </c>
      <c r="E246" s="11">
        <v>-3.0000000000000001E-3</v>
      </c>
      <c r="F246" s="11">
        <v>-1.1000000000000001E-3</v>
      </c>
      <c r="G246" s="11">
        <v>9.3999999999999986E-3</v>
      </c>
      <c r="H246" s="11">
        <v>3.2000000000000002E-3</v>
      </c>
      <c r="I246" s="11">
        <f t="shared" si="8"/>
        <v>-6.628009120712053E-4</v>
      </c>
      <c r="K246" s="45">
        <v>207</v>
      </c>
      <c r="L246" s="45">
        <v>2.5468500572920877E-4</v>
      </c>
      <c r="M246" s="45">
        <v>3.7299288211427766E-3</v>
      </c>
      <c r="N246" s="51"/>
      <c r="O246" s="51"/>
      <c r="P246" s="51"/>
      <c r="Q246" s="51"/>
      <c r="R246" s="51"/>
      <c r="S246" s="51"/>
    </row>
    <row r="247" spans="1:19" x14ac:dyDescent="0.35">
      <c r="A247" s="30">
        <v>43272</v>
      </c>
      <c r="B247" s="31">
        <v>182.29212999999999</v>
      </c>
      <c r="C247" s="11">
        <f t="shared" si="7"/>
        <v>6.1784674473137624E-3</v>
      </c>
      <c r="D247" s="11">
        <v>1.0000000000000001E-5</v>
      </c>
      <c r="E247" s="11">
        <v>7.0999999999999995E-3</v>
      </c>
      <c r="F247" s="11">
        <v>6.1999999999999998E-3</v>
      </c>
      <c r="G247" s="11">
        <v>1E-4</v>
      </c>
      <c r="H247" s="11">
        <v>-3.4000000000000002E-3</v>
      </c>
      <c r="I247" s="11">
        <f t="shared" si="8"/>
        <v>6.1684674473137628E-3</v>
      </c>
      <c r="K247" s="45">
        <v>208</v>
      </c>
      <c r="L247" s="45">
        <v>6.7047773510942141E-4</v>
      </c>
      <c r="M247" s="45">
        <v>-9.5732892912011609E-3</v>
      </c>
      <c r="N247" s="51"/>
      <c r="O247" s="51"/>
      <c r="P247" s="51"/>
      <c r="Q247" s="51"/>
      <c r="R247" s="51"/>
      <c r="S247" s="51"/>
    </row>
    <row r="248" spans="1:19" x14ac:dyDescent="0.35">
      <c r="A248" s="30">
        <v>43273</v>
      </c>
      <c r="B248" s="31">
        <v>179.65296900000001</v>
      </c>
      <c r="C248" s="11">
        <f t="shared" si="7"/>
        <v>-1.4477646401959143E-2</v>
      </c>
      <c r="D248" s="11">
        <v>1.0000000000000001E-5</v>
      </c>
      <c r="E248" s="11">
        <v>2.0999999999999999E-3</v>
      </c>
      <c r="F248" s="11">
        <v>-6.5000000000000006E-3</v>
      </c>
      <c r="G248" s="11">
        <v>5.1000000000000004E-3</v>
      </c>
      <c r="H248" s="11">
        <v>-6.3E-3</v>
      </c>
      <c r="I248" s="11">
        <f t="shared" si="8"/>
        <v>-1.4487646401959143E-2</v>
      </c>
      <c r="K248" s="45">
        <v>209</v>
      </c>
      <c r="L248" s="45">
        <v>1.1243794171824774E-3</v>
      </c>
      <c r="M248" s="45">
        <v>-2.0443336908138178E-3</v>
      </c>
      <c r="N248" s="51"/>
      <c r="O248" s="51"/>
      <c r="P248" s="51"/>
      <c r="Q248" s="51"/>
      <c r="R248" s="51"/>
      <c r="S248" s="51"/>
    </row>
    <row r="249" spans="1:19" x14ac:dyDescent="0.35">
      <c r="A249" s="30">
        <v>43276</v>
      </c>
      <c r="B249" s="31">
        <v>178.71565200000001</v>
      </c>
      <c r="C249" s="11">
        <f t="shared" si="7"/>
        <v>-5.2173755057730586E-3</v>
      </c>
      <c r="D249" s="11">
        <v>1.0000000000000001E-5</v>
      </c>
      <c r="E249" s="11">
        <v>-2E-3</v>
      </c>
      <c r="F249" s="11">
        <v>-3.3E-3</v>
      </c>
      <c r="G249" s="11">
        <v>8.0000000000000004E-4</v>
      </c>
      <c r="H249" s="11">
        <v>-1.1299999999999999E-2</v>
      </c>
      <c r="I249" s="11">
        <f t="shared" si="8"/>
        <v>-5.2273755057730582E-3</v>
      </c>
      <c r="K249" s="45">
        <v>210</v>
      </c>
      <c r="L249" s="45">
        <v>1.0358042921017761E-3</v>
      </c>
      <c r="M249" s="45">
        <v>5.8970243271233968E-3</v>
      </c>
      <c r="N249" s="51"/>
      <c r="O249" s="51"/>
      <c r="P249" s="51"/>
      <c r="Q249" s="51"/>
      <c r="R249" s="51"/>
      <c r="S249" s="51"/>
    </row>
    <row r="250" spans="1:19" x14ac:dyDescent="0.35">
      <c r="A250" s="30">
        <v>43277</v>
      </c>
      <c r="B250" s="31">
        <v>178.697418</v>
      </c>
      <c r="C250" s="11">
        <f t="shared" si="7"/>
        <v>-1.0202799696590326E-4</v>
      </c>
      <c r="D250" s="11">
        <v>1.0000000000000001E-5</v>
      </c>
      <c r="E250" s="11">
        <v>1.4499999999999999E-2</v>
      </c>
      <c r="F250" s="11">
        <v>5.1000000000000004E-3</v>
      </c>
      <c r="G250" s="11">
        <v>4.6999999999999993E-3</v>
      </c>
      <c r="H250" s="11">
        <v>4.4000000000000003E-3</v>
      </c>
      <c r="I250" s="11">
        <f t="shared" si="8"/>
        <v>-1.1202799696590326E-4</v>
      </c>
      <c r="K250" s="45">
        <v>211</v>
      </c>
      <c r="L250" s="45">
        <v>2.6652976649679973E-4</v>
      </c>
      <c r="M250" s="45">
        <v>-1.4907314468892227E-2</v>
      </c>
      <c r="N250" s="51"/>
      <c r="O250" s="51"/>
      <c r="P250" s="51"/>
      <c r="Q250" s="51"/>
      <c r="R250" s="51"/>
      <c r="S250" s="51"/>
    </row>
    <row r="251" spans="1:19" x14ac:dyDescent="0.35">
      <c r="A251" s="30">
        <v>43278</v>
      </c>
      <c r="B251" s="31">
        <v>177.47799699999999</v>
      </c>
      <c r="C251" s="11">
        <f t="shared" si="7"/>
        <v>-6.8239430297756254E-3</v>
      </c>
      <c r="D251" s="11">
        <v>1.0000000000000001E-5</v>
      </c>
      <c r="E251" s="11">
        <v>-3.7000000000000005E-2</v>
      </c>
      <c r="F251" s="11">
        <v>1.6000000000000001E-3</v>
      </c>
      <c r="G251" s="11">
        <v>-1.2199999999999999E-2</v>
      </c>
      <c r="H251" s="11">
        <v>-3.4000000000000002E-3</v>
      </c>
      <c r="I251" s="11">
        <f t="shared" si="8"/>
        <v>-6.833943029775625E-3</v>
      </c>
      <c r="K251" s="45">
        <v>212</v>
      </c>
      <c r="L251" s="45">
        <v>1.4689048581960173E-3</v>
      </c>
      <c r="M251" s="45">
        <v>8.5653521561614987E-3</v>
      </c>
      <c r="N251" s="51"/>
      <c r="O251" s="51"/>
      <c r="P251" s="51"/>
      <c r="Q251" s="51"/>
      <c r="R251" s="51"/>
      <c r="S251" s="51"/>
    </row>
    <row r="252" spans="1:19" x14ac:dyDescent="0.35">
      <c r="A252" s="30">
        <v>43279</v>
      </c>
      <c r="B252" s="31">
        <v>177.650879</v>
      </c>
      <c r="C252" s="11">
        <f t="shared" si="7"/>
        <v>9.7410384905360914E-4</v>
      </c>
      <c r="D252" s="11">
        <v>1.0000000000000001E-5</v>
      </c>
      <c r="E252" s="11">
        <v>-2.07E-2</v>
      </c>
      <c r="F252" s="11">
        <v>-9.4999999999999998E-3</v>
      </c>
      <c r="G252" s="11">
        <v>-7.1999999999999998E-3</v>
      </c>
      <c r="H252" s="11">
        <v>4.7999999999999996E-3</v>
      </c>
      <c r="I252" s="11">
        <f t="shared" si="8"/>
        <v>9.6410384905360911E-4</v>
      </c>
      <c r="K252" s="45">
        <v>213</v>
      </c>
      <c r="L252" s="45">
        <v>1.0322381866427934E-3</v>
      </c>
      <c r="M252" s="45">
        <v>-8.9869644952385655E-3</v>
      </c>
      <c r="N252" s="51"/>
      <c r="O252" s="51"/>
      <c r="P252" s="51"/>
      <c r="Q252" s="51"/>
      <c r="R252" s="51"/>
      <c r="S252" s="51"/>
    </row>
    <row r="253" spans="1:19" x14ac:dyDescent="0.35">
      <c r="A253" s="30">
        <v>43280</v>
      </c>
      <c r="B253" s="31">
        <v>177.55075099999999</v>
      </c>
      <c r="C253" s="11">
        <f t="shared" si="7"/>
        <v>-5.6362231678019903E-4</v>
      </c>
      <c r="D253" s="11">
        <v>1.0000000000000001E-5</v>
      </c>
      <c r="E253" s="11">
        <v>1.7600000000000001E-2</v>
      </c>
      <c r="F253" s="11">
        <v>-3.9000000000000003E-3</v>
      </c>
      <c r="G253" s="11">
        <v>1.7000000000000001E-3</v>
      </c>
      <c r="H253" s="11">
        <v>-2.0000000000000001E-4</v>
      </c>
      <c r="I253" s="11">
        <f t="shared" si="8"/>
        <v>-5.7362231678019905E-4</v>
      </c>
      <c r="K253" s="45">
        <v>214</v>
      </c>
      <c r="L253" s="45">
        <v>1.0350872904430417E-3</v>
      </c>
      <c r="M253" s="45">
        <v>7.017549644372529E-3</v>
      </c>
      <c r="N253" s="51"/>
      <c r="O253" s="51"/>
      <c r="P253" s="51"/>
      <c r="Q253" s="51"/>
      <c r="R253" s="51"/>
      <c r="S253" s="51"/>
    </row>
    <row r="254" spans="1:19" x14ac:dyDescent="0.35">
      <c r="A254" s="30">
        <v>43283</v>
      </c>
      <c r="B254" s="31">
        <v>176.56788599999999</v>
      </c>
      <c r="C254" s="11">
        <f t="shared" si="7"/>
        <v>-5.5356848363879996E-3</v>
      </c>
      <c r="D254" s="11">
        <v>1.0000000000000001E-5</v>
      </c>
      <c r="E254" s="11">
        <v>1.8000000000000002E-2</v>
      </c>
      <c r="F254" s="11">
        <v>2.7000000000000001E-3</v>
      </c>
      <c r="G254" s="11">
        <v>-2.9999999999999997E-4</v>
      </c>
      <c r="H254" s="11">
        <v>5.6000000000000008E-3</v>
      </c>
      <c r="I254" s="11">
        <f t="shared" si="8"/>
        <v>-5.5456848363879992E-3</v>
      </c>
      <c r="K254" s="45">
        <v>215</v>
      </c>
      <c r="L254" s="45">
        <v>5.4613403947311638E-4</v>
      </c>
      <c r="M254" s="45">
        <v>6.5777466993032947E-3</v>
      </c>
      <c r="N254" s="51"/>
      <c r="O254" s="51"/>
      <c r="P254" s="51"/>
      <c r="Q254" s="51"/>
      <c r="R254" s="51"/>
      <c r="S254" s="51"/>
    </row>
    <row r="255" spans="1:19" x14ac:dyDescent="0.35">
      <c r="A255" s="30">
        <v>43284</v>
      </c>
      <c r="B255" s="31">
        <v>176.203903</v>
      </c>
      <c r="C255" s="11">
        <f t="shared" si="7"/>
        <v>-2.0614337535874716E-3</v>
      </c>
      <c r="D255" s="11">
        <v>1.0000000000000001E-5</v>
      </c>
      <c r="E255" s="11">
        <v>1.4199999999999999E-2</v>
      </c>
      <c r="F255" s="11">
        <v>3.4999999999999996E-3</v>
      </c>
      <c r="G255" s="11">
        <v>4.1999999999999997E-3</v>
      </c>
      <c r="H255" s="11">
        <v>-6.4000000000000003E-3</v>
      </c>
      <c r="I255" s="11">
        <f t="shared" si="8"/>
        <v>-2.0714337535874716E-3</v>
      </c>
      <c r="K255" s="45">
        <v>216</v>
      </c>
      <c r="L255" s="45">
        <v>1.5850370694263453E-4</v>
      </c>
      <c r="M255" s="45">
        <v>4.1242467623500379E-3</v>
      </c>
      <c r="N255" s="51"/>
      <c r="O255" s="51"/>
      <c r="P255" s="51"/>
      <c r="Q255" s="51"/>
      <c r="R255" s="51"/>
      <c r="S255" s="51"/>
    </row>
    <row r="256" spans="1:19" x14ac:dyDescent="0.35">
      <c r="A256" s="30">
        <v>43286</v>
      </c>
      <c r="B256" s="31">
        <v>176.92283599999999</v>
      </c>
      <c r="C256" s="11">
        <f t="shared" si="7"/>
        <v>4.0801196100632708E-3</v>
      </c>
      <c r="D256" s="11">
        <v>1.0000000000000001E-5</v>
      </c>
      <c r="E256" s="11">
        <v>2.3999999999999998E-3</v>
      </c>
      <c r="F256" s="11">
        <v>5.1999999999999998E-3</v>
      </c>
      <c r="G256" s="11">
        <v>-4.4000000000000003E-3</v>
      </c>
      <c r="H256" s="11">
        <v>-3.3E-3</v>
      </c>
      <c r="I256" s="11">
        <f t="shared" si="8"/>
        <v>4.0701196100632712E-3</v>
      </c>
      <c r="K256" s="45">
        <v>217</v>
      </c>
      <c r="L256" s="45">
        <v>5.3837420318934078E-4</v>
      </c>
      <c r="M256" s="45">
        <v>1.6282111341652004E-2</v>
      </c>
      <c r="N256" s="51"/>
      <c r="O256" s="51"/>
      <c r="P256" s="51"/>
      <c r="Q256" s="51"/>
      <c r="R256" s="51"/>
      <c r="S256" s="51"/>
    </row>
    <row r="257" spans="1:19" x14ac:dyDescent="0.35">
      <c r="A257" s="30">
        <v>43287</v>
      </c>
      <c r="B257" s="31">
        <v>176.98654199999999</v>
      </c>
      <c r="C257" s="11">
        <f t="shared" si="7"/>
        <v>3.6007788163638921E-4</v>
      </c>
      <c r="D257" s="11">
        <v>1.0000000000000001E-5</v>
      </c>
      <c r="E257" s="11">
        <v>-8.5000000000000006E-3</v>
      </c>
      <c r="F257" s="11">
        <v>-6.4000000000000003E-3</v>
      </c>
      <c r="G257" s="11">
        <v>-1.3600000000000001E-2</v>
      </c>
      <c r="H257" s="11">
        <v>8.0000000000000004E-4</v>
      </c>
      <c r="I257" s="11">
        <f t="shared" si="8"/>
        <v>3.5007788163638918E-4</v>
      </c>
      <c r="K257" s="45">
        <v>218</v>
      </c>
      <c r="L257" s="45">
        <v>1.412196773807284E-3</v>
      </c>
      <c r="M257" s="45">
        <v>2.6236638537238113E-3</v>
      </c>
      <c r="N257" s="51"/>
      <c r="O257" s="51"/>
      <c r="P257" s="51"/>
      <c r="Q257" s="51"/>
      <c r="R257" s="51"/>
      <c r="S257" s="51"/>
    </row>
    <row r="258" spans="1:19" x14ac:dyDescent="0.35">
      <c r="A258" s="30">
        <v>43290</v>
      </c>
      <c r="B258" s="31">
        <v>178.44264200000001</v>
      </c>
      <c r="C258" s="11">
        <f t="shared" si="7"/>
        <v>8.2271792168244762E-3</v>
      </c>
      <c r="D258" s="11">
        <v>1.0000000000000001E-5</v>
      </c>
      <c r="E258" s="11">
        <v>6.1999999999999998E-3</v>
      </c>
      <c r="F258" s="11">
        <v>1.7000000000000001E-3</v>
      </c>
      <c r="G258" s="11">
        <v>-1.2999999999999999E-3</v>
      </c>
      <c r="H258" s="11">
        <v>4.8999999999999998E-3</v>
      </c>
      <c r="I258" s="11">
        <f t="shared" si="8"/>
        <v>8.2171792168244766E-3</v>
      </c>
      <c r="K258" s="45">
        <v>219</v>
      </c>
      <c r="L258" s="45">
        <v>1.1652107648463018E-3</v>
      </c>
      <c r="M258" s="45">
        <v>-1.7398880426709805E-2</v>
      </c>
      <c r="N258" s="51"/>
      <c r="O258" s="51"/>
      <c r="P258" s="51"/>
      <c r="Q258" s="51"/>
      <c r="R258" s="51"/>
      <c r="S258" s="51"/>
    </row>
    <row r="259" spans="1:19" x14ac:dyDescent="0.35">
      <c r="A259" s="30">
        <v>43291</v>
      </c>
      <c r="B259" s="31">
        <v>179.83502200000001</v>
      </c>
      <c r="C259" s="11">
        <f t="shared" ref="C259:C322" si="9">(B259/B258)-1</f>
        <v>7.8029555289818031E-3</v>
      </c>
      <c r="D259" s="11">
        <v>1.0000000000000001E-5</v>
      </c>
      <c r="E259" s="11">
        <v>2.0000000000000001E-4</v>
      </c>
      <c r="F259" s="11">
        <v>3.4000000000000002E-3</v>
      </c>
      <c r="G259" s="11">
        <v>-1.8E-3</v>
      </c>
      <c r="H259" s="11">
        <v>-2.0999999999999999E-3</v>
      </c>
      <c r="I259" s="11">
        <f t="shared" si="8"/>
        <v>7.7929555289818035E-3</v>
      </c>
      <c r="K259" s="45">
        <v>220</v>
      </c>
      <c r="L259" s="45">
        <v>6.2549114600108182E-4</v>
      </c>
      <c r="M259" s="45">
        <v>-9.1468232521796852E-3</v>
      </c>
      <c r="N259" s="51"/>
      <c r="O259" s="51"/>
      <c r="P259" s="51"/>
      <c r="Q259" s="51"/>
      <c r="R259" s="51"/>
      <c r="S259" s="51"/>
    </row>
    <row r="260" spans="1:19" x14ac:dyDescent="0.35">
      <c r="A260" s="30">
        <v>43292</v>
      </c>
      <c r="B260" s="31">
        <v>179.23436000000001</v>
      </c>
      <c r="C260" s="11">
        <f t="shared" si="9"/>
        <v>-3.3400724359463618E-3</v>
      </c>
      <c r="D260" s="11">
        <v>1.0000000000000001E-5</v>
      </c>
      <c r="E260" s="11">
        <v>1.6E-2</v>
      </c>
      <c r="F260" s="11">
        <v>9.300000000000001E-3</v>
      </c>
      <c r="G260" s="11">
        <v>3.0000000000000001E-3</v>
      </c>
      <c r="H260" s="11">
        <v>1E-4</v>
      </c>
      <c r="I260" s="11">
        <f t="shared" si="8"/>
        <v>-3.3500724359463619E-3</v>
      </c>
      <c r="K260" s="45">
        <v>221</v>
      </c>
      <c r="L260" s="45">
        <v>5.2517490660473418E-5</v>
      </c>
      <c r="M260" s="45">
        <v>-5.6961306890856199E-3</v>
      </c>
      <c r="N260" s="51"/>
      <c r="O260" s="51"/>
      <c r="P260" s="51"/>
      <c r="Q260" s="51"/>
      <c r="R260" s="51"/>
      <c r="S260" s="51"/>
    </row>
    <row r="261" spans="1:19" x14ac:dyDescent="0.35">
      <c r="A261" s="30">
        <v>43293</v>
      </c>
      <c r="B261" s="31">
        <v>180.144409</v>
      </c>
      <c r="C261" s="11">
        <f t="shared" si="9"/>
        <v>5.0774248866121141E-3</v>
      </c>
      <c r="D261" s="11">
        <v>1.0000000000000001E-5</v>
      </c>
      <c r="E261" s="11">
        <v>4.3E-3</v>
      </c>
      <c r="F261" s="11">
        <v>6.0000000000000001E-3</v>
      </c>
      <c r="G261" s="11">
        <v>2.5999999999999999E-3</v>
      </c>
      <c r="H261" s="11">
        <v>5.4000000000000003E-3</v>
      </c>
      <c r="I261" s="11">
        <f t="shared" si="8"/>
        <v>5.0674248866121145E-3</v>
      </c>
      <c r="K261" s="45">
        <v>222</v>
      </c>
      <c r="L261" s="45">
        <v>1.6644391796976014E-3</v>
      </c>
      <c r="M261" s="45">
        <v>9.6024843670546485E-3</v>
      </c>
      <c r="N261" s="51"/>
      <c r="O261" s="51"/>
      <c r="P261" s="51"/>
      <c r="Q261" s="51"/>
      <c r="R261" s="51"/>
      <c r="S261" s="51"/>
    </row>
    <row r="262" spans="1:19" x14ac:dyDescent="0.35">
      <c r="A262" s="30">
        <v>43294</v>
      </c>
      <c r="B262" s="31">
        <v>180.81784099999999</v>
      </c>
      <c r="C262" s="11">
        <f t="shared" si="9"/>
        <v>3.7382897628535083E-3</v>
      </c>
      <c r="D262" s="11">
        <v>1.0000000000000001E-5</v>
      </c>
      <c r="E262" s="11">
        <v>7.4999999999999997E-3</v>
      </c>
      <c r="F262" s="11">
        <v>6.3E-3</v>
      </c>
      <c r="G262" s="11">
        <v>9.8999999999999991E-3</v>
      </c>
      <c r="H262" s="11">
        <v>2E-3</v>
      </c>
      <c r="I262" s="11">
        <f t="shared" si="8"/>
        <v>3.7282897628535083E-3</v>
      </c>
      <c r="K262" s="45">
        <v>223</v>
      </c>
      <c r="L262" s="45">
        <v>6.9851698068487959E-4</v>
      </c>
      <c r="M262" s="45">
        <v>1.1936949047773628E-2</v>
      </c>
      <c r="N262" s="51"/>
      <c r="O262" s="51"/>
      <c r="P262" s="51"/>
      <c r="Q262" s="51"/>
      <c r="R262" s="51"/>
      <c r="S262" s="51"/>
    </row>
    <row r="263" spans="1:19" x14ac:dyDescent="0.35">
      <c r="A263" s="30">
        <v>43297</v>
      </c>
      <c r="B263" s="31">
        <v>180.990768</v>
      </c>
      <c r="C263" s="11">
        <f t="shared" si="9"/>
        <v>9.563602742055366E-4</v>
      </c>
      <c r="D263" s="11">
        <v>1.0000000000000001E-5</v>
      </c>
      <c r="E263" s="11">
        <v>-5.0000000000000001E-4</v>
      </c>
      <c r="F263" s="11">
        <v>-5.1999999999999998E-3</v>
      </c>
      <c r="G263" s="11">
        <v>4.8999999999999998E-3</v>
      </c>
      <c r="H263" s="11">
        <v>3.9000000000000003E-3</v>
      </c>
      <c r="I263" s="11">
        <f t="shared" si="8"/>
        <v>9.4636027420553657E-4</v>
      </c>
      <c r="K263" s="45">
        <v>224</v>
      </c>
      <c r="L263" s="45">
        <v>1.0101517500082534E-3</v>
      </c>
      <c r="M263" s="45">
        <v>-1.6405292922908828E-2</v>
      </c>
      <c r="N263" s="51"/>
      <c r="O263" s="51"/>
      <c r="P263" s="51"/>
      <c r="Q263" s="51"/>
      <c r="R263" s="51"/>
      <c r="S263" s="51"/>
    </row>
    <row r="264" spans="1:19" x14ac:dyDescent="0.35">
      <c r="A264" s="30">
        <v>43298</v>
      </c>
      <c r="B264" s="31">
        <v>183.01106300000001</v>
      </c>
      <c r="C264" s="11">
        <f t="shared" si="9"/>
        <v>1.1162420173828957E-2</v>
      </c>
      <c r="D264" s="11">
        <v>1.0000000000000001E-5</v>
      </c>
      <c r="E264" s="11">
        <v>5.1000000000000004E-3</v>
      </c>
      <c r="F264" s="11">
        <v>-4.5999999999999999E-3</v>
      </c>
      <c r="G264" s="11">
        <v>4.5999999999999999E-3</v>
      </c>
      <c r="H264" s="11">
        <v>4.0000000000000001E-3</v>
      </c>
      <c r="I264" s="11">
        <f t="shared" si="8"/>
        <v>1.1152420173828958E-2</v>
      </c>
      <c r="K264" s="45">
        <v>225</v>
      </c>
      <c r="L264" s="45">
        <v>-2.7950954025425951E-4</v>
      </c>
      <c r="M264" s="45">
        <v>-8.0095017225559296E-4</v>
      </c>
      <c r="N264" s="51"/>
      <c r="O264" s="51"/>
      <c r="P264" s="51"/>
      <c r="Q264" s="51"/>
      <c r="R264" s="51"/>
      <c r="S264" s="51"/>
    </row>
    <row r="265" spans="1:19" x14ac:dyDescent="0.35">
      <c r="A265" s="30">
        <v>43299</v>
      </c>
      <c r="B265" s="31">
        <v>182.89274599999999</v>
      </c>
      <c r="C265" s="11">
        <f t="shared" si="9"/>
        <v>-6.4650190027049081E-4</v>
      </c>
      <c r="D265" s="11">
        <v>1.0000000000000001E-5</v>
      </c>
      <c r="E265" s="11">
        <v>-5.0000000000000001E-4</v>
      </c>
      <c r="F265" s="11">
        <v>3.0999999999999999E-3</v>
      </c>
      <c r="G265" s="11">
        <v>0</v>
      </c>
      <c r="H265" s="11">
        <v>3.8E-3</v>
      </c>
      <c r="I265" s="11">
        <f t="shared" si="8"/>
        <v>-6.5650190027049084E-4</v>
      </c>
      <c r="K265" s="45">
        <v>226</v>
      </c>
      <c r="L265" s="45">
        <v>5.1543393297353917E-4</v>
      </c>
      <c r="M265" s="45">
        <v>2.0460968732690776E-3</v>
      </c>
      <c r="N265" s="51"/>
      <c r="O265" s="51"/>
      <c r="P265" s="51"/>
      <c r="Q265" s="51"/>
      <c r="R265" s="51"/>
      <c r="S265" s="51"/>
    </row>
    <row r="266" spans="1:19" x14ac:dyDescent="0.35">
      <c r="A266" s="30">
        <v>43300</v>
      </c>
      <c r="B266" s="31">
        <v>184.40344200000001</v>
      </c>
      <c r="C266" s="11">
        <f t="shared" si="9"/>
        <v>8.2600104872394553E-3</v>
      </c>
      <c r="D266" s="11">
        <v>1.0000000000000001E-5</v>
      </c>
      <c r="E266" s="11">
        <v>2.5000000000000001E-3</v>
      </c>
      <c r="F266" s="11">
        <v>-2.0000000000000001E-4</v>
      </c>
      <c r="G266" s="11">
        <v>-1.4000000000000002E-3</v>
      </c>
      <c r="H266" s="11">
        <v>-8.0000000000000004E-4</v>
      </c>
      <c r="I266" s="11">
        <f t="shared" si="8"/>
        <v>8.2500104872394557E-3</v>
      </c>
      <c r="K266" s="45">
        <v>227</v>
      </c>
      <c r="L266" s="45">
        <v>-3.8117898386845814E-4</v>
      </c>
      <c r="M266" s="45">
        <v>-1.2319312205630324E-3</v>
      </c>
      <c r="N266" s="51"/>
      <c r="O266" s="51"/>
      <c r="P266" s="51"/>
      <c r="Q266" s="51"/>
      <c r="R266" s="51"/>
      <c r="S266" s="51"/>
    </row>
    <row r="267" spans="1:19" x14ac:dyDescent="0.35">
      <c r="A267" s="30">
        <v>43301</v>
      </c>
      <c r="B267" s="31">
        <v>184.23963900000001</v>
      </c>
      <c r="C267" s="11">
        <f t="shared" si="9"/>
        <v>-8.8828602234003462E-4</v>
      </c>
      <c r="D267" s="11">
        <v>1.0000000000000001E-5</v>
      </c>
      <c r="E267" s="11">
        <v>-2.2000000000000001E-3</v>
      </c>
      <c r="F267" s="11">
        <v>-6.5000000000000006E-3</v>
      </c>
      <c r="G267" s="11">
        <v>5.0000000000000001E-4</v>
      </c>
      <c r="H267" s="11">
        <v>2.7000000000000001E-3</v>
      </c>
      <c r="I267" s="11">
        <f t="shared" si="8"/>
        <v>-8.9828602234003465E-4</v>
      </c>
      <c r="K267" s="45">
        <v>228</v>
      </c>
      <c r="L267" s="45">
        <v>6.4283162002090448E-4</v>
      </c>
      <c r="M267" s="45">
        <v>-1.0553673230056586E-2</v>
      </c>
      <c r="N267" s="51"/>
      <c r="O267" s="51"/>
      <c r="P267" s="51"/>
      <c r="Q267" s="51"/>
      <c r="R267" s="51"/>
      <c r="S267" s="51"/>
    </row>
    <row r="268" spans="1:19" x14ac:dyDescent="0.35">
      <c r="A268" s="30">
        <v>43304</v>
      </c>
      <c r="B268" s="31">
        <v>184.03942900000001</v>
      </c>
      <c r="C268" s="11">
        <f t="shared" si="9"/>
        <v>-1.0866825460942309E-3</v>
      </c>
      <c r="D268" s="11">
        <v>1.0000000000000001E-5</v>
      </c>
      <c r="E268" s="11">
        <v>4.7999999999999996E-3</v>
      </c>
      <c r="F268" s="11">
        <v>4.5000000000000005E-3</v>
      </c>
      <c r="G268" s="11">
        <v>-9.0000000000000011E-3</v>
      </c>
      <c r="H268" s="11">
        <v>3.8E-3</v>
      </c>
      <c r="I268" s="11">
        <f t="shared" si="8"/>
        <v>-1.0966825460942309E-3</v>
      </c>
      <c r="K268" s="45">
        <v>229</v>
      </c>
      <c r="L268" s="45">
        <v>6.4889756787945814E-4</v>
      </c>
      <c r="M268" s="45">
        <v>1.6300385473740631E-2</v>
      </c>
      <c r="N268" s="51"/>
      <c r="O268" s="51"/>
      <c r="P268" s="51"/>
      <c r="Q268" s="51"/>
      <c r="R268" s="51"/>
      <c r="S268" s="51"/>
    </row>
    <row r="269" spans="1:19" x14ac:dyDescent="0.35">
      <c r="A269" s="30">
        <v>43305</v>
      </c>
      <c r="B269" s="31">
        <v>183.82103000000001</v>
      </c>
      <c r="C269" s="11">
        <f t="shared" si="9"/>
        <v>-1.1866967920227678E-3</v>
      </c>
      <c r="D269" s="11">
        <v>1.0000000000000001E-5</v>
      </c>
      <c r="E269" s="11">
        <v>-3.8E-3</v>
      </c>
      <c r="F269" s="11">
        <v>-4.0000000000000002E-4</v>
      </c>
      <c r="G269" s="11">
        <v>-4.0000000000000002E-4</v>
      </c>
      <c r="H269" s="11">
        <v>-3.7000000000000002E-3</v>
      </c>
      <c r="I269" s="11">
        <f t="shared" si="8"/>
        <v>-1.1966967920227678E-3</v>
      </c>
      <c r="K269" s="45">
        <v>230</v>
      </c>
      <c r="L269" s="45">
        <v>2.1864092555708397E-4</v>
      </c>
      <c r="M269" s="45">
        <v>-3.1152101171029243E-3</v>
      </c>
      <c r="N269" s="51"/>
      <c r="O269" s="51"/>
      <c r="P269" s="51"/>
      <c r="Q269" s="51"/>
      <c r="R269" s="51"/>
      <c r="S269" s="51"/>
    </row>
    <row r="270" spans="1:19" x14ac:dyDescent="0.35">
      <c r="A270" s="30">
        <v>43306</v>
      </c>
      <c r="B270" s="31">
        <v>182.920074</v>
      </c>
      <c r="C270" s="11">
        <f t="shared" si="9"/>
        <v>-4.9012672815510472E-3</v>
      </c>
      <c r="D270" s="11">
        <v>1.0000000000000001E-5</v>
      </c>
      <c r="E270" s="11">
        <v>4.7999999999999996E-3</v>
      </c>
      <c r="F270" s="11">
        <v>2.5999999999999999E-3</v>
      </c>
      <c r="G270" s="11">
        <v>-1.2999999999999999E-3</v>
      </c>
      <c r="H270" s="11">
        <v>1.1299999999999999E-2</v>
      </c>
      <c r="I270" s="11">
        <f t="shared" si="8"/>
        <v>-4.9112672815510468E-3</v>
      </c>
      <c r="K270" s="45">
        <v>231</v>
      </c>
      <c r="L270" s="45">
        <v>2.4900267831153678E-4</v>
      </c>
      <c r="M270" s="45">
        <v>4.0294096891609239E-3</v>
      </c>
      <c r="N270" s="51"/>
      <c r="O270" s="51"/>
      <c r="P270" s="51"/>
      <c r="Q270" s="51"/>
      <c r="R270" s="51"/>
      <c r="S270" s="51"/>
    </row>
    <row r="271" spans="1:19" x14ac:dyDescent="0.35">
      <c r="A271" s="30">
        <v>43307</v>
      </c>
      <c r="B271" s="31">
        <v>181.463989</v>
      </c>
      <c r="C271" s="11">
        <f t="shared" si="9"/>
        <v>-7.9602252949012575E-3</v>
      </c>
      <c r="D271" s="11">
        <v>1.0000000000000001E-5</v>
      </c>
      <c r="E271" s="11">
        <v>-2.7000000000000001E-3</v>
      </c>
      <c r="F271" s="11">
        <v>-5.0000000000000001E-4</v>
      </c>
      <c r="G271" s="11">
        <v>-2.3E-3</v>
      </c>
      <c r="H271" s="11">
        <v>-9.8999999999999991E-3</v>
      </c>
      <c r="I271" s="11">
        <f t="shared" si="8"/>
        <v>-7.9702252949012571E-3</v>
      </c>
      <c r="K271" s="45">
        <v>232</v>
      </c>
      <c r="L271" s="45">
        <v>1.3628832858549928E-4</v>
      </c>
      <c r="M271" s="45">
        <v>2.1257539932864208E-2</v>
      </c>
      <c r="N271" s="51"/>
      <c r="O271" s="51"/>
      <c r="P271" s="51"/>
      <c r="Q271" s="51"/>
      <c r="R271" s="51"/>
      <c r="S271" s="51"/>
    </row>
    <row r="272" spans="1:19" x14ac:dyDescent="0.35">
      <c r="A272" s="30">
        <v>43308</v>
      </c>
      <c r="B272" s="31">
        <v>179.40725699999999</v>
      </c>
      <c r="C272" s="11">
        <f t="shared" si="9"/>
        <v>-1.1334105523272742E-2</v>
      </c>
      <c r="D272" s="11">
        <v>1.0000000000000001E-5</v>
      </c>
      <c r="E272" s="11">
        <v>1.2999999999999999E-3</v>
      </c>
      <c r="F272" s="11">
        <v>5.7999999999999996E-3</v>
      </c>
      <c r="G272" s="11">
        <v>5.4000000000000003E-3</v>
      </c>
      <c r="H272" s="11">
        <v>-1.3300000000000001E-2</v>
      </c>
      <c r="I272" s="11">
        <f t="shared" si="8"/>
        <v>-1.1344105523272741E-2</v>
      </c>
      <c r="K272" s="45">
        <v>233</v>
      </c>
      <c r="L272" s="45">
        <v>2.106526606609913E-4</v>
      </c>
      <c r="M272" s="45">
        <v>2.8103009687838413E-3</v>
      </c>
      <c r="N272" s="51"/>
      <c r="O272" s="51"/>
      <c r="P272" s="51"/>
      <c r="Q272" s="51"/>
      <c r="R272" s="51"/>
      <c r="S272" s="51"/>
    </row>
    <row r="273" spans="1:19" x14ac:dyDescent="0.35">
      <c r="A273" s="30">
        <v>43311</v>
      </c>
      <c r="B273" s="31">
        <v>179.53471400000001</v>
      </c>
      <c r="C273" s="11">
        <f t="shared" si="9"/>
        <v>7.104339151677852E-4</v>
      </c>
      <c r="D273" s="11">
        <v>1.0000000000000001E-5</v>
      </c>
      <c r="E273" s="11">
        <v>-1.4000000000000002E-3</v>
      </c>
      <c r="F273" s="11">
        <v>5.5000000000000005E-3</v>
      </c>
      <c r="G273" s="11">
        <v>-4.3E-3</v>
      </c>
      <c r="H273" s="11">
        <v>-1.4199999999999999E-2</v>
      </c>
      <c r="I273" s="11">
        <f t="shared" si="8"/>
        <v>7.0043391516778518E-4</v>
      </c>
      <c r="K273" s="45">
        <v>234</v>
      </c>
      <c r="L273" s="45">
        <v>9.2135513891132537E-4</v>
      </c>
      <c r="M273" s="45">
        <v>7.6651925880693826E-3</v>
      </c>
      <c r="N273" s="51"/>
      <c r="O273" s="51"/>
      <c r="P273" s="51"/>
      <c r="Q273" s="51"/>
      <c r="R273" s="51"/>
      <c r="S273" s="51"/>
    </row>
    <row r="274" spans="1:19" x14ac:dyDescent="0.35">
      <c r="A274" s="30">
        <v>43312</v>
      </c>
      <c r="B274" s="31">
        <v>179.75309799999999</v>
      </c>
      <c r="C274" s="11">
        <f t="shared" si="9"/>
        <v>1.2163887146636743E-3</v>
      </c>
      <c r="D274" s="11">
        <v>1.0000000000000001E-5</v>
      </c>
      <c r="E274" s="11">
        <v>1.8E-3</v>
      </c>
      <c r="F274" s="11">
        <v>-4.8999999999999998E-3</v>
      </c>
      <c r="G274" s="11">
        <v>-3.2000000000000002E-3</v>
      </c>
      <c r="H274" s="11">
        <v>8.9999999999999998E-4</v>
      </c>
      <c r="I274" s="11">
        <f t="shared" si="8"/>
        <v>1.2063887146636742E-3</v>
      </c>
      <c r="K274" s="45">
        <v>235</v>
      </c>
      <c r="L274" s="45">
        <v>9.1991399768139633E-5</v>
      </c>
      <c r="M274" s="45">
        <v>1.3225067547701077E-2</v>
      </c>
      <c r="N274" s="51"/>
      <c r="O274" s="51"/>
      <c r="P274" s="51"/>
      <c r="Q274" s="51"/>
      <c r="R274" s="51"/>
      <c r="S274" s="51"/>
    </row>
    <row r="275" spans="1:19" x14ac:dyDescent="0.35">
      <c r="A275" s="30">
        <v>43313</v>
      </c>
      <c r="B275" s="31">
        <v>178.642822</v>
      </c>
      <c r="C275" s="11">
        <f t="shared" si="9"/>
        <v>-6.17667240427755E-3</v>
      </c>
      <c r="D275" s="11">
        <v>1.0000000000000001E-5</v>
      </c>
      <c r="E275" s="11">
        <v>1.7000000000000001E-3</v>
      </c>
      <c r="F275" s="11">
        <v>-4.0000000000000002E-4</v>
      </c>
      <c r="G275" s="11">
        <v>0</v>
      </c>
      <c r="H275" s="11">
        <v>1.1000000000000001E-2</v>
      </c>
      <c r="I275" s="11">
        <f t="shared" ref="I275:I338" si="10">C275-D275</f>
        <v>-6.1866724042775496E-3</v>
      </c>
      <c r="K275" s="45">
        <v>236</v>
      </c>
      <c r="L275" s="45">
        <v>5.4366941436520197E-4</v>
      </c>
      <c r="M275" s="45">
        <v>1.0457131729305055E-2</v>
      </c>
      <c r="N275" s="51"/>
      <c r="O275" s="51"/>
      <c r="P275" s="51"/>
      <c r="Q275" s="51"/>
      <c r="R275" s="51"/>
      <c r="S275" s="51"/>
    </row>
    <row r="276" spans="1:19" x14ac:dyDescent="0.35">
      <c r="A276" s="30">
        <v>43314</v>
      </c>
      <c r="B276" s="31">
        <v>178.06037900000001</v>
      </c>
      <c r="C276" s="11">
        <f t="shared" si="9"/>
        <v>-3.2603772907258133E-3</v>
      </c>
      <c r="D276" s="11">
        <v>1.0000000000000001E-5</v>
      </c>
      <c r="E276" s="11">
        <v>-1.6000000000000001E-3</v>
      </c>
      <c r="F276" s="11">
        <v>1.9E-3</v>
      </c>
      <c r="G276" s="11">
        <v>-8.8999999999999999E-3</v>
      </c>
      <c r="H276" s="11">
        <v>8.3000000000000001E-3</v>
      </c>
      <c r="I276" s="11">
        <f t="shared" si="10"/>
        <v>-3.2703772907258133E-3</v>
      </c>
      <c r="K276" s="45">
        <v>237</v>
      </c>
      <c r="L276" s="45">
        <v>2.4892267338357991E-4</v>
      </c>
      <c r="M276" s="45">
        <v>6.3461665475454815E-3</v>
      </c>
      <c r="N276" s="51"/>
      <c r="O276" s="51"/>
      <c r="P276" s="51"/>
      <c r="Q276" s="51"/>
      <c r="R276" s="51"/>
      <c r="S276" s="51"/>
    </row>
    <row r="277" spans="1:19" x14ac:dyDescent="0.35">
      <c r="A277" s="30">
        <v>43315</v>
      </c>
      <c r="B277" s="31">
        <v>178.04220599999999</v>
      </c>
      <c r="C277" s="11">
        <f t="shared" si="9"/>
        <v>-1.0206088576292238E-4</v>
      </c>
      <c r="D277" s="11">
        <v>1.0000000000000001E-5</v>
      </c>
      <c r="E277" s="11">
        <v>-6.9999999999999993E-3</v>
      </c>
      <c r="F277" s="11">
        <v>-5.7999999999999996E-3</v>
      </c>
      <c r="G277" s="11">
        <v>1.8E-3</v>
      </c>
      <c r="H277" s="11">
        <v>-8.1000000000000013E-3</v>
      </c>
      <c r="I277" s="11">
        <f t="shared" si="10"/>
        <v>-1.1206088576292238E-4</v>
      </c>
      <c r="K277" s="45">
        <v>238</v>
      </c>
      <c r="L277" s="45">
        <v>1.0090562158658791E-3</v>
      </c>
      <c r="M277" s="45">
        <v>7.3458719546836892E-3</v>
      </c>
      <c r="N277" s="51"/>
      <c r="O277" s="51"/>
      <c r="P277" s="51"/>
      <c r="Q277" s="51"/>
      <c r="R277" s="51"/>
      <c r="S277" s="51"/>
    </row>
    <row r="278" spans="1:19" x14ac:dyDescent="0.35">
      <c r="A278" s="30">
        <v>43318</v>
      </c>
      <c r="B278" s="31">
        <v>178.08772300000001</v>
      </c>
      <c r="C278" s="11">
        <f t="shared" si="9"/>
        <v>2.5565286469220183E-4</v>
      </c>
      <c r="D278" s="11">
        <v>1.0000000000000001E-5</v>
      </c>
      <c r="E278" s="11">
        <v>4.5000000000000005E-3</v>
      </c>
      <c r="F278" s="11">
        <v>5.0000000000000001E-3</v>
      </c>
      <c r="G278" s="11">
        <v>8.1000000000000013E-3</v>
      </c>
      <c r="H278" s="11">
        <v>3.7000000000000002E-3</v>
      </c>
      <c r="I278" s="11">
        <f t="shared" si="10"/>
        <v>2.456528646922018E-4</v>
      </c>
      <c r="K278" s="45">
        <v>239</v>
      </c>
      <c r="L278" s="45">
        <v>1.2821323007046245E-3</v>
      </c>
      <c r="M278" s="45">
        <v>-6.2593397512860586E-3</v>
      </c>
      <c r="N278" s="51"/>
      <c r="O278" s="51"/>
      <c r="P278" s="51"/>
      <c r="Q278" s="51"/>
      <c r="R278" s="51"/>
      <c r="S278" s="51"/>
    </row>
    <row r="279" spans="1:19" x14ac:dyDescent="0.35">
      <c r="A279" s="30">
        <v>43319</v>
      </c>
      <c r="B279" s="31">
        <v>179.32536300000001</v>
      </c>
      <c r="C279" s="11">
        <f t="shared" si="9"/>
        <v>6.94960876107098E-3</v>
      </c>
      <c r="D279" s="11">
        <v>1.0000000000000001E-5</v>
      </c>
      <c r="E279" s="11">
        <v>5.0000000000000001E-4</v>
      </c>
      <c r="F279" s="11">
        <v>8.9999999999999998E-4</v>
      </c>
      <c r="G279" s="11">
        <v>-3.9000000000000003E-3</v>
      </c>
      <c r="H279" s="11">
        <v>3.0999999999999999E-3</v>
      </c>
      <c r="I279" s="11">
        <f t="shared" si="10"/>
        <v>6.9396087610709804E-3</v>
      </c>
      <c r="K279" s="45">
        <v>240</v>
      </c>
      <c r="L279" s="45">
        <v>1.2723308029960918E-3</v>
      </c>
      <c r="M279" s="45">
        <v>-4.4774440533595708E-3</v>
      </c>
      <c r="N279" s="51"/>
      <c r="O279" s="51"/>
      <c r="P279" s="51"/>
      <c r="Q279" s="51"/>
      <c r="R279" s="51"/>
      <c r="S279" s="51"/>
    </row>
    <row r="280" spans="1:19" x14ac:dyDescent="0.35">
      <c r="A280" s="30">
        <v>43320</v>
      </c>
      <c r="B280" s="31">
        <v>180.20811499999999</v>
      </c>
      <c r="C280" s="11">
        <f t="shared" si="9"/>
        <v>4.9226277043699085E-3</v>
      </c>
      <c r="D280" s="11">
        <v>1.0000000000000001E-5</v>
      </c>
      <c r="E280" s="11">
        <v>9.300000000000001E-3</v>
      </c>
      <c r="F280" s="11">
        <v>3.9000000000000003E-3</v>
      </c>
      <c r="G280" s="11">
        <v>9.8999999999999991E-3</v>
      </c>
      <c r="H280" s="11">
        <v>3.4999999999999996E-3</v>
      </c>
      <c r="I280" s="11">
        <f t="shared" si="10"/>
        <v>4.9126277043699089E-3</v>
      </c>
      <c r="K280" s="45">
        <v>241</v>
      </c>
      <c r="L280" s="45">
        <v>4.9015631891520517E-4</v>
      </c>
      <c r="M280" s="45">
        <v>3.8568926498448973E-3</v>
      </c>
      <c r="N280" s="51"/>
      <c r="O280" s="51"/>
      <c r="P280" s="51"/>
      <c r="Q280" s="51"/>
      <c r="R280" s="51"/>
      <c r="S280" s="51"/>
    </row>
    <row r="281" spans="1:19" x14ac:dyDescent="0.35">
      <c r="A281" s="30">
        <v>43321</v>
      </c>
      <c r="B281" s="31">
        <v>180.26274100000001</v>
      </c>
      <c r="C281" s="11">
        <f t="shared" si="9"/>
        <v>3.0312730367332286E-4</v>
      </c>
      <c r="D281" s="11">
        <v>1.0000000000000001E-5</v>
      </c>
      <c r="E281" s="11">
        <v>-5.9999999999999995E-4</v>
      </c>
      <c r="F281" s="11">
        <v>2.0000000000000001E-4</v>
      </c>
      <c r="G281" s="11">
        <v>5.0000000000000001E-3</v>
      </c>
      <c r="H281" s="11">
        <v>8.9999999999999998E-4</v>
      </c>
      <c r="I281" s="11">
        <f t="shared" si="10"/>
        <v>2.9312730367332283E-4</v>
      </c>
      <c r="K281" s="45">
        <v>242</v>
      </c>
      <c r="L281" s="45">
        <v>5.3432892909813191E-4</v>
      </c>
      <c r="M281" s="45">
        <v>2.0380230171694255E-4</v>
      </c>
      <c r="N281" s="51"/>
      <c r="O281" s="51"/>
      <c r="P281" s="51"/>
      <c r="Q281" s="51"/>
      <c r="R281" s="51"/>
      <c r="S281" s="51"/>
    </row>
    <row r="282" spans="1:19" x14ac:dyDescent="0.35">
      <c r="A282" s="30">
        <v>43322</v>
      </c>
      <c r="B282" s="31">
        <v>178.642822</v>
      </c>
      <c r="C282" s="11">
        <f t="shared" si="9"/>
        <v>-8.986432753732565E-3</v>
      </c>
      <c r="D282" s="11">
        <v>1.0000000000000001E-5</v>
      </c>
      <c r="E282" s="11">
        <v>5.0000000000000001E-4</v>
      </c>
      <c r="F282" s="11">
        <v>-2.9999999999999997E-4</v>
      </c>
      <c r="G282" s="11">
        <v>-2.7000000000000001E-3</v>
      </c>
      <c r="H282" s="11">
        <v>7.0999999999999995E-3</v>
      </c>
      <c r="I282" s="11">
        <f t="shared" si="10"/>
        <v>-8.9964327537325646E-3</v>
      </c>
      <c r="K282" s="45">
        <v>243</v>
      </c>
      <c r="L282" s="45">
        <v>7.7749890806602759E-4</v>
      </c>
      <c r="M282" s="45">
        <v>-8.16182653886551E-3</v>
      </c>
      <c r="N282" s="51"/>
      <c r="O282" s="51"/>
      <c r="P282" s="51"/>
      <c r="Q282" s="51"/>
      <c r="R282" s="51"/>
      <c r="S282" s="51"/>
    </row>
    <row r="283" spans="1:19" x14ac:dyDescent="0.35">
      <c r="A283" s="30">
        <v>43325</v>
      </c>
      <c r="B283" s="31">
        <v>176.67712399999999</v>
      </c>
      <c r="C283" s="11">
        <f t="shared" si="9"/>
        <v>-1.1003509561666069E-2</v>
      </c>
      <c r="D283" s="11">
        <v>1.0000000000000001E-5</v>
      </c>
      <c r="E283" s="11">
        <v>-2.8999999999999998E-3</v>
      </c>
      <c r="F283" s="11">
        <v>-4.4000000000000003E-3</v>
      </c>
      <c r="G283" s="11">
        <v>-1.9E-3</v>
      </c>
      <c r="H283" s="11">
        <v>-2.9999999999999997E-4</v>
      </c>
      <c r="I283" s="11">
        <f t="shared" si="10"/>
        <v>-1.1013509561666069E-2</v>
      </c>
      <c r="K283" s="45">
        <v>244</v>
      </c>
      <c r="L283" s="45">
        <v>1.0192622897532066E-3</v>
      </c>
      <c r="M283" s="45">
        <v>-1.6820632018244119E-3</v>
      </c>
      <c r="N283" s="51"/>
      <c r="O283" s="51"/>
      <c r="P283" s="51"/>
      <c r="Q283" s="51"/>
      <c r="R283" s="51"/>
      <c r="S283" s="51"/>
    </row>
    <row r="284" spans="1:19" x14ac:dyDescent="0.35">
      <c r="A284" s="30">
        <v>43326</v>
      </c>
      <c r="B284" s="31">
        <v>175.730682</v>
      </c>
      <c r="C284" s="11">
        <f t="shared" si="9"/>
        <v>-5.3569017797685525E-3</v>
      </c>
      <c r="D284" s="11">
        <v>1.0000000000000001E-5</v>
      </c>
      <c r="E284" s="11">
        <v>5.4000000000000003E-3</v>
      </c>
      <c r="F284" s="11">
        <v>1.4000000000000002E-3</v>
      </c>
      <c r="G284" s="11">
        <v>2.9999999999999997E-4</v>
      </c>
      <c r="H284" s="11">
        <v>3.7000000000000002E-3</v>
      </c>
      <c r="I284" s="11">
        <f t="shared" si="10"/>
        <v>-5.3669017797685521E-3</v>
      </c>
      <c r="K284" s="45">
        <v>245</v>
      </c>
      <c r="L284" s="45">
        <v>8.4470366632699192E-6</v>
      </c>
      <c r="M284" s="45">
        <v>6.1600204106504932E-3</v>
      </c>
      <c r="N284" s="51"/>
      <c r="O284" s="51"/>
      <c r="P284" s="51"/>
      <c r="Q284" s="51"/>
      <c r="R284" s="51"/>
      <c r="S284" s="51"/>
    </row>
    <row r="285" spans="1:19" x14ac:dyDescent="0.35">
      <c r="A285" s="30">
        <v>43327</v>
      </c>
      <c r="B285" s="31">
        <v>176.54061899999999</v>
      </c>
      <c r="C285" s="11">
        <f t="shared" si="9"/>
        <v>4.6089674881020226E-3</v>
      </c>
      <c r="D285" s="11">
        <v>1.0000000000000001E-5</v>
      </c>
      <c r="E285" s="11">
        <v>-5.9999999999999995E-4</v>
      </c>
      <c r="F285" s="11">
        <v>8.9999999999999998E-4</v>
      </c>
      <c r="G285" s="11">
        <v>-1.6000000000000001E-3</v>
      </c>
      <c r="H285" s="11">
        <v>-1.11E-2</v>
      </c>
      <c r="I285" s="11">
        <f t="shared" si="10"/>
        <v>4.598967488102023E-3</v>
      </c>
      <c r="K285" s="45">
        <v>246</v>
      </c>
      <c r="L285" s="45">
        <v>1.1495085848955481E-3</v>
      </c>
      <c r="M285" s="45">
        <v>-1.5637154986854692E-2</v>
      </c>
      <c r="N285" s="51"/>
      <c r="O285" s="51"/>
      <c r="P285" s="51"/>
      <c r="Q285" s="51"/>
      <c r="R285" s="51"/>
      <c r="S285" s="51"/>
    </row>
    <row r="286" spans="1:19" x14ac:dyDescent="0.35">
      <c r="A286" s="30">
        <v>43328</v>
      </c>
      <c r="B286" s="31">
        <v>177.81466699999999</v>
      </c>
      <c r="C286" s="11">
        <f t="shared" si="9"/>
        <v>7.2167414344457281E-3</v>
      </c>
      <c r="D286" s="11">
        <v>1.0000000000000001E-5</v>
      </c>
      <c r="E286" s="11">
        <v>3.9000000000000003E-3</v>
      </c>
      <c r="F286" s="11">
        <v>7.4000000000000003E-3</v>
      </c>
      <c r="G286" s="11">
        <v>3.8E-3</v>
      </c>
      <c r="H286" s="11">
        <v>-3.7000000000000002E-3</v>
      </c>
      <c r="I286" s="11">
        <f t="shared" si="10"/>
        <v>7.2067414344457285E-3</v>
      </c>
      <c r="K286" s="45">
        <v>247</v>
      </c>
      <c r="L286" s="45">
        <v>1.0425508594898141E-3</v>
      </c>
      <c r="M286" s="45">
        <v>-6.2699263652628724E-3</v>
      </c>
      <c r="N286" s="51"/>
      <c r="O286" s="51"/>
      <c r="P286" s="51"/>
      <c r="Q286" s="51"/>
      <c r="R286" s="51"/>
      <c r="S286" s="51"/>
    </row>
    <row r="287" spans="1:19" x14ac:dyDescent="0.35">
      <c r="A287" s="30">
        <v>43329</v>
      </c>
      <c r="B287" s="31">
        <v>177.96937600000001</v>
      </c>
      <c r="C287" s="11">
        <f t="shared" si="9"/>
        <v>8.7005758641955921E-4</v>
      </c>
      <c r="D287" s="11">
        <v>1.0000000000000001E-5</v>
      </c>
      <c r="E287" s="11">
        <v>-5.6999999999999993E-3</v>
      </c>
      <c r="F287" s="11">
        <v>-2.7000000000000001E-3</v>
      </c>
      <c r="G287" s="11">
        <v>5.7999999999999996E-3</v>
      </c>
      <c r="H287" s="11">
        <v>-3.4000000000000002E-3</v>
      </c>
      <c r="I287" s="11">
        <f t="shared" si="10"/>
        <v>8.6005758641955919E-4</v>
      </c>
      <c r="K287" s="45">
        <v>248</v>
      </c>
      <c r="L287" s="45">
        <v>-1.5992597693748918E-4</v>
      </c>
      <c r="M287" s="45">
        <v>4.7897979971585927E-5</v>
      </c>
      <c r="N287" s="51"/>
      <c r="O287" s="51"/>
      <c r="P287" s="51"/>
      <c r="Q287" s="51"/>
      <c r="R287" s="51"/>
      <c r="S287" s="51"/>
    </row>
    <row r="288" spans="1:19" x14ac:dyDescent="0.35">
      <c r="A288" s="30">
        <v>43332</v>
      </c>
      <c r="B288" s="31">
        <v>180.12622099999999</v>
      </c>
      <c r="C288" s="11">
        <f t="shared" si="9"/>
        <v>1.2119191787243189E-2</v>
      </c>
      <c r="D288" s="11">
        <v>1.0000000000000001E-5</v>
      </c>
      <c r="E288" s="11">
        <v>1.1999999999999999E-3</v>
      </c>
      <c r="F288" s="11">
        <v>-5.6000000000000008E-3</v>
      </c>
      <c r="G288" s="11">
        <v>2.5999999999999999E-3</v>
      </c>
      <c r="H288" s="11">
        <v>1.5E-3</v>
      </c>
      <c r="I288" s="11">
        <f t="shared" si="10"/>
        <v>1.2109191787243189E-2</v>
      </c>
      <c r="K288" s="45">
        <v>249</v>
      </c>
      <c r="L288" s="45">
        <v>1.816241579351008E-3</v>
      </c>
      <c r="M288" s="45">
        <v>-8.6501846091266328E-3</v>
      </c>
      <c r="N288" s="51"/>
      <c r="O288" s="51"/>
      <c r="P288" s="51"/>
      <c r="Q288" s="51"/>
      <c r="R288" s="51"/>
      <c r="S288" s="51"/>
    </row>
    <row r="289" spans="1:19" x14ac:dyDescent="0.35">
      <c r="A289" s="30">
        <v>43333</v>
      </c>
      <c r="B289" s="31">
        <v>182.21933000000001</v>
      </c>
      <c r="C289" s="11">
        <f t="shared" si="9"/>
        <v>1.1620234901835946E-2</v>
      </c>
      <c r="D289" s="11">
        <v>1.0000000000000001E-5</v>
      </c>
      <c r="E289" s="11">
        <v>3.2000000000000002E-3</v>
      </c>
      <c r="F289" s="11">
        <v>4.5999999999999999E-3</v>
      </c>
      <c r="G289" s="11">
        <v>3.4000000000000002E-3</v>
      </c>
      <c r="H289" s="11">
        <v>1.6000000000000001E-3</v>
      </c>
      <c r="I289" s="11">
        <f t="shared" si="10"/>
        <v>1.1610234901835947E-2</v>
      </c>
      <c r="K289" s="45">
        <v>250</v>
      </c>
      <c r="L289" s="45">
        <v>1.9760272435334612E-3</v>
      </c>
      <c r="M289" s="45">
        <v>-1.0119233944798521E-3</v>
      </c>
      <c r="N289" s="51"/>
      <c r="O289" s="51"/>
      <c r="P289" s="51"/>
      <c r="Q289" s="51"/>
      <c r="R289" s="51"/>
      <c r="S289" s="51"/>
    </row>
    <row r="290" spans="1:19" x14ac:dyDescent="0.35">
      <c r="A290" s="30">
        <v>43334</v>
      </c>
      <c r="B290" s="31">
        <v>181.07264699999999</v>
      </c>
      <c r="C290" s="11">
        <f t="shared" si="9"/>
        <v>-6.2928724411401848E-3</v>
      </c>
      <c r="D290" s="11">
        <v>1.0000000000000001E-5</v>
      </c>
      <c r="E290" s="11">
        <v>-1.1000000000000001E-3</v>
      </c>
      <c r="F290" s="11">
        <v>1E-3</v>
      </c>
      <c r="G290" s="11">
        <v>-1.5E-3</v>
      </c>
      <c r="H290" s="11">
        <v>9.7000000000000003E-3</v>
      </c>
      <c r="I290" s="11">
        <f t="shared" si="10"/>
        <v>-6.3028724411401844E-3</v>
      </c>
      <c r="K290" s="45">
        <v>251</v>
      </c>
      <c r="L290" s="45">
        <v>2.8971096357661026E-4</v>
      </c>
      <c r="M290" s="45">
        <v>-8.6333328035680936E-4</v>
      </c>
      <c r="N290" s="51"/>
      <c r="O290" s="51"/>
      <c r="P290" s="51"/>
      <c r="Q290" s="51"/>
      <c r="R290" s="51"/>
      <c r="S290" s="51"/>
    </row>
    <row r="291" spans="1:19" x14ac:dyDescent="0.35">
      <c r="A291" s="30">
        <v>43335</v>
      </c>
      <c r="B291" s="31">
        <v>182.15562399999999</v>
      </c>
      <c r="C291" s="11">
        <f t="shared" si="9"/>
        <v>5.9808978216351338E-3</v>
      </c>
      <c r="D291" s="11">
        <v>1.0000000000000001E-5</v>
      </c>
      <c r="E291" s="11">
        <v>-2.0000000000000001E-4</v>
      </c>
      <c r="F291" s="11">
        <v>2.5000000000000001E-3</v>
      </c>
      <c r="G291" s="11">
        <v>-4.0000000000000001E-3</v>
      </c>
      <c r="H291" s="11">
        <v>6.3E-3</v>
      </c>
      <c r="I291" s="11">
        <f t="shared" si="10"/>
        <v>5.9708978216351342E-3</v>
      </c>
      <c r="K291" s="45">
        <v>252</v>
      </c>
      <c r="L291" s="45">
        <v>-2.2621659955069826E-4</v>
      </c>
      <c r="M291" s="45">
        <v>-5.3194682368373006E-3</v>
      </c>
      <c r="N291" s="51"/>
      <c r="O291" s="51"/>
      <c r="P291" s="51"/>
      <c r="Q291" s="51"/>
      <c r="R291" s="51"/>
      <c r="S291" s="51"/>
    </row>
    <row r="292" spans="1:19" x14ac:dyDescent="0.35">
      <c r="A292" s="30">
        <v>43336</v>
      </c>
      <c r="B292" s="31">
        <v>183.19309999999999</v>
      </c>
      <c r="C292" s="11">
        <f t="shared" si="9"/>
        <v>5.6955474512276894E-3</v>
      </c>
      <c r="D292" s="11">
        <v>1.0000000000000001E-5</v>
      </c>
      <c r="E292" s="11">
        <v>2.7000000000000001E-3</v>
      </c>
      <c r="F292" s="11">
        <v>5.6999999999999993E-3</v>
      </c>
      <c r="G292" s="11">
        <v>-2.0000000000000001E-4</v>
      </c>
      <c r="H292" s="11">
        <v>3.0999999999999999E-3</v>
      </c>
      <c r="I292" s="11">
        <f t="shared" si="10"/>
        <v>5.6855474512276898E-3</v>
      </c>
      <c r="K292" s="45">
        <v>253</v>
      </c>
      <c r="L292" s="45">
        <v>-3.3768507703637479E-6</v>
      </c>
      <c r="M292" s="45">
        <v>-2.0680569028171079E-3</v>
      </c>
      <c r="N292" s="51"/>
      <c r="O292" s="51"/>
      <c r="P292" s="51"/>
      <c r="Q292" s="51"/>
      <c r="R292" s="51"/>
      <c r="S292" s="51"/>
    </row>
    <row r="293" spans="1:19" x14ac:dyDescent="0.35">
      <c r="A293" s="30">
        <v>43339</v>
      </c>
      <c r="B293" s="31">
        <v>183.81191999999999</v>
      </c>
      <c r="C293" s="11">
        <f t="shared" si="9"/>
        <v>3.3779656548200698E-3</v>
      </c>
      <c r="D293" s="11">
        <v>1.0000000000000001E-5</v>
      </c>
      <c r="E293" s="11">
        <v>-5.6000000000000008E-3</v>
      </c>
      <c r="F293" s="11">
        <v>-4.7999999999999996E-3</v>
      </c>
      <c r="G293" s="11">
        <v>3.7000000000000002E-3</v>
      </c>
      <c r="H293" s="11">
        <v>2.9999999999999997E-4</v>
      </c>
      <c r="I293" s="11">
        <f t="shared" si="10"/>
        <v>3.3679656548200698E-3</v>
      </c>
      <c r="K293" s="45">
        <v>254</v>
      </c>
      <c r="L293" s="45">
        <v>1.8008076981887328E-4</v>
      </c>
      <c r="M293" s="45">
        <v>3.8900388402443981E-3</v>
      </c>
      <c r="N293" s="51"/>
      <c r="O293" s="51"/>
      <c r="P293" s="51"/>
      <c r="Q293" s="51"/>
      <c r="R293" s="51"/>
      <c r="S293" s="51"/>
    </row>
    <row r="294" spans="1:19" x14ac:dyDescent="0.35">
      <c r="A294" s="30">
        <v>43340</v>
      </c>
      <c r="B294" s="31">
        <v>183.802795</v>
      </c>
      <c r="C294" s="11">
        <f t="shared" si="9"/>
        <v>-4.9643135222043888E-5</v>
      </c>
      <c r="D294" s="11">
        <v>1.0000000000000001E-5</v>
      </c>
      <c r="E294" s="11">
        <v>-8.0000000000000004E-4</v>
      </c>
      <c r="F294" s="11">
        <v>1.9E-3</v>
      </c>
      <c r="G294" s="11">
        <v>4.7999999999999996E-3</v>
      </c>
      <c r="H294" s="11">
        <v>2E-3</v>
      </c>
      <c r="I294" s="11">
        <f t="shared" si="10"/>
        <v>-5.9643135222043887E-5</v>
      </c>
      <c r="K294" s="45">
        <v>255</v>
      </c>
      <c r="L294" s="45">
        <v>1.2029540365061117E-3</v>
      </c>
      <c r="M294" s="45">
        <v>-8.5287615486972254E-4</v>
      </c>
      <c r="N294" s="51"/>
      <c r="O294" s="51"/>
      <c r="P294" s="51"/>
      <c r="Q294" s="51"/>
      <c r="R294" s="51"/>
      <c r="S294" s="51"/>
    </row>
    <row r="295" spans="1:19" x14ac:dyDescent="0.35">
      <c r="A295" s="30">
        <v>43341</v>
      </c>
      <c r="B295" s="31">
        <v>184.47967499999999</v>
      </c>
      <c r="C295" s="11">
        <f t="shared" si="9"/>
        <v>3.682642584406759E-3</v>
      </c>
      <c r="D295" s="11">
        <v>1.0000000000000001E-5</v>
      </c>
      <c r="E295" s="11">
        <v>-1.5E-3</v>
      </c>
      <c r="F295" s="11">
        <v>1.4000000000000002E-3</v>
      </c>
      <c r="G295" s="11">
        <v>-8.9999999999999998E-4</v>
      </c>
      <c r="H295" s="11">
        <v>4.4000000000000003E-3</v>
      </c>
      <c r="I295" s="11">
        <f t="shared" si="10"/>
        <v>3.6726425844067589E-3</v>
      </c>
      <c r="K295" s="45">
        <v>256</v>
      </c>
      <c r="L295" s="45">
        <v>2.843683331033084E-4</v>
      </c>
      <c r="M295" s="45">
        <v>7.9328108837211676E-3</v>
      </c>
      <c r="N295" s="51"/>
      <c r="O295" s="51"/>
      <c r="P295" s="51"/>
      <c r="Q295" s="51"/>
      <c r="R295" s="51"/>
      <c r="S295" s="51"/>
    </row>
    <row r="296" spans="1:19" x14ac:dyDescent="0.35">
      <c r="A296" s="30">
        <v>43342</v>
      </c>
      <c r="B296" s="31">
        <v>182.26608300000001</v>
      </c>
      <c r="C296" s="11">
        <f t="shared" si="9"/>
        <v>-1.1999110471112795E-2</v>
      </c>
      <c r="D296" s="11">
        <v>1.0000000000000001E-5</v>
      </c>
      <c r="E296" s="11">
        <v>5.3E-3</v>
      </c>
      <c r="F296" s="11">
        <v>-7.000000000000001E-4</v>
      </c>
      <c r="G296" s="11">
        <v>3.4000000000000002E-3</v>
      </c>
      <c r="H296" s="11">
        <v>3.0000000000000001E-3</v>
      </c>
      <c r="I296" s="11">
        <f t="shared" si="10"/>
        <v>-1.2009110471112795E-2</v>
      </c>
      <c r="K296" s="45">
        <v>257</v>
      </c>
      <c r="L296" s="45">
        <v>4.251563874501825E-4</v>
      </c>
      <c r="M296" s="45">
        <v>7.367799141531621E-3</v>
      </c>
      <c r="N296" s="51"/>
      <c r="O296" s="51"/>
      <c r="P296" s="51"/>
      <c r="Q296" s="51"/>
      <c r="R296" s="51"/>
      <c r="S296" s="51"/>
    </row>
    <row r="297" spans="1:19" x14ac:dyDescent="0.35">
      <c r="A297" s="30">
        <v>43343</v>
      </c>
      <c r="B297" s="31">
        <v>183.647324</v>
      </c>
      <c r="C297" s="11">
        <f t="shared" si="9"/>
        <v>7.5781570397823739E-3</v>
      </c>
      <c r="D297" s="11">
        <v>1.0000000000000001E-5</v>
      </c>
      <c r="E297" s="11">
        <v>-1.4000000000000002E-3</v>
      </c>
      <c r="F297" s="11">
        <v>1.1999999999999999E-3</v>
      </c>
      <c r="G297" s="11">
        <v>2.8999999999999998E-3</v>
      </c>
      <c r="H297" s="11">
        <v>3.0000000000000001E-3</v>
      </c>
      <c r="I297" s="11">
        <f t="shared" si="10"/>
        <v>7.5681570397823743E-3</v>
      </c>
      <c r="K297" s="45">
        <v>258</v>
      </c>
      <c r="L297" s="45">
        <v>-5.094604669646849E-4</v>
      </c>
      <c r="M297" s="45">
        <v>-2.8406119689816768E-3</v>
      </c>
      <c r="N297" s="51"/>
      <c r="O297" s="51"/>
      <c r="P297" s="51"/>
      <c r="Q297" s="51"/>
      <c r="R297" s="51"/>
      <c r="S297" s="51"/>
    </row>
    <row r="298" spans="1:19" x14ac:dyDescent="0.35">
      <c r="A298" s="30">
        <v>43347</v>
      </c>
      <c r="B298" s="31">
        <v>187.58973700000001</v>
      </c>
      <c r="C298" s="11">
        <f t="shared" si="9"/>
        <v>2.1467304364315209E-2</v>
      </c>
      <c r="D298" s="11">
        <v>1.0000000000000001E-5</v>
      </c>
      <c r="E298" s="11">
        <v>-2.3999999999999998E-3</v>
      </c>
      <c r="F298" s="11">
        <v>-3.9000000000000003E-3</v>
      </c>
      <c r="G298" s="11">
        <v>1.5E-3</v>
      </c>
      <c r="H298" s="11">
        <v>7.4000000000000003E-3</v>
      </c>
      <c r="I298" s="11">
        <f t="shared" si="10"/>
        <v>2.145730436431521E-2</v>
      </c>
      <c r="K298" s="45">
        <v>259</v>
      </c>
      <c r="L298" s="45">
        <v>1.3539983117649907E-4</v>
      </c>
      <c r="M298" s="45">
        <v>4.9320250554356158E-3</v>
      </c>
      <c r="N298" s="51"/>
      <c r="O298" s="51"/>
      <c r="P298" s="51"/>
      <c r="Q298" s="51"/>
      <c r="R298" s="51"/>
      <c r="S298" s="51"/>
    </row>
    <row r="299" spans="1:19" x14ac:dyDescent="0.35">
      <c r="A299" s="30">
        <v>43348</v>
      </c>
      <c r="B299" s="31">
        <v>186.73904400000001</v>
      </c>
      <c r="C299" s="11">
        <f t="shared" si="9"/>
        <v>-4.5348589619271795E-3</v>
      </c>
      <c r="D299" s="11">
        <v>1.0000000000000001E-5</v>
      </c>
      <c r="E299" s="11">
        <v>2.9999999999999997E-4</v>
      </c>
      <c r="F299" s="11">
        <v>1.2999999999999999E-3</v>
      </c>
      <c r="G299" s="11">
        <v>-5.1000000000000004E-3</v>
      </c>
      <c r="H299" s="11">
        <v>-1.4800000000000001E-2</v>
      </c>
      <c r="I299" s="11">
        <f t="shared" si="10"/>
        <v>-4.5448589619271791E-3</v>
      </c>
      <c r="K299" s="45">
        <v>260</v>
      </c>
      <c r="L299" s="45">
        <v>1.3097946842340806E-4</v>
      </c>
      <c r="M299" s="45">
        <v>3.5973102944301004E-3</v>
      </c>
      <c r="N299" s="51"/>
      <c r="O299" s="51"/>
      <c r="P299" s="51"/>
      <c r="Q299" s="51"/>
      <c r="R299" s="51"/>
      <c r="S299" s="51"/>
    </row>
    <row r="300" spans="1:19" x14ac:dyDescent="0.35">
      <c r="A300" s="30">
        <v>43349</v>
      </c>
      <c r="B300" s="31">
        <v>188.33067299999999</v>
      </c>
      <c r="C300" s="11">
        <f t="shared" si="9"/>
        <v>8.5232791488425441E-3</v>
      </c>
      <c r="D300" s="11">
        <v>1.0000000000000001E-5</v>
      </c>
      <c r="E300" s="11">
        <v>5.3E-3</v>
      </c>
      <c r="F300" s="11">
        <v>4.0999999999999995E-3</v>
      </c>
      <c r="G300" s="11">
        <v>3.4999999999999996E-3</v>
      </c>
      <c r="H300" s="11">
        <v>1E-4</v>
      </c>
      <c r="I300" s="11">
        <f t="shared" si="10"/>
        <v>8.5132791488425445E-3</v>
      </c>
      <c r="K300" s="45">
        <v>261</v>
      </c>
      <c r="L300" s="45">
        <v>1.1161242240159993E-3</v>
      </c>
      <c r="M300" s="45">
        <v>-1.6976394981046278E-4</v>
      </c>
      <c r="N300" s="51"/>
      <c r="O300" s="51"/>
      <c r="P300" s="51"/>
      <c r="Q300" s="51"/>
      <c r="R300" s="51"/>
      <c r="S300" s="51"/>
    </row>
    <row r="301" spans="1:19" x14ac:dyDescent="0.35">
      <c r="A301" s="30">
        <v>43350</v>
      </c>
      <c r="B301" s="31">
        <v>188.64163199999999</v>
      </c>
      <c r="C301" s="11">
        <f t="shared" si="9"/>
        <v>1.6511330578636851E-3</v>
      </c>
      <c r="D301" s="11">
        <v>1.0000000000000001E-5</v>
      </c>
      <c r="E301" s="11">
        <v>2.5999999999999999E-3</v>
      </c>
      <c r="F301" s="11">
        <v>8.9999999999999998E-4</v>
      </c>
      <c r="G301" s="11">
        <v>-5.4000000000000003E-3</v>
      </c>
      <c r="H301" s="11">
        <v>-1.8E-3</v>
      </c>
      <c r="I301" s="11">
        <f t="shared" si="10"/>
        <v>1.6411330578636851E-3</v>
      </c>
      <c r="K301" s="45">
        <v>262</v>
      </c>
      <c r="L301" s="45">
        <v>8.5315135193349202E-4</v>
      </c>
      <c r="M301" s="45">
        <v>1.0299268821895465E-2</v>
      </c>
      <c r="N301" s="51"/>
      <c r="O301" s="51"/>
      <c r="P301" s="51"/>
      <c r="Q301" s="51"/>
      <c r="R301" s="51"/>
      <c r="S301" s="51"/>
    </row>
    <row r="302" spans="1:19" x14ac:dyDescent="0.35">
      <c r="A302" s="30">
        <v>43353</v>
      </c>
      <c r="B302" s="31">
        <v>192.72129799999999</v>
      </c>
      <c r="C302" s="11">
        <f t="shared" si="9"/>
        <v>2.1626541059610815E-2</v>
      </c>
      <c r="D302" s="11">
        <v>1.0000000000000001E-5</v>
      </c>
      <c r="E302" s="11">
        <v>8.9999999999999998E-4</v>
      </c>
      <c r="F302" s="11">
        <v>6.3E-3</v>
      </c>
      <c r="G302" s="11">
        <v>2.0000000000000001E-4</v>
      </c>
      <c r="H302" s="11">
        <v>7.000000000000001E-4</v>
      </c>
      <c r="I302" s="11">
        <f t="shared" si="10"/>
        <v>2.1616541059610816E-2</v>
      </c>
      <c r="K302" s="45">
        <v>263</v>
      </c>
      <c r="L302" s="45">
        <v>4.7780316062971505E-4</v>
      </c>
      <c r="M302" s="45">
        <v>-1.1343050609002058E-3</v>
      </c>
      <c r="N302" s="51"/>
      <c r="O302" s="51"/>
      <c r="P302" s="51"/>
      <c r="Q302" s="51"/>
      <c r="R302" s="51"/>
      <c r="S302" s="51"/>
    </row>
    <row r="303" spans="1:19" x14ac:dyDescent="0.35">
      <c r="A303" s="30">
        <v>43354</v>
      </c>
      <c r="B303" s="31">
        <v>195.611771</v>
      </c>
      <c r="C303" s="11">
        <f t="shared" si="9"/>
        <v>1.4998202222569201E-2</v>
      </c>
      <c r="D303" s="11">
        <v>1.0000000000000001E-5</v>
      </c>
      <c r="E303" s="11">
        <v>-1.8E-3</v>
      </c>
      <c r="F303" s="11">
        <v>-1E-4</v>
      </c>
      <c r="G303" s="11">
        <v>5.8999999999999999E-3</v>
      </c>
      <c r="H303" s="11">
        <v>8.0000000000000002E-3</v>
      </c>
      <c r="I303" s="11">
        <f t="shared" si="10"/>
        <v>1.4988202222569202E-2</v>
      </c>
      <c r="K303" s="45">
        <v>264</v>
      </c>
      <c r="L303" s="45">
        <v>5.7777858448423709E-4</v>
      </c>
      <c r="M303" s="45">
        <v>7.6722319027552185E-3</v>
      </c>
      <c r="N303" s="51"/>
      <c r="O303" s="51"/>
      <c r="P303" s="51"/>
      <c r="Q303" s="51"/>
      <c r="R303" s="51"/>
      <c r="S303" s="51"/>
    </row>
    <row r="304" spans="1:19" x14ac:dyDescent="0.35">
      <c r="A304" s="30">
        <v>43355</v>
      </c>
      <c r="B304" s="31">
        <v>193.90129099999999</v>
      </c>
      <c r="C304" s="11">
        <f t="shared" si="9"/>
        <v>-8.7442590558622912E-3</v>
      </c>
      <c r="D304" s="11">
        <v>1.0000000000000001E-5</v>
      </c>
      <c r="E304" s="11">
        <v>-2.4700000000000003E-2</v>
      </c>
      <c r="F304" s="11">
        <v>-5.6999999999999993E-3</v>
      </c>
      <c r="G304" s="11">
        <v>4.1999999999999997E-3</v>
      </c>
      <c r="H304" s="11">
        <v>-8.6E-3</v>
      </c>
      <c r="I304" s="11">
        <f t="shared" si="10"/>
        <v>-8.7542590558622908E-3</v>
      </c>
      <c r="K304" s="45">
        <v>265</v>
      </c>
      <c r="L304" s="45">
        <v>1.1987166975076071E-3</v>
      </c>
      <c r="M304" s="45">
        <v>-2.0970027198476417E-3</v>
      </c>
      <c r="N304" s="51"/>
      <c r="O304" s="51"/>
      <c r="P304" s="51"/>
      <c r="Q304" s="51"/>
      <c r="R304" s="51"/>
      <c r="S304" s="51"/>
    </row>
    <row r="305" spans="1:19" x14ac:dyDescent="0.35">
      <c r="A305" s="30">
        <v>43356</v>
      </c>
      <c r="B305" s="31">
        <v>191.58703600000001</v>
      </c>
      <c r="C305" s="11">
        <f t="shared" si="9"/>
        <v>-1.1935222236349019E-2</v>
      </c>
      <c r="D305" s="11">
        <v>1.0000000000000001E-5</v>
      </c>
      <c r="E305" s="11">
        <v>1.44E-2</v>
      </c>
      <c r="F305" s="11">
        <v>1E-4</v>
      </c>
      <c r="G305" s="11">
        <v>-4.4000000000000003E-3</v>
      </c>
      <c r="H305" s="11">
        <v>2E-3</v>
      </c>
      <c r="I305" s="11">
        <f t="shared" si="10"/>
        <v>-1.1945222236349019E-2</v>
      </c>
      <c r="K305" s="45">
        <v>266</v>
      </c>
      <c r="L305" s="45">
        <v>2.4282753196807941E-5</v>
      </c>
      <c r="M305" s="45">
        <v>-1.1209652992910388E-3</v>
      </c>
      <c r="N305" s="51"/>
      <c r="O305" s="51"/>
      <c r="P305" s="51"/>
      <c r="Q305" s="51"/>
      <c r="R305" s="51"/>
      <c r="S305" s="51"/>
    </row>
    <row r="306" spans="1:19" x14ac:dyDescent="0.35">
      <c r="A306" s="30">
        <v>43357</v>
      </c>
      <c r="B306" s="31">
        <v>191.23942600000001</v>
      </c>
      <c r="C306" s="11">
        <f t="shared" si="9"/>
        <v>-1.8143711978507726E-3</v>
      </c>
      <c r="D306" s="11">
        <v>1.0000000000000001E-5</v>
      </c>
      <c r="E306" s="11">
        <v>-1.4800000000000001E-2</v>
      </c>
      <c r="F306" s="11">
        <v>-2.3999999999999998E-3</v>
      </c>
      <c r="G306" s="11">
        <v>-4.3E-3</v>
      </c>
      <c r="H306" s="11">
        <v>-1.5E-3</v>
      </c>
      <c r="I306" s="11">
        <f t="shared" si="10"/>
        <v>-1.8243711978507726E-3</v>
      </c>
      <c r="K306" s="45">
        <v>267</v>
      </c>
      <c r="L306" s="45">
        <v>8.652453180820705E-4</v>
      </c>
      <c r="M306" s="45">
        <v>-2.0619421101048382E-3</v>
      </c>
      <c r="N306" s="51"/>
      <c r="O306" s="51"/>
      <c r="P306" s="51"/>
      <c r="Q306" s="51"/>
      <c r="R306" s="51"/>
      <c r="S306" s="51"/>
    </row>
    <row r="307" spans="1:19" x14ac:dyDescent="0.35">
      <c r="A307" s="30">
        <v>43360</v>
      </c>
      <c r="B307" s="31">
        <v>190.62660199999999</v>
      </c>
      <c r="C307" s="11">
        <f t="shared" si="9"/>
        <v>-3.2044856691841872E-3</v>
      </c>
      <c r="D307" s="11">
        <v>1.0000000000000001E-5</v>
      </c>
      <c r="E307" s="11">
        <v>-8.0000000000000004E-4</v>
      </c>
      <c r="F307" s="11">
        <v>1.1999999999999999E-3</v>
      </c>
      <c r="G307" s="11">
        <v>-8.199999999999999E-3</v>
      </c>
      <c r="H307" s="11">
        <v>-1.3300000000000001E-2</v>
      </c>
      <c r="I307" s="11">
        <f t="shared" si="10"/>
        <v>-3.2144856691841872E-3</v>
      </c>
      <c r="K307" s="45">
        <v>268</v>
      </c>
      <c r="L307" s="45">
        <v>2.509594147561451E-4</v>
      </c>
      <c r="M307" s="45">
        <v>-5.1622266963071923E-3</v>
      </c>
      <c r="N307" s="51"/>
      <c r="O307" s="51"/>
      <c r="P307" s="51"/>
      <c r="Q307" s="51"/>
      <c r="R307" s="51"/>
      <c r="S307" s="51"/>
    </row>
    <row r="308" spans="1:19" x14ac:dyDescent="0.35">
      <c r="A308" s="30">
        <v>43361</v>
      </c>
      <c r="B308" s="31">
        <v>193.02314799999999</v>
      </c>
      <c r="C308" s="11">
        <f t="shared" si="9"/>
        <v>1.2571938936413396E-2</v>
      </c>
      <c r="D308" s="11">
        <v>1.0000000000000001E-5</v>
      </c>
      <c r="E308" s="11">
        <v>1.0800000000000001E-2</v>
      </c>
      <c r="F308" s="11">
        <v>3.0000000000000001E-3</v>
      </c>
      <c r="G308" s="11">
        <v>-3.2000000000000002E-3</v>
      </c>
      <c r="H308" s="11">
        <v>3.7000000000000002E-3</v>
      </c>
      <c r="I308" s="11">
        <f t="shared" si="10"/>
        <v>1.2561938936413396E-2</v>
      </c>
      <c r="K308" s="45">
        <v>269</v>
      </c>
      <c r="L308" s="45">
        <v>8.2339064477177028E-4</v>
      </c>
      <c r="M308" s="45">
        <v>-8.793615939673028E-3</v>
      </c>
      <c r="N308" s="51"/>
      <c r="O308" s="51"/>
      <c r="P308" s="51"/>
      <c r="Q308" s="51"/>
      <c r="R308" s="51"/>
      <c r="S308" s="51"/>
    </row>
    <row r="309" spans="1:19" x14ac:dyDescent="0.35">
      <c r="A309" s="30">
        <v>43362</v>
      </c>
      <c r="B309" s="31">
        <v>193.62686199999999</v>
      </c>
      <c r="C309" s="11">
        <f t="shared" si="9"/>
        <v>3.1276766867360806E-3</v>
      </c>
      <c r="D309" s="11">
        <v>1.0000000000000001E-5</v>
      </c>
      <c r="E309" s="11">
        <v>-3.5999999999999999E-3</v>
      </c>
      <c r="F309" s="11">
        <v>3.3E-3</v>
      </c>
      <c r="G309" s="11">
        <v>-4.5000000000000005E-3</v>
      </c>
      <c r="H309" s="11">
        <v>-1.11E-2</v>
      </c>
      <c r="I309" s="11">
        <f t="shared" si="10"/>
        <v>3.1176766867360805E-3</v>
      </c>
      <c r="K309" s="45">
        <v>270</v>
      </c>
      <c r="L309" s="45">
        <v>3.9376259767136322E-4</v>
      </c>
      <c r="M309" s="45">
        <v>-1.1737868120944104E-2</v>
      </c>
      <c r="N309" s="51"/>
      <c r="O309" s="51"/>
      <c r="P309" s="51"/>
      <c r="Q309" s="51"/>
      <c r="R309" s="51"/>
      <c r="S309" s="51"/>
    </row>
    <row r="310" spans="1:19" x14ac:dyDescent="0.35">
      <c r="A310" s="30">
        <v>43363</v>
      </c>
      <c r="B310" s="31">
        <v>193.059708</v>
      </c>
      <c r="C310" s="11">
        <f t="shared" si="9"/>
        <v>-2.9291080490680965E-3</v>
      </c>
      <c r="D310" s="11">
        <v>1.0000000000000001E-5</v>
      </c>
      <c r="E310" s="11">
        <v>5.0000000000000001E-4</v>
      </c>
      <c r="F310" s="11">
        <v>4.3E-3</v>
      </c>
      <c r="G310" s="11">
        <v>1.4000000000000002E-3</v>
      </c>
      <c r="H310" s="11">
        <v>-1.9E-3</v>
      </c>
      <c r="I310" s="11">
        <f t="shared" si="10"/>
        <v>-2.9391080490680965E-3</v>
      </c>
      <c r="K310" s="45">
        <v>271</v>
      </c>
      <c r="L310" s="45">
        <v>3.5616682345027508E-4</v>
      </c>
      <c r="M310" s="45">
        <v>3.4426709171751009E-4</v>
      </c>
      <c r="N310" s="51"/>
      <c r="O310" s="51"/>
      <c r="P310" s="51"/>
      <c r="Q310" s="51"/>
      <c r="R310" s="51"/>
      <c r="S310" s="51"/>
    </row>
    <row r="311" spans="1:19" x14ac:dyDescent="0.35">
      <c r="A311" s="30">
        <v>43364</v>
      </c>
      <c r="B311" s="31">
        <v>194.27629099999999</v>
      </c>
      <c r="C311" s="11">
        <f t="shared" si="9"/>
        <v>6.3015893507929466E-3</v>
      </c>
      <c r="D311" s="11">
        <v>1.0000000000000001E-5</v>
      </c>
      <c r="E311" s="11">
        <v>-2.0000000000000001E-4</v>
      </c>
      <c r="F311" s="11">
        <v>-2.3999999999999998E-3</v>
      </c>
      <c r="G311" s="11">
        <v>-4.0000000000000001E-3</v>
      </c>
      <c r="H311" s="11">
        <v>-3.2000000000000002E-3</v>
      </c>
      <c r="I311" s="11">
        <f t="shared" si="10"/>
        <v>6.291589350792947E-3</v>
      </c>
      <c r="K311" s="45">
        <v>272</v>
      </c>
      <c r="L311" s="45">
        <v>8.8089076884661707E-4</v>
      </c>
      <c r="M311" s="45">
        <v>3.2549794581705717E-4</v>
      </c>
      <c r="N311" s="51"/>
      <c r="O311" s="51"/>
      <c r="P311" s="51"/>
      <c r="Q311" s="51"/>
      <c r="R311" s="51"/>
      <c r="S311" s="51"/>
    </row>
    <row r="312" spans="1:19" x14ac:dyDescent="0.35">
      <c r="A312" s="30">
        <v>43367</v>
      </c>
      <c r="B312" s="31">
        <v>190.25155599999999</v>
      </c>
      <c r="C312" s="11">
        <f t="shared" si="9"/>
        <v>-2.0716552592616622E-2</v>
      </c>
      <c r="D312" s="11">
        <v>1.0000000000000001E-5</v>
      </c>
      <c r="E312" s="11">
        <v>1.1200000000000002E-2</v>
      </c>
      <c r="F312" s="11">
        <v>1.4000000000000002E-3</v>
      </c>
      <c r="G312" s="11">
        <v>3.3E-3</v>
      </c>
      <c r="H312" s="11">
        <v>1.37E-2</v>
      </c>
      <c r="I312" s="11">
        <f t="shared" si="10"/>
        <v>-2.0726552592616621E-2</v>
      </c>
      <c r="K312" s="45">
        <v>273</v>
      </c>
      <c r="L312" s="45">
        <v>5.9533949986845388E-4</v>
      </c>
      <c r="M312" s="45">
        <v>-6.7820119041460038E-3</v>
      </c>
      <c r="N312" s="51"/>
      <c r="O312" s="51"/>
      <c r="P312" s="51"/>
      <c r="Q312" s="51"/>
      <c r="R312" s="51"/>
      <c r="S312" s="51"/>
    </row>
    <row r="313" spans="1:19" x14ac:dyDescent="0.35">
      <c r="A313" s="30">
        <v>43368</v>
      </c>
      <c r="B313" s="31">
        <v>189.76675399999999</v>
      </c>
      <c r="C313" s="11">
        <f t="shared" si="9"/>
        <v>-2.5482156897576047E-3</v>
      </c>
      <c r="D313" s="11">
        <v>1.0000000000000001E-5</v>
      </c>
      <c r="E313" s="11">
        <v>6.9999999999999993E-3</v>
      </c>
      <c r="F313" s="11">
        <v>8.5000000000000006E-3</v>
      </c>
      <c r="G313" s="11">
        <v>-5.0000000000000001E-4</v>
      </c>
      <c r="H313" s="11">
        <v>1.26E-2</v>
      </c>
      <c r="I313" s="11">
        <f t="shared" si="10"/>
        <v>-2.5582156897576047E-3</v>
      </c>
      <c r="K313" s="45">
        <v>274</v>
      </c>
      <c r="L313" s="45">
        <v>4.2872065230791352E-4</v>
      </c>
      <c r="M313" s="45">
        <v>-3.6990979430337268E-3</v>
      </c>
      <c r="N313" s="51"/>
      <c r="O313" s="51"/>
      <c r="P313" s="51"/>
      <c r="Q313" s="51"/>
      <c r="R313" s="51"/>
      <c r="S313" s="51"/>
    </row>
    <row r="314" spans="1:19" x14ac:dyDescent="0.35">
      <c r="A314" s="30">
        <v>43369</v>
      </c>
      <c r="B314" s="31">
        <v>189.82162500000001</v>
      </c>
      <c r="C314" s="11">
        <f t="shared" si="9"/>
        <v>2.8914970005766705E-4</v>
      </c>
      <c r="D314" s="11">
        <v>1.0000000000000001E-5</v>
      </c>
      <c r="E314" s="11">
        <v>-6.0000000000000001E-3</v>
      </c>
      <c r="F314" s="11">
        <v>-1E-3</v>
      </c>
      <c r="G314" s="11">
        <v>-2E-3</v>
      </c>
      <c r="H314" s="11">
        <v>1.1999999999999999E-3</v>
      </c>
      <c r="I314" s="11">
        <f t="shared" si="10"/>
        <v>2.7914970005766702E-4</v>
      </c>
      <c r="K314" s="45">
        <v>275</v>
      </c>
      <c r="L314" s="45">
        <v>1.4070122926887405E-3</v>
      </c>
      <c r="M314" s="45">
        <v>-1.5190731784516629E-3</v>
      </c>
      <c r="N314" s="51"/>
      <c r="O314" s="51"/>
      <c r="P314" s="51"/>
      <c r="Q314" s="51"/>
      <c r="R314" s="51"/>
      <c r="S314" s="51"/>
    </row>
    <row r="315" spans="1:19" x14ac:dyDescent="0.35">
      <c r="A315" s="30">
        <v>43370</v>
      </c>
      <c r="B315" s="31">
        <v>189.19963100000001</v>
      </c>
      <c r="C315" s="11">
        <f t="shared" si="9"/>
        <v>-3.2767288763859703E-3</v>
      </c>
      <c r="D315" s="11">
        <v>1.0000000000000001E-5</v>
      </c>
      <c r="E315" s="11">
        <v>-8.8000000000000005E-3</v>
      </c>
      <c r="F315" s="11">
        <v>-2.2000000000000001E-3</v>
      </c>
      <c r="G315" s="11">
        <v>-3.5999999999999999E-3</v>
      </c>
      <c r="H315" s="11">
        <v>2.3E-3</v>
      </c>
      <c r="I315" s="11">
        <f t="shared" si="10"/>
        <v>-3.2867288763859704E-3</v>
      </c>
      <c r="K315" s="45">
        <v>276</v>
      </c>
      <c r="L315" s="45">
        <v>2.9609222129728548E-4</v>
      </c>
      <c r="M315" s="45">
        <v>-5.0439356605083674E-5</v>
      </c>
      <c r="N315" s="51"/>
      <c r="O315" s="51"/>
      <c r="P315" s="51"/>
      <c r="Q315" s="51"/>
      <c r="R315" s="51"/>
      <c r="S315" s="51"/>
    </row>
    <row r="316" spans="1:19" x14ac:dyDescent="0.35">
      <c r="A316" s="30">
        <v>43371</v>
      </c>
      <c r="B316" s="31">
        <v>189.48320000000001</v>
      </c>
      <c r="C316" s="11">
        <f t="shared" si="9"/>
        <v>1.4987819928675705E-3</v>
      </c>
      <c r="D316" s="11">
        <v>1.0000000000000001E-5</v>
      </c>
      <c r="E316" s="11">
        <v>6.4000000000000003E-3</v>
      </c>
      <c r="F316" s="11">
        <v>-7.000000000000001E-4</v>
      </c>
      <c r="G316" s="11">
        <v>-5.0000000000000001E-3</v>
      </c>
      <c r="H316" s="11">
        <v>2.8000000000000004E-3</v>
      </c>
      <c r="I316" s="11">
        <f t="shared" si="10"/>
        <v>1.4887819928675705E-3</v>
      </c>
      <c r="K316" s="45">
        <v>277</v>
      </c>
      <c r="L316" s="45">
        <v>5.2219821944891887E-4</v>
      </c>
      <c r="M316" s="45">
        <v>6.4174105416220616E-3</v>
      </c>
      <c r="N316" s="51"/>
      <c r="O316" s="51"/>
      <c r="P316" s="51"/>
      <c r="Q316" s="51"/>
      <c r="R316" s="51"/>
      <c r="S316" s="51"/>
    </row>
    <row r="317" spans="1:19" x14ac:dyDescent="0.35">
      <c r="A317" s="30">
        <v>43374</v>
      </c>
      <c r="B317" s="31">
        <v>189.894867</v>
      </c>
      <c r="C317" s="11">
        <f t="shared" si="9"/>
        <v>2.172577832757705E-3</v>
      </c>
      <c r="D317" s="11">
        <v>1.0000000000000001E-5</v>
      </c>
      <c r="E317" s="11">
        <v>5.6000000000000008E-3</v>
      </c>
      <c r="F317" s="11">
        <v>2E-3</v>
      </c>
      <c r="G317" s="11">
        <v>1.1000000000000001E-2</v>
      </c>
      <c r="H317" s="11">
        <v>-1.4000000000000002E-3</v>
      </c>
      <c r="I317" s="11">
        <f t="shared" si="10"/>
        <v>2.162577832757705E-3</v>
      </c>
      <c r="K317" s="45">
        <v>278</v>
      </c>
      <c r="L317" s="45">
        <v>2.15079271410877E-4</v>
      </c>
      <c r="M317" s="45">
        <v>4.6975484329590316E-3</v>
      </c>
      <c r="N317" s="51"/>
      <c r="O317" s="51"/>
      <c r="P317" s="51"/>
      <c r="Q317" s="51"/>
      <c r="R317" s="51"/>
      <c r="S317" s="51"/>
    </row>
    <row r="318" spans="1:19" x14ac:dyDescent="0.35">
      <c r="A318" s="30">
        <v>43375</v>
      </c>
      <c r="B318" s="31">
        <v>187.28788800000001</v>
      </c>
      <c r="C318" s="11">
        <f t="shared" si="9"/>
        <v>-1.3728538539169666E-2</v>
      </c>
      <c r="D318" s="11">
        <v>1.0000000000000001E-5</v>
      </c>
      <c r="E318" s="11">
        <v>-9.7999999999999997E-3</v>
      </c>
      <c r="F318" s="11">
        <v>-4.0000000000000001E-3</v>
      </c>
      <c r="G318" s="11">
        <v>5.1000000000000004E-3</v>
      </c>
      <c r="H318" s="11">
        <v>-1.1000000000000001E-2</v>
      </c>
      <c r="I318" s="11">
        <f t="shared" si="10"/>
        <v>-1.3738538539169665E-2</v>
      </c>
      <c r="K318" s="45">
        <v>279</v>
      </c>
      <c r="L318" s="45">
        <v>7.7372634747824092E-4</v>
      </c>
      <c r="M318" s="45">
        <v>-4.8059904380491809E-4</v>
      </c>
      <c r="N318" s="51"/>
      <c r="O318" s="51"/>
      <c r="P318" s="51"/>
      <c r="Q318" s="51"/>
      <c r="R318" s="51"/>
      <c r="S318" s="51"/>
    </row>
    <row r="319" spans="1:19" x14ac:dyDescent="0.35">
      <c r="A319" s="30">
        <v>43376</v>
      </c>
      <c r="B319" s="31">
        <v>186.364014</v>
      </c>
      <c r="C319" s="11">
        <f t="shared" si="9"/>
        <v>-4.9329084217127894E-3</v>
      </c>
      <c r="D319" s="11">
        <v>1.0000000000000001E-5</v>
      </c>
      <c r="E319" s="11">
        <v>8.8000000000000005E-3</v>
      </c>
      <c r="F319" s="11">
        <v>3.8E-3</v>
      </c>
      <c r="G319" s="11">
        <v>3.4999999999999996E-3</v>
      </c>
      <c r="H319" s="11">
        <v>1.4000000000000002E-3</v>
      </c>
      <c r="I319" s="11">
        <f t="shared" si="10"/>
        <v>-4.942908421712789E-3</v>
      </c>
      <c r="K319" s="45">
        <v>280</v>
      </c>
      <c r="L319" s="45">
        <v>6.0573786135336989E-4</v>
      </c>
      <c r="M319" s="45">
        <v>-9.6021706150859337E-3</v>
      </c>
      <c r="N319" s="51"/>
      <c r="O319" s="51"/>
      <c r="P319" s="51"/>
      <c r="Q319" s="51"/>
      <c r="R319" s="51"/>
      <c r="S319" s="51"/>
    </row>
    <row r="320" spans="1:19" x14ac:dyDescent="0.35">
      <c r="A320" s="30">
        <v>43377</v>
      </c>
      <c r="B320" s="31">
        <v>181.89106799999999</v>
      </c>
      <c r="C320" s="11">
        <f t="shared" si="9"/>
        <v>-2.400112502406182E-2</v>
      </c>
      <c r="D320" s="11">
        <v>1.0000000000000001E-5</v>
      </c>
      <c r="E320" s="11">
        <v>-2.5999999999999999E-3</v>
      </c>
      <c r="F320" s="11">
        <v>-2.9999999999999997E-4</v>
      </c>
      <c r="G320" s="11">
        <v>-1.1999999999999999E-3</v>
      </c>
      <c r="H320" s="11">
        <v>-8.3000000000000001E-3</v>
      </c>
      <c r="I320" s="11">
        <f t="shared" si="10"/>
        <v>-2.401112502406182E-2</v>
      </c>
      <c r="K320" s="45">
        <v>281</v>
      </c>
      <c r="L320" s="45">
        <v>1.0573040257985849E-3</v>
      </c>
      <c r="M320" s="45">
        <v>-1.2070813587464653E-2</v>
      </c>
      <c r="N320" s="51"/>
      <c r="O320" s="51"/>
      <c r="P320" s="51"/>
      <c r="Q320" s="51"/>
      <c r="R320" s="51"/>
      <c r="S320" s="51"/>
    </row>
    <row r="321" spans="1:19" x14ac:dyDescent="0.35">
      <c r="A321" s="30">
        <v>43378</v>
      </c>
      <c r="B321" s="31">
        <v>179.631744</v>
      </c>
      <c r="C321" s="11">
        <f t="shared" si="9"/>
        <v>-1.2421302622732333E-2</v>
      </c>
      <c r="D321" s="11">
        <v>1.0000000000000001E-5</v>
      </c>
      <c r="E321" s="11">
        <v>-4.5999999999999999E-3</v>
      </c>
      <c r="F321" s="11">
        <v>2.9999999999999997E-4</v>
      </c>
      <c r="G321" s="11">
        <v>1.5E-3</v>
      </c>
      <c r="H321" s="11">
        <v>7.000000000000001E-4</v>
      </c>
      <c r="I321" s="11">
        <f t="shared" si="10"/>
        <v>-1.2431302622732333E-2</v>
      </c>
      <c r="K321" s="45">
        <v>282</v>
      </c>
      <c r="L321" s="45">
        <v>3.6806284364776954E-4</v>
      </c>
      <c r="M321" s="45">
        <v>-5.7349646234163216E-3</v>
      </c>
      <c r="N321" s="51"/>
      <c r="O321" s="51"/>
      <c r="P321" s="51"/>
      <c r="Q321" s="51"/>
      <c r="R321" s="51"/>
      <c r="S321" s="51"/>
    </row>
    <row r="322" spans="1:19" x14ac:dyDescent="0.35">
      <c r="A322" s="30">
        <v>43381</v>
      </c>
      <c r="B322" s="31">
        <v>181.48860199999999</v>
      </c>
      <c r="C322" s="11">
        <f t="shared" si="9"/>
        <v>1.0337025954610723E-2</v>
      </c>
      <c r="D322" s="11">
        <v>1.0000000000000001E-5</v>
      </c>
      <c r="E322" s="11">
        <v>5.7999999999999996E-3</v>
      </c>
      <c r="F322" s="11">
        <v>2.8999999999999998E-3</v>
      </c>
      <c r="G322" s="11">
        <v>7.9000000000000008E-3</v>
      </c>
      <c r="H322" s="11">
        <v>-1.2500000000000001E-2</v>
      </c>
      <c r="I322" s="11">
        <f t="shared" si="10"/>
        <v>1.0327025954610724E-2</v>
      </c>
      <c r="K322" s="45">
        <v>283</v>
      </c>
      <c r="L322" s="45">
        <v>6.655041805111719E-4</v>
      </c>
      <c r="M322" s="45">
        <v>3.9334633075908511E-3</v>
      </c>
      <c r="N322" s="51"/>
      <c r="O322" s="51"/>
      <c r="P322" s="51"/>
      <c r="Q322" s="51"/>
      <c r="R322" s="51"/>
      <c r="S322" s="51"/>
    </row>
    <row r="323" spans="1:19" x14ac:dyDescent="0.35">
      <c r="A323" s="30">
        <v>43382</v>
      </c>
      <c r="B323" s="31">
        <v>179.05548099999999</v>
      </c>
      <c r="C323" s="11">
        <f t="shared" ref="C323:C386" si="11">(B323/B322)-1</f>
        <v>-1.3406467255723364E-2</v>
      </c>
      <c r="D323" s="11">
        <v>1.0000000000000001E-5</v>
      </c>
      <c r="E323" s="11">
        <v>-5.9999999999999995E-4</v>
      </c>
      <c r="F323" s="11">
        <v>-2.5999999999999999E-3</v>
      </c>
      <c r="G323" s="11">
        <v>2.8000000000000004E-3</v>
      </c>
      <c r="H323" s="11">
        <v>4.5000000000000005E-3</v>
      </c>
      <c r="I323" s="11">
        <f t="shared" si="10"/>
        <v>-1.3416467255723364E-2</v>
      </c>
      <c r="K323" s="45">
        <v>284</v>
      </c>
      <c r="L323" s="45">
        <v>1.1713620872029419E-4</v>
      </c>
      <c r="M323" s="45">
        <v>7.0896052257254346E-3</v>
      </c>
      <c r="N323" s="51"/>
      <c r="O323" s="51"/>
      <c r="P323" s="51"/>
      <c r="Q323" s="51"/>
      <c r="R323" s="51"/>
      <c r="S323" s="51"/>
    </row>
    <row r="324" spans="1:19" x14ac:dyDescent="0.35">
      <c r="A324" s="30">
        <v>43383</v>
      </c>
      <c r="B324" s="31">
        <v>177.18026699999999</v>
      </c>
      <c r="C324" s="11">
        <f t="shared" si="11"/>
        <v>-1.0472809821443052E-2</v>
      </c>
      <c r="D324" s="11">
        <v>1.0000000000000001E-5</v>
      </c>
      <c r="E324" s="11">
        <v>-3.8E-3</v>
      </c>
      <c r="F324" s="11">
        <v>-5.1000000000000004E-3</v>
      </c>
      <c r="G324" s="11">
        <v>2E-3</v>
      </c>
      <c r="H324" s="11">
        <v>-1.6200000000000003E-2</v>
      </c>
      <c r="I324" s="11">
        <f t="shared" si="10"/>
        <v>-1.0482809821443052E-2</v>
      </c>
      <c r="K324" s="45">
        <v>285</v>
      </c>
      <c r="L324" s="45">
        <v>1.1976940973620783E-3</v>
      </c>
      <c r="M324" s="45">
        <v>-3.3763651094251908E-4</v>
      </c>
      <c r="N324" s="51"/>
      <c r="O324" s="51"/>
      <c r="P324" s="51"/>
      <c r="Q324" s="51"/>
      <c r="R324" s="51"/>
      <c r="S324" s="51"/>
    </row>
    <row r="325" spans="1:19" x14ac:dyDescent="0.35">
      <c r="A325" s="30">
        <v>43384</v>
      </c>
      <c r="B325" s="31">
        <v>173.557999</v>
      </c>
      <c r="C325" s="11">
        <f t="shared" si="11"/>
        <v>-2.0443969643639814E-2</v>
      </c>
      <c r="D325" s="11">
        <v>1.0000000000000001E-5</v>
      </c>
      <c r="E325" s="11">
        <v>5.1999999999999998E-3</v>
      </c>
      <c r="F325" s="11">
        <v>5.6000000000000008E-3</v>
      </c>
      <c r="G325" s="11">
        <v>5.0000000000000001E-4</v>
      </c>
      <c r="H325" s="11">
        <v>4.4000000000000003E-3</v>
      </c>
      <c r="I325" s="11">
        <f t="shared" si="10"/>
        <v>-2.0453969643639814E-2</v>
      </c>
      <c r="K325" s="45">
        <v>286</v>
      </c>
      <c r="L325" s="45">
        <v>1.0478060441007004E-3</v>
      </c>
      <c r="M325" s="45">
        <v>1.1061385743142488E-2</v>
      </c>
      <c r="N325" s="51"/>
      <c r="O325" s="51"/>
      <c r="P325" s="51"/>
      <c r="Q325" s="51"/>
      <c r="R325" s="51"/>
      <c r="S325" s="51"/>
    </row>
    <row r="326" spans="1:19" x14ac:dyDescent="0.35">
      <c r="A326" s="30">
        <v>43385</v>
      </c>
      <c r="B326" s="31">
        <v>176.05519100000001</v>
      </c>
      <c r="C326" s="11">
        <f t="shared" si="11"/>
        <v>1.4388227649478891E-2</v>
      </c>
      <c r="D326" s="11">
        <v>1.0000000000000001E-5</v>
      </c>
      <c r="E326" s="11">
        <v>-1.3000000000000001E-2</v>
      </c>
      <c r="F326" s="11">
        <v>-5.8999999999999999E-3</v>
      </c>
      <c r="G326" s="11">
        <v>4.4000000000000003E-3</v>
      </c>
      <c r="H326" s="11">
        <v>1.77E-2</v>
      </c>
      <c r="I326" s="11">
        <f t="shared" si="10"/>
        <v>1.4378227649478891E-2</v>
      </c>
      <c r="K326" s="45">
        <v>287</v>
      </c>
      <c r="L326" s="45">
        <v>3.017453914525522E-4</v>
      </c>
      <c r="M326" s="45">
        <v>1.1308489510383395E-2</v>
      </c>
      <c r="N326" s="51"/>
      <c r="O326" s="51"/>
      <c r="P326" s="51"/>
      <c r="Q326" s="51"/>
      <c r="R326" s="51"/>
      <c r="S326" s="51"/>
    </row>
    <row r="327" spans="1:19" x14ac:dyDescent="0.35">
      <c r="A327" s="30">
        <v>43388</v>
      </c>
      <c r="B327" s="31">
        <v>174.86605800000001</v>
      </c>
      <c r="C327" s="11">
        <f t="shared" si="11"/>
        <v>-6.7543194452016619E-3</v>
      </c>
      <c r="D327" s="11">
        <v>1.0000000000000001E-5</v>
      </c>
      <c r="E327" s="11">
        <v>5.9999999999999995E-4</v>
      </c>
      <c r="F327" s="11">
        <v>-2.3999999999999998E-3</v>
      </c>
      <c r="G327" s="11">
        <v>3.4000000000000002E-3</v>
      </c>
      <c r="H327" s="11">
        <v>-9.7000000000000003E-3</v>
      </c>
      <c r="I327" s="11">
        <f t="shared" si="10"/>
        <v>-6.7643194452016615E-3</v>
      </c>
      <c r="K327" s="45">
        <v>288</v>
      </c>
      <c r="L327" s="45">
        <v>5.9030246360302252E-4</v>
      </c>
      <c r="M327" s="45">
        <v>-6.8931749047432067E-3</v>
      </c>
      <c r="N327" s="51"/>
      <c r="O327" s="51"/>
      <c r="P327" s="51"/>
      <c r="Q327" s="51"/>
      <c r="R327" s="51"/>
      <c r="S327" s="51"/>
    </row>
    <row r="328" spans="1:19" x14ac:dyDescent="0.35">
      <c r="A328" s="30">
        <v>43389</v>
      </c>
      <c r="B328" s="31">
        <v>177.07048</v>
      </c>
      <c r="C328" s="11">
        <f t="shared" si="11"/>
        <v>1.2606345823841902E-2</v>
      </c>
      <c r="D328" s="11">
        <v>1.0000000000000001E-5</v>
      </c>
      <c r="E328" s="11">
        <v>-4.1999999999999997E-3</v>
      </c>
      <c r="F328" s="11">
        <v>-6.8000000000000005E-3</v>
      </c>
      <c r="G328" s="11">
        <v>-6.3E-3</v>
      </c>
      <c r="H328" s="11">
        <v>0.01</v>
      </c>
      <c r="I328" s="11">
        <f t="shared" si="10"/>
        <v>1.2596345823841903E-2</v>
      </c>
      <c r="K328" s="45">
        <v>289</v>
      </c>
      <c r="L328" s="45">
        <v>4.2691669844033801E-4</v>
      </c>
      <c r="M328" s="45">
        <v>5.5439811231947963E-3</v>
      </c>
      <c r="N328" s="51"/>
      <c r="O328" s="51"/>
      <c r="P328" s="51"/>
      <c r="Q328" s="51"/>
      <c r="R328" s="51"/>
      <c r="S328" s="51"/>
    </row>
    <row r="329" spans="1:19" x14ac:dyDescent="0.35">
      <c r="A329" s="30">
        <v>43390</v>
      </c>
      <c r="B329" s="31">
        <v>169.37777700000001</v>
      </c>
      <c r="C329" s="11">
        <f t="shared" si="11"/>
        <v>-4.3444299693545685E-2</v>
      </c>
      <c r="D329" s="11">
        <v>1.0000000000000001E-5</v>
      </c>
      <c r="E329" s="11">
        <v>1E-4</v>
      </c>
      <c r="F329" s="11">
        <v>-3.9000000000000003E-3</v>
      </c>
      <c r="G329" s="11">
        <v>5.7999999999999996E-3</v>
      </c>
      <c r="H329" s="11">
        <v>-1.9E-3</v>
      </c>
      <c r="I329" s="11">
        <f t="shared" si="10"/>
        <v>-4.3454299693545688E-2</v>
      </c>
      <c r="K329" s="45">
        <v>290</v>
      </c>
      <c r="L329" s="45">
        <v>1.794449526612142E-4</v>
      </c>
      <c r="M329" s="45">
        <v>5.5061024985664751E-3</v>
      </c>
      <c r="N329" s="51"/>
      <c r="O329" s="51"/>
      <c r="P329" s="51"/>
      <c r="Q329" s="51"/>
      <c r="R329" s="51"/>
      <c r="S329" s="51"/>
    </row>
    <row r="330" spans="1:19" x14ac:dyDescent="0.35">
      <c r="A330" s="30">
        <v>43391</v>
      </c>
      <c r="B330" s="31">
        <v>165.05114699999999</v>
      </c>
      <c r="C330" s="11">
        <f t="shared" si="11"/>
        <v>-2.5544260154034437E-2</v>
      </c>
      <c r="D330" s="11">
        <v>1.0000000000000001E-5</v>
      </c>
      <c r="E330" s="11">
        <v>-2.8999999999999998E-3</v>
      </c>
      <c r="F330" s="11">
        <v>-4.0000000000000002E-4</v>
      </c>
      <c r="G330" s="11">
        <v>1.5E-3</v>
      </c>
      <c r="H330" s="11">
        <v>-1.4000000000000002E-3</v>
      </c>
      <c r="I330" s="11">
        <f t="shared" si="10"/>
        <v>-2.5554260154034437E-2</v>
      </c>
      <c r="K330" s="45">
        <v>291</v>
      </c>
      <c r="L330" s="45">
        <v>1.2822256490969347E-3</v>
      </c>
      <c r="M330" s="45">
        <v>2.0857400057231351E-3</v>
      </c>
      <c r="N330" s="51"/>
      <c r="O330" s="51"/>
      <c r="P330" s="51"/>
      <c r="Q330" s="51"/>
      <c r="R330" s="51"/>
      <c r="S330" s="51"/>
    </row>
    <row r="331" spans="1:19" x14ac:dyDescent="0.35">
      <c r="A331" s="30">
        <v>43392</v>
      </c>
      <c r="B331" s="31">
        <v>164.51149000000001</v>
      </c>
      <c r="C331" s="11">
        <f t="shared" si="11"/>
        <v>-3.2696349574594663E-3</v>
      </c>
      <c r="D331" s="11">
        <v>1.0000000000000001E-5</v>
      </c>
      <c r="E331" s="11">
        <v>6.0000000000000001E-3</v>
      </c>
      <c r="F331" s="11">
        <v>-1.7000000000000001E-3</v>
      </c>
      <c r="G331" s="11">
        <v>5.0000000000000001E-4</v>
      </c>
      <c r="H331" s="11">
        <v>-5.4000000000000003E-3</v>
      </c>
      <c r="I331" s="11">
        <f t="shared" si="10"/>
        <v>-3.2796349574594663E-3</v>
      </c>
      <c r="K331" s="45">
        <v>292</v>
      </c>
      <c r="L331" s="45">
        <v>6.5969484132454611E-4</v>
      </c>
      <c r="M331" s="45">
        <v>-7.1933797654659003E-4</v>
      </c>
      <c r="N331" s="51"/>
      <c r="O331" s="51"/>
      <c r="P331" s="51"/>
      <c r="Q331" s="51"/>
      <c r="R331" s="51"/>
      <c r="S331" s="51"/>
    </row>
    <row r="332" spans="1:19" x14ac:dyDescent="0.35">
      <c r="A332" s="30">
        <v>43395</v>
      </c>
      <c r="B332" s="31">
        <v>163.50528</v>
      </c>
      <c r="C332" s="11">
        <f t="shared" si="11"/>
        <v>-6.1163509004751315E-3</v>
      </c>
      <c r="D332" s="11">
        <v>1.0000000000000001E-5</v>
      </c>
      <c r="E332" s="11">
        <v>2.5000000000000001E-3</v>
      </c>
      <c r="F332" s="11">
        <v>4.0000000000000002E-4</v>
      </c>
      <c r="G332" s="11">
        <v>9.300000000000001E-3</v>
      </c>
      <c r="H332" s="11">
        <v>1.24E-2</v>
      </c>
      <c r="I332" s="11">
        <f t="shared" si="10"/>
        <v>-6.1263509004751311E-3</v>
      </c>
      <c r="K332" s="45">
        <v>293</v>
      </c>
      <c r="L332" s="45">
        <v>6.1221437251721199E-4</v>
      </c>
      <c r="M332" s="45">
        <v>3.0604282118895472E-3</v>
      </c>
      <c r="N332" s="51"/>
      <c r="O332" s="51"/>
      <c r="P332" s="51"/>
      <c r="Q332" s="51"/>
      <c r="R332" s="51"/>
      <c r="S332" s="51"/>
    </row>
    <row r="333" spans="1:19" x14ac:dyDescent="0.35">
      <c r="A333" s="30">
        <v>43396</v>
      </c>
      <c r="B333" s="31">
        <v>163.30407700000001</v>
      </c>
      <c r="C333" s="11">
        <f t="shared" si="11"/>
        <v>-1.230559649205154E-3</v>
      </c>
      <c r="D333" s="11">
        <v>1.0000000000000001E-5</v>
      </c>
      <c r="E333" s="11">
        <v>-1.6000000000000001E-3</v>
      </c>
      <c r="F333" s="11">
        <v>-2.9999999999999997E-4</v>
      </c>
      <c r="G333" s="11">
        <v>-1.1000000000000001E-3</v>
      </c>
      <c r="H333" s="11">
        <v>-3.5999999999999999E-3</v>
      </c>
      <c r="I333" s="11">
        <f t="shared" si="10"/>
        <v>-1.2405596492051541E-3</v>
      </c>
      <c r="K333" s="45">
        <v>294</v>
      </c>
      <c r="L333" s="45">
        <v>5.6846291190517989E-4</v>
      </c>
      <c r="M333" s="45">
        <v>-1.2577573383017975E-2</v>
      </c>
      <c r="N333" s="51"/>
      <c r="O333" s="51"/>
      <c r="P333" s="51"/>
      <c r="Q333" s="51"/>
      <c r="R333" s="51"/>
      <c r="S333" s="51"/>
    </row>
    <row r="334" spans="1:19" x14ac:dyDescent="0.35">
      <c r="A334" s="30">
        <v>43397</v>
      </c>
      <c r="B334" s="31">
        <v>161.877106</v>
      </c>
      <c r="C334" s="11">
        <f t="shared" si="11"/>
        <v>-8.738122318893593E-3</v>
      </c>
      <c r="D334" s="11">
        <v>1.0000000000000001E-5</v>
      </c>
      <c r="E334" s="11">
        <v>2.0000000000000001E-4</v>
      </c>
      <c r="F334" s="11">
        <v>-1.4000000000000002E-3</v>
      </c>
      <c r="G334" s="11">
        <v>-3.3E-3</v>
      </c>
      <c r="H334" s="11">
        <v>-4.4000000000000003E-3</v>
      </c>
      <c r="I334" s="11">
        <f t="shared" si="10"/>
        <v>-8.7481223188935926E-3</v>
      </c>
      <c r="K334" s="45">
        <v>295</v>
      </c>
      <c r="L334" s="45">
        <v>6.9288037481871783E-4</v>
      </c>
      <c r="M334" s="45">
        <v>6.8752766649636567E-3</v>
      </c>
      <c r="N334" s="51"/>
      <c r="O334" s="51"/>
      <c r="P334" s="51"/>
      <c r="Q334" s="51"/>
      <c r="R334" s="51"/>
      <c r="S334" s="51"/>
    </row>
    <row r="335" spans="1:19" x14ac:dyDescent="0.35">
      <c r="A335" s="30">
        <v>43398</v>
      </c>
      <c r="B335" s="31">
        <v>163.797989</v>
      </c>
      <c r="C335" s="11">
        <f t="shared" si="11"/>
        <v>1.1866304306181519E-2</v>
      </c>
      <c r="D335" s="11">
        <v>1.0000000000000001E-5</v>
      </c>
      <c r="E335" s="11">
        <v>5.4000000000000003E-3</v>
      </c>
      <c r="F335" s="11">
        <v>5.9999999999999995E-4</v>
      </c>
      <c r="G335" s="11">
        <v>-1.9E-3</v>
      </c>
      <c r="H335" s="11">
        <v>1.03E-2</v>
      </c>
      <c r="I335" s="11">
        <f t="shared" si="10"/>
        <v>1.1856304306181519E-2</v>
      </c>
      <c r="K335" s="45">
        <v>296</v>
      </c>
      <c r="L335" s="45">
        <v>1.0295905908005206E-3</v>
      </c>
      <c r="M335" s="45">
        <v>2.042771377351469E-2</v>
      </c>
      <c r="N335" s="51"/>
      <c r="O335" s="51"/>
      <c r="P335" s="51"/>
      <c r="Q335" s="51"/>
      <c r="R335" s="51"/>
      <c r="S335" s="51"/>
    </row>
    <row r="336" spans="1:19" x14ac:dyDescent="0.35">
      <c r="A336" s="30">
        <v>43399</v>
      </c>
      <c r="B336" s="31">
        <v>157.541336</v>
      </c>
      <c r="C336" s="11">
        <f t="shared" si="11"/>
        <v>-3.8197373717451466E-2</v>
      </c>
      <c r="D336" s="11">
        <v>1.0000000000000001E-5</v>
      </c>
      <c r="E336" s="11">
        <v>-4.5999999999999999E-3</v>
      </c>
      <c r="F336" s="11">
        <v>-5.8999999999999999E-3</v>
      </c>
      <c r="G336" s="11">
        <v>2.3999999999999998E-3</v>
      </c>
      <c r="H336" s="11">
        <v>-1.4000000000000002E-3</v>
      </c>
      <c r="I336" s="11">
        <f t="shared" si="10"/>
        <v>-3.8207373717451469E-2</v>
      </c>
      <c r="K336" s="45">
        <v>297</v>
      </c>
      <c r="L336" s="45">
        <v>5.5978841463538037E-4</v>
      </c>
      <c r="M336" s="45">
        <v>-5.1046473765625593E-3</v>
      </c>
      <c r="N336" s="51"/>
      <c r="O336" s="51"/>
      <c r="P336" s="51"/>
      <c r="Q336" s="51"/>
      <c r="R336" s="51"/>
      <c r="S336" s="51"/>
    </row>
    <row r="337" spans="1:19" x14ac:dyDescent="0.35">
      <c r="A337" s="30">
        <v>43402</v>
      </c>
      <c r="B337" s="31">
        <v>158.428619</v>
      </c>
      <c r="C337" s="11">
        <f t="shared" si="11"/>
        <v>5.6320647172878324E-3</v>
      </c>
      <c r="D337" s="11">
        <v>1.0000000000000001E-5</v>
      </c>
      <c r="E337" s="11">
        <v>-2.3E-3</v>
      </c>
      <c r="F337" s="11">
        <v>-8.3999999999999995E-3</v>
      </c>
      <c r="G337" s="11">
        <v>7.0999999999999995E-3</v>
      </c>
      <c r="H337" s="11">
        <v>-1.1200000000000002E-2</v>
      </c>
      <c r="I337" s="11">
        <f t="shared" si="10"/>
        <v>5.6220647172878328E-3</v>
      </c>
      <c r="K337" s="45">
        <v>298</v>
      </c>
      <c r="L337" s="45">
        <v>2.6185608471654995E-4</v>
      </c>
      <c r="M337" s="45">
        <v>8.2514230641259952E-3</v>
      </c>
      <c r="N337" s="51"/>
      <c r="O337" s="51"/>
      <c r="P337" s="51"/>
      <c r="Q337" s="51"/>
      <c r="R337" s="51"/>
      <c r="S337" s="51"/>
    </row>
    <row r="338" spans="1:19" x14ac:dyDescent="0.35">
      <c r="A338" s="30">
        <v>43403</v>
      </c>
      <c r="B338" s="31">
        <v>161.20938100000001</v>
      </c>
      <c r="C338" s="11">
        <f t="shared" si="11"/>
        <v>1.7552144414008986E-2</v>
      </c>
      <c r="D338" s="11">
        <v>1.0000000000000001E-5</v>
      </c>
      <c r="E338" s="11">
        <v>-3.3E-3</v>
      </c>
      <c r="F338" s="11">
        <v>-9.5999999999999992E-3</v>
      </c>
      <c r="G338" s="11">
        <v>5.8999999999999999E-3</v>
      </c>
      <c r="H338" s="11">
        <v>2.9999999999999997E-4</v>
      </c>
      <c r="I338" s="11">
        <f t="shared" si="10"/>
        <v>1.7542144414008986E-2</v>
      </c>
      <c r="K338" s="45">
        <v>299</v>
      </c>
      <c r="L338" s="45">
        <v>4.3611221388416234E-4</v>
      </c>
      <c r="M338" s="45">
        <v>1.2050208439795228E-3</v>
      </c>
      <c r="N338" s="51"/>
      <c r="O338" s="51"/>
      <c r="P338" s="51"/>
      <c r="Q338" s="51"/>
      <c r="R338" s="51"/>
      <c r="S338" s="51"/>
    </row>
    <row r="339" spans="1:19" x14ac:dyDescent="0.35">
      <c r="A339" s="30">
        <v>43404</v>
      </c>
      <c r="B339" s="31">
        <v>160.88008099999999</v>
      </c>
      <c r="C339" s="11">
        <f t="shared" si="11"/>
        <v>-2.0426850965951093E-3</v>
      </c>
      <c r="D339" s="11">
        <v>1.0000000000000001E-5</v>
      </c>
      <c r="E339" s="11">
        <v>-2.8999999999999998E-3</v>
      </c>
      <c r="F339" s="11">
        <v>-1E-3</v>
      </c>
      <c r="G339" s="11">
        <v>8.0000000000000004E-4</v>
      </c>
      <c r="H339" s="11">
        <v>7.7000000000000002E-3</v>
      </c>
      <c r="I339" s="11">
        <f t="shared" ref="I339:I402" si="12">C339-D339</f>
        <v>-2.0526850965951094E-3</v>
      </c>
      <c r="K339" s="45">
        <v>300</v>
      </c>
      <c r="L339" s="45">
        <v>2.2638782425252099E-4</v>
      </c>
      <c r="M339" s="45">
        <v>2.1390153235358294E-2</v>
      </c>
      <c r="N339" s="51"/>
      <c r="O339" s="51"/>
      <c r="P339" s="51"/>
      <c r="Q339" s="51"/>
      <c r="R339" s="51"/>
      <c r="S339" s="51"/>
    </row>
    <row r="340" spans="1:19" x14ac:dyDescent="0.35">
      <c r="A340" s="30">
        <v>43405</v>
      </c>
      <c r="B340" s="31">
        <v>165.069458</v>
      </c>
      <c r="C340" s="11">
        <f t="shared" si="11"/>
        <v>2.6040371026416986E-2</v>
      </c>
      <c r="D340" s="11">
        <v>1.0000000000000001E-5</v>
      </c>
      <c r="E340" s="11">
        <v>2.0000000000000001E-4</v>
      </c>
      <c r="F340" s="11">
        <v>5.9999999999999995E-4</v>
      </c>
      <c r="G340" s="11">
        <v>1E-3</v>
      </c>
      <c r="H340" s="11">
        <v>-9.7999999999999997E-3</v>
      </c>
      <c r="I340" s="11">
        <f t="shared" si="12"/>
        <v>2.6030371026416987E-2</v>
      </c>
      <c r="K340" s="45">
        <v>301</v>
      </c>
      <c r="L340" s="45">
        <v>8.2517414238971951E-4</v>
      </c>
      <c r="M340" s="45">
        <v>1.4163028080179482E-2</v>
      </c>
      <c r="N340" s="51"/>
      <c r="O340" s="51"/>
      <c r="P340" s="51"/>
      <c r="Q340" s="51"/>
      <c r="R340" s="51"/>
      <c r="S340" s="51"/>
    </row>
    <row r="341" spans="1:19" x14ac:dyDescent="0.35">
      <c r="A341" s="30">
        <v>43406</v>
      </c>
      <c r="B341" s="31">
        <v>164.584641</v>
      </c>
      <c r="C341" s="11">
        <f t="shared" si="11"/>
        <v>-2.9370484756785498E-3</v>
      </c>
      <c r="D341" s="11">
        <v>1.0000000000000001E-5</v>
      </c>
      <c r="E341" s="11">
        <v>-6.8000000000000005E-3</v>
      </c>
      <c r="F341" s="11">
        <v>-3.7000000000000002E-3</v>
      </c>
      <c r="G341" s="11">
        <v>2E-3</v>
      </c>
      <c r="H341" s="11">
        <v>-1.2999999999999999E-3</v>
      </c>
      <c r="I341" s="11">
        <f t="shared" si="12"/>
        <v>-2.9470484756785498E-3</v>
      </c>
      <c r="K341" s="45">
        <v>302</v>
      </c>
      <c r="L341" s="45">
        <v>2.1304403488288793E-3</v>
      </c>
      <c r="M341" s="45">
        <v>-1.0884699404691171E-2</v>
      </c>
      <c r="N341" s="51"/>
      <c r="O341" s="51"/>
      <c r="P341" s="51"/>
      <c r="Q341" s="51"/>
      <c r="R341" s="51"/>
      <c r="S341" s="51"/>
    </row>
    <row r="342" spans="1:19" x14ac:dyDescent="0.35">
      <c r="A342" s="30">
        <v>43409</v>
      </c>
      <c r="B342" s="31">
        <v>166.65190100000001</v>
      </c>
      <c r="C342" s="11">
        <f t="shared" si="11"/>
        <v>1.2560467291720112E-2</v>
      </c>
      <c r="D342" s="11">
        <v>1.0000000000000001E-5</v>
      </c>
      <c r="E342" s="11">
        <v>-7.3000000000000001E-3</v>
      </c>
      <c r="F342" s="11">
        <v>-6.5000000000000006E-3</v>
      </c>
      <c r="G342" s="11">
        <v>2.5000000000000001E-3</v>
      </c>
      <c r="H342" s="11">
        <v>-1.1999999999999999E-3</v>
      </c>
      <c r="I342" s="11">
        <f t="shared" si="12"/>
        <v>1.2550467291720113E-2</v>
      </c>
      <c r="K342" s="45">
        <v>303</v>
      </c>
      <c r="L342" s="45">
        <v>3.2475222184830365E-5</v>
      </c>
      <c r="M342" s="45">
        <v>-1.1977697458533849E-2</v>
      </c>
      <c r="N342" s="51"/>
      <c r="O342" s="51"/>
      <c r="P342" s="51"/>
      <c r="Q342" s="51"/>
      <c r="R342" s="51"/>
      <c r="S342" s="51"/>
    </row>
    <row r="343" spans="1:19" x14ac:dyDescent="0.35">
      <c r="A343" s="30">
        <v>43410</v>
      </c>
      <c r="B343" s="31">
        <v>166.48727400000001</v>
      </c>
      <c r="C343" s="11">
        <f t="shared" si="11"/>
        <v>-9.8784951754016248E-4</v>
      </c>
      <c r="D343" s="11">
        <v>1.0000000000000001E-5</v>
      </c>
      <c r="E343" s="11">
        <v>-4.0000000000000001E-3</v>
      </c>
      <c r="F343" s="11">
        <v>-4.5999999999999999E-3</v>
      </c>
      <c r="G343" s="11">
        <v>1.0500000000000001E-2</v>
      </c>
      <c r="H343" s="11">
        <v>-1E-3</v>
      </c>
      <c r="I343" s="11">
        <f t="shared" si="12"/>
        <v>-9.9784951754016251E-4</v>
      </c>
      <c r="K343" s="45">
        <v>304</v>
      </c>
      <c r="L343" s="45">
        <v>1.3494114345914846E-3</v>
      </c>
      <c r="M343" s="45">
        <v>-3.1737826324422574E-3</v>
      </c>
      <c r="N343" s="51"/>
      <c r="O343" s="51"/>
      <c r="P343" s="51"/>
      <c r="Q343" s="51"/>
      <c r="R343" s="51"/>
      <c r="S343" s="51"/>
    </row>
    <row r="344" spans="1:19" x14ac:dyDescent="0.35">
      <c r="A344" s="30">
        <v>43411</v>
      </c>
      <c r="B344" s="31">
        <v>171.26208500000001</v>
      </c>
      <c r="C344" s="11">
        <f t="shared" si="11"/>
        <v>2.8679735605497303E-2</v>
      </c>
      <c r="D344" s="11">
        <v>1.0000000000000001E-5</v>
      </c>
      <c r="E344" s="11">
        <v>-1.1999999999999999E-3</v>
      </c>
      <c r="F344" s="11">
        <v>8.6999999999999994E-3</v>
      </c>
      <c r="G344" s="11">
        <v>-4.3E-3</v>
      </c>
      <c r="H344" s="11">
        <v>1.7000000000000001E-2</v>
      </c>
      <c r="I344" s="11">
        <f t="shared" si="12"/>
        <v>2.8669735605497303E-2</v>
      </c>
      <c r="K344" s="45">
        <v>305</v>
      </c>
      <c r="L344" s="45">
        <v>5.4954612489539864E-4</v>
      </c>
      <c r="M344" s="45">
        <v>-3.7640317940795861E-3</v>
      </c>
      <c r="N344" s="51"/>
      <c r="O344" s="51"/>
      <c r="P344" s="51"/>
      <c r="Q344" s="51"/>
      <c r="R344" s="51"/>
      <c r="S344" s="51"/>
    </row>
    <row r="345" spans="1:19" x14ac:dyDescent="0.35">
      <c r="A345" s="30">
        <v>43412</v>
      </c>
      <c r="B345" s="31">
        <v>171.966385</v>
      </c>
      <c r="C345" s="11">
        <f t="shared" si="11"/>
        <v>4.1124105198182548E-3</v>
      </c>
      <c r="D345" s="11">
        <v>1.0000000000000001E-5</v>
      </c>
      <c r="E345" s="11">
        <v>2.23E-2</v>
      </c>
      <c r="F345" s="11">
        <v>1.9E-3</v>
      </c>
      <c r="G345" s="11">
        <v>-1.1999999999999999E-3</v>
      </c>
      <c r="H345" s="11">
        <v>4.3E-3</v>
      </c>
      <c r="I345" s="11">
        <f t="shared" si="12"/>
        <v>4.1024105198182552E-3</v>
      </c>
      <c r="K345" s="45">
        <v>306</v>
      </c>
      <c r="L345" s="45">
        <v>-8.415275500043619E-6</v>
      </c>
      <c r="M345" s="45">
        <v>1.2570354211913441E-2</v>
      </c>
      <c r="N345" s="51"/>
      <c r="O345" s="51"/>
      <c r="P345" s="51"/>
      <c r="Q345" s="51"/>
      <c r="R345" s="51"/>
      <c r="S345" s="51"/>
    </row>
    <row r="346" spans="1:19" x14ac:dyDescent="0.35">
      <c r="A346" s="30">
        <v>43413</v>
      </c>
      <c r="B346" s="31">
        <v>170.12780799999999</v>
      </c>
      <c r="C346" s="11">
        <f t="shared" si="11"/>
        <v>-1.0691490665457715E-2</v>
      </c>
      <c r="D346" s="11">
        <v>1.0000000000000001E-5</v>
      </c>
      <c r="E346" s="11">
        <v>4.0000000000000001E-3</v>
      </c>
      <c r="F346" s="11">
        <v>-8.0000000000000004E-4</v>
      </c>
      <c r="G346" s="11">
        <v>-2.2000000000000001E-3</v>
      </c>
      <c r="H346" s="11">
        <v>4.0000000000000002E-4</v>
      </c>
      <c r="I346" s="11">
        <f t="shared" si="12"/>
        <v>-1.0701490665457714E-2</v>
      </c>
      <c r="K346" s="45">
        <v>307</v>
      </c>
      <c r="L346" s="45">
        <v>5.7178739846567444E-4</v>
      </c>
      <c r="M346" s="45">
        <v>2.5458892882704062E-3</v>
      </c>
      <c r="N346" s="51"/>
      <c r="O346" s="51"/>
      <c r="P346" s="51"/>
      <c r="Q346" s="51"/>
      <c r="R346" s="51"/>
      <c r="S346" s="51"/>
    </row>
    <row r="347" spans="1:19" x14ac:dyDescent="0.35">
      <c r="A347" s="30">
        <v>43416</v>
      </c>
      <c r="B347" s="31">
        <v>164.12730400000001</v>
      </c>
      <c r="C347" s="11">
        <f t="shared" si="11"/>
        <v>-3.5270565526830167E-2</v>
      </c>
      <c r="D347" s="11">
        <v>1.0000000000000001E-5</v>
      </c>
      <c r="E347" s="11">
        <v>1.46E-2</v>
      </c>
      <c r="F347" s="11">
        <v>1.8799999999999997E-2</v>
      </c>
      <c r="G347" s="11">
        <v>1.06E-2</v>
      </c>
      <c r="H347" s="11">
        <v>-2.5999999999999999E-3</v>
      </c>
      <c r="I347" s="11">
        <f t="shared" si="12"/>
        <v>-3.528056552683017E-2</v>
      </c>
      <c r="K347" s="45">
        <v>308</v>
      </c>
      <c r="L347" s="45">
        <v>4.0735986208679202E-4</v>
      </c>
      <c r="M347" s="45">
        <v>-3.3464679111548886E-3</v>
      </c>
      <c r="N347" s="51"/>
      <c r="O347" s="51"/>
      <c r="P347" s="51"/>
      <c r="Q347" s="51"/>
      <c r="R347" s="51"/>
      <c r="S347" s="51"/>
    </row>
    <row r="348" spans="1:19" x14ac:dyDescent="0.35">
      <c r="A348" s="30">
        <v>43417</v>
      </c>
      <c r="B348" s="31">
        <v>163.733994</v>
      </c>
      <c r="C348" s="11">
        <f t="shared" si="11"/>
        <v>-2.3963715385223461E-3</v>
      </c>
      <c r="D348" s="11">
        <v>1.0000000000000001E-5</v>
      </c>
      <c r="E348" s="11">
        <v>3.2000000000000002E-3</v>
      </c>
      <c r="F348" s="11">
        <v>1.15E-2</v>
      </c>
      <c r="G348" s="11">
        <v>1.84E-2</v>
      </c>
      <c r="H348" s="11">
        <v>-9.1000000000000004E-3</v>
      </c>
      <c r="I348" s="11">
        <f t="shared" si="12"/>
        <v>-2.4063715385223461E-3</v>
      </c>
      <c r="K348" s="45">
        <v>309</v>
      </c>
      <c r="L348" s="45">
        <v>7.9535716521871697E-4</v>
      </c>
      <c r="M348" s="45">
        <v>5.4962321855742298E-3</v>
      </c>
      <c r="N348" s="51"/>
      <c r="O348" s="51"/>
      <c r="P348" s="51"/>
      <c r="Q348" s="51"/>
      <c r="R348" s="51"/>
      <c r="S348" s="51"/>
    </row>
    <row r="349" spans="1:19" x14ac:dyDescent="0.35">
      <c r="A349" s="30">
        <v>43418</v>
      </c>
      <c r="B349" s="31">
        <v>164.55720500000001</v>
      </c>
      <c r="C349" s="11">
        <f t="shared" si="11"/>
        <v>5.0277341918381069E-3</v>
      </c>
      <c r="D349" s="11">
        <v>1.0000000000000001E-5</v>
      </c>
      <c r="E349" s="11">
        <v>1.8E-3</v>
      </c>
      <c r="F349" s="11">
        <v>2.52E-2</v>
      </c>
      <c r="G349" s="11">
        <v>-2.9999999999999997E-4</v>
      </c>
      <c r="H349" s="11">
        <v>-6.7000000000000002E-3</v>
      </c>
      <c r="I349" s="11">
        <f t="shared" si="12"/>
        <v>5.0177341918381073E-3</v>
      </c>
      <c r="K349" s="45">
        <v>310</v>
      </c>
      <c r="L349" s="45">
        <v>1.513433989928258E-4</v>
      </c>
      <c r="M349" s="45">
        <v>-2.0877895991609448E-2</v>
      </c>
      <c r="N349" s="51"/>
      <c r="O349" s="51"/>
      <c r="P349" s="51"/>
      <c r="Q349" s="51"/>
      <c r="R349" s="51"/>
      <c r="S349" s="51"/>
    </row>
    <row r="350" spans="1:19" x14ac:dyDescent="0.35">
      <c r="A350" s="30">
        <v>43419</v>
      </c>
      <c r="B350" s="31">
        <v>162.23384100000001</v>
      </c>
      <c r="C350" s="11">
        <f t="shared" si="11"/>
        <v>-1.4118883460617848E-2</v>
      </c>
      <c r="D350" s="11">
        <v>1.0000000000000001E-5</v>
      </c>
      <c r="E350" s="11">
        <v>2.0999999999999999E-3</v>
      </c>
      <c r="F350" s="11">
        <v>6.3E-3</v>
      </c>
      <c r="G350" s="11">
        <v>1.3999999999999999E-2</v>
      </c>
      <c r="H350" s="11">
        <v>6.1999999999999998E-3</v>
      </c>
      <c r="I350" s="11">
        <f t="shared" si="12"/>
        <v>-1.4128883460617848E-2</v>
      </c>
      <c r="K350" s="45">
        <v>311</v>
      </c>
      <c r="L350" s="45">
        <v>-2.2063335977806885E-4</v>
      </c>
      <c r="M350" s="45">
        <v>-2.3375823299795358E-3</v>
      </c>
      <c r="N350" s="51"/>
      <c r="O350" s="51"/>
      <c r="P350" s="51"/>
      <c r="Q350" s="51"/>
      <c r="R350" s="51"/>
      <c r="S350" s="51"/>
    </row>
    <row r="351" spans="1:19" x14ac:dyDescent="0.35">
      <c r="A351" s="30">
        <v>43420</v>
      </c>
      <c r="B351" s="31">
        <v>161.922867</v>
      </c>
      <c r="C351" s="11">
        <f t="shared" si="11"/>
        <v>-1.9168257256512167E-3</v>
      </c>
      <c r="D351" s="11">
        <v>1.0000000000000001E-5</v>
      </c>
      <c r="E351" s="11">
        <v>8.0000000000000002E-3</v>
      </c>
      <c r="F351" s="11">
        <v>-5.5000000000000005E-3</v>
      </c>
      <c r="G351" s="11">
        <v>1.5E-3</v>
      </c>
      <c r="H351" s="11">
        <v>5.9999999999999995E-4</v>
      </c>
      <c r="I351" s="11">
        <f t="shared" si="12"/>
        <v>-1.9268257256512167E-3</v>
      </c>
      <c r="K351" s="45">
        <v>312</v>
      </c>
      <c r="L351" s="45">
        <v>9.4216861845897941E-4</v>
      </c>
      <c r="M351" s="45">
        <v>-6.6301891840131238E-4</v>
      </c>
      <c r="N351" s="51"/>
      <c r="O351" s="51"/>
      <c r="P351" s="51"/>
      <c r="Q351" s="51"/>
      <c r="R351" s="51"/>
      <c r="S351" s="51"/>
    </row>
    <row r="352" spans="1:19" x14ac:dyDescent="0.35">
      <c r="A352" s="30">
        <v>43423</v>
      </c>
      <c r="B352" s="31">
        <v>158.78540000000001</v>
      </c>
      <c r="C352" s="11">
        <f t="shared" si="11"/>
        <v>-1.9376305880255851E-2</v>
      </c>
      <c r="D352" s="11">
        <v>1.0000000000000001E-5</v>
      </c>
      <c r="E352" s="11">
        <v>-1.1999999999999999E-3</v>
      </c>
      <c r="F352" s="11">
        <v>3.0000000000000001E-3</v>
      </c>
      <c r="G352" s="11">
        <v>-5.6000000000000008E-3</v>
      </c>
      <c r="H352" s="11">
        <v>-1.0200000000000001E-2</v>
      </c>
      <c r="I352" s="11">
        <f t="shared" si="12"/>
        <v>-1.938630588025585E-2</v>
      </c>
      <c r="K352" s="45">
        <v>313</v>
      </c>
      <c r="L352" s="45">
        <v>1.098851386012105E-3</v>
      </c>
      <c r="M352" s="45">
        <v>-4.3855802623980755E-3</v>
      </c>
      <c r="N352" s="51"/>
      <c r="O352" s="51"/>
      <c r="P352" s="51"/>
      <c r="Q352" s="51"/>
      <c r="R352" s="51"/>
      <c r="S352" s="51"/>
    </row>
    <row r="353" spans="1:19" x14ac:dyDescent="0.35">
      <c r="A353" s="30">
        <v>43424</v>
      </c>
      <c r="B353" s="31">
        <v>154.632553</v>
      </c>
      <c r="C353" s="11">
        <f t="shared" si="11"/>
        <v>-2.6153834042676571E-2</v>
      </c>
      <c r="D353" s="11">
        <v>1.0000000000000001E-5</v>
      </c>
      <c r="E353" s="11">
        <v>5.6000000000000008E-3</v>
      </c>
      <c r="F353" s="11">
        <v>1.2999999999999999E-3</v>
      </c>
      <c r="G353" s="11">
        <v>-1.6000000000000001E-3</v>
      </c>
      <c r="H353" s="11">
        <v>-7.0999999999999995E-3</v>
      </c>
      <c r="I353" s="11">
        <f t="shared" si="12"/>
        <v>-2.6163834042676571E-2</v>
      </c>
      <c r="K353" s="45">
        <v>314</v>
      </c>
      <c r="L353" s="45">
        <v>3.8263496007282882E-4</v>
      </c>
      <c r="M353" s="45">
        <v>1.1061470327947418E-3</v>
      </c>
      <c r="N353" s="51"/>
      <c r="O353" s="51"/>
      <c r="P353" s="51"/>
      <c r="Q353" s="51"/>
      <c r="R353" s="51"/>
      <c r="S353" s="51"/>
    </row>
    <row r="354" spans="1:19" x14ac:dyDescent="0.35">
      <c r="A354" s="30">
        <v>43425</v>
      </c>
      <c r="B354" s="31">
        <v>154.86120600000001</v>
      </c>
      <c r="C354" s="11">
        <f t="shared" si="11"/>
        <v>1.4786860564866E-3</v>
      </c>
      <c r="D354" s="11">
        <v>1.0000000000000001E-5</v>
      </c>
      <c r="E354" s="11">
        <v>-1.6000000000000001E-3</v>
      </c>
      <c r="F354" s="11">
        <v>5.6000000000000008E-3</v>
      </c>
      <c r="G354" s="11">
        <v>3.8E-3</v>
      </c>
      <c r="H354" s="11">
        <v>-1.9E-3</v>
      </c>
      <c r="I354" s="11">
        <f t="shared" si="12"/>
        <v>1.4686860564866E-3</v>
      </c>
      <c r="K354" s="45">
        <v>315</v>
      </c>
      <c r="L354" s="45">
        <v>5.2561443292714236E-4</v>
      </c>
      <c r="M354" s="45">
        <v>1.6369633998305627E-3</v>
      </c>
      <c r="N354" s="51"/>
      <c r="O354" s="51"/>
      <c r="P354" s="51"/>
      <c r="Q354" s="51"/>
      <c r="R354" s="51"/>
      <c r="S354" s="51"/>
    </row>
    <row r="355" spans="1:19" x14ac:dyDescent="0.35">
      <c r="A355" s="30">
        <v>43427</v>
      </c>
      <c r="B355" s="31">
        <v>154.44961499999999</v>
      </c>
      <c r="C355" s="11">
        <f t="shared" si="11"/>
        <v>-2.6578057257284904E-3</v>
      </c>
      <c r="D355" s="11">
        <v>1.0000000000000001E-5</v>
      </c>
      <c r="E355" s="11">
        <v>7.7000000000000002E-3</v>
      </c>
      <c r="F355" s="11">
        <v>-2.5999999999999999E-3</v>
      </c>
      <c r="G355" s="11">
        <v>5.9999999999999995E-4</v>
      </c>
      <c r="H355" s="11">
        <v>8.0000000000000004E-4</v>
      </c>
      <c r="I355" s="11">
        <f t="shared" si="12"/>
        <v>-2.6678057257284904E-3</v>
      </c>
      <c r="K355" s="45">
        <v>316</v>
      </c>
      <c r="L355" s="45">
        <v>1.4644247795065663E-3</v>
      </c>
      <c r="M355" s="45">
        <v>-1.5202963318676231E-2</v>
      </c>
      <c r="N355" s="51"/>
      <c r="O355" s="51"/>
      <c r="P355" s="51"/>
      <c r="Q355" s="51"/>
      <c r="R355" s="51"/>
      <c r="S355" s="51"/>
    </row>
    <row r="356" spans="1:19" x14ac:dyDescent="0.35">
      <c r="A356" s="30">
        <v>43430</v>
      </c>
      <c r="B356" s="31">
        <v>155.33691400000001</v>
      </c>
      <c r="C356" s="11">
        <f t="shared" si="11"/>
        <v>5.7449091083847659E-3</v>
      </c>
      <c r="D356" s="11">
        <v>1.0000000000000001E-5</v>
      </c>
      <c r="E356" s="11">
        <v>3.0999999999999999E-3</v>
      </c>
      <c r="F356" s="11">
        <v>5.6000000000000008E-3</v>
      </c>
      <c r="G356" s="11">
        <v>5.1999999999999998E-3</v>
      </c>
      <c r="H356" s="11">
        <v>1.1000000000000001E-3</v>
      </c>
      <c r="I356" s="11">
        <f t="shared" si="12"/>
        <v>5.7349091083847663E-3</v>
      </c>
      <c r="K356" s="45">
        <v>317</v>
      </c>
      <c r="L356" s="45">
        <v>1.4049475071107353E-4</v>
      </c>
      <c r="M356" s="45">
        <v>-5.0834031724238627E-3</v>
      </c>
      <c r="N356" s="51"/>
      <c r="O356" s="51"/>
      <c r="P356" s="51"/>
      <c r="Q356" s="51"/>
      <c r="R356" s="51"/>
      <c r="S356" s="51"/>
    </row>
    <row r="357" spans="1:19" x14ac:dyDescent="0.35">
      <c r="A357" s="30">
        <v>43431</v>
      </c>
      <c r="B357" s="31">
        <v>158.44691499999999</v>
      </c>
      <c r="C357" s="11">
        <f t="shared" si="11"/>
        <v>2.002100415101582E-2</v>
      </c>
      <c r="D357" s="11">
        <v>1.0000000000000001E-5</v>
      </c>
      <c r="E357" s="11">
        <v>1.6000000000000001E-3</v>
      </c>
      <c r="F357" s="11">
        <v>5.0000000000000001E-3</v>
      </c>
      <c r="G357" s="11">
        <v>1.9E-3</v>
      </c>
      <c r="H357" s="11">
        <v>5.6999999999999993E-3</v>
      </c>
      <c r="I357" s="11">
        <f t="shared" si="12"/>
        <v>2.001100415101582E-2</v>
      </c>
      <c r="K357" s="45">
        <v>318</v>
      </c>
      <c r="L357" s="45">
        <v>8.1810601375795374E-4</v>
      </c>
      <c r="M357" s="45">
        <v>-2.4829231037819772E-2</v>
      </c>
      <c r="N357" s="51"/>
      <c r="O357" s="51"/>
      <c r="P357" s="51"/>
      <c r="Q357" s="51"/>
      <c r="R357" s="51"/>
      <c r="S357" s="51"/>
    </row>
    <row r="358" spans="1:19" x14ac:dyDescent="0.35">
      <c r="A358" s="30">
        <v>43432</v>
      </c>
      <c r="B358" s="31">
        <v>163.26869199999999</v>
      </c>
      <c r="C358" s="11">
        <f t="shared" si="11"/>
        <v>3.0431498145609304E-2</v>
      </c>
      <c r="D358" s="11">
        <v>1.0000000000000001E-5</v>
      </c>
      <c r="E358" s="11">
        <v>4.0000000000000001E-3</v>
      </c>
      <c r="F358" s="11">
        <v>-5.9999999999999995E-4</v>
      </c>
      <c r="G358" s="11">
        <v>-2.8999999999999998E-3</v>
      </c>
      <c r="H358" s="11">
        <v>9.8999999999999991E-3</v>
      </c>
      <c r="I358" s="11">
        <f t="shared" si="12"/>
        <v>3.0421498145609304E-2</v>
      </c>
      <c r="K358" s="45">
        <v>319</v>
      </c>
      <c r="L358" s="45">
        <v>8.6311360166957797E-4</v>
      </c>
      <c r="M358" s="45">
        <v>-1.329441622440191E-2</v>
      </c>
      <c r="N358" s="51"/>
      <c r="O358" s="51"/>
      <c r="P358" s="51"/>
      <c r="Q358" s="51"/>
      <c r="R358" s="51"/>
      <c r="S358" s="51"/>
    </row>
    <row r="359" spans="1:19" x14ac:dyDescent="0.35">
      <c r="A359" s="30">
        <v>43433</v>
      </c>
      <c r="B359" s="31">
        <v>161.63996900000001</v>
      </c>
      <c r="C359" s="11">
        <f t="shared" si="11"/>
        <v>-9.9757214934996785E-3</v>
      </c>
      <c r="D359" s="11">
        <v>1.0000000000000001E-5</v>
      </c>
      <c r="E359" s="11">
        <v>-6.4000000000000003E-3</v>
      </c>
      <c r="F359" s="11">
        <v>-7.4999999999999997E-3</v>
      </c>
      <c r="G359" s="11">
        <v>8.9999999999999998E-4</v>
      </c>
      <c r="H359" s="11">
        <v>2.8000000000000004E-3</v>
      </c>
      <c r="I359" s="11">
        <f t="shared" si="12"/>
        <v>-9.9857214934996781E-3</v>
      </c>
      <c r="K359" s="45">
        <v>320</v>
      </c>
      <c r="L359" s="45">
        <v>4.5238859435256225E-4</v>
      </c>
      <c r="M359" s="45">
        <v>9.8746373602581622E-3</v>
      </c>
      <c r="N359" s="51"/>
      <c r="O359" s="51"/>
      <c r="P359" s="51"/>
      <c r="Q359" s="51"/>
      <c r="R359" s="51"/>
      <c r="S359" s="51"/>
    </row>
    <row r="360" spans="1:19" x14ac:dyDescent="0.35">
      <c r="A360" s="30">
        <v>43434</v>
      </c>
      <c r="B360" s="31">
        <v>165.928055</v>
      </c>
      <c r="C360" s="11">
        <f t="shared" si="11"/>
        <v>2.6528624241445975E-2</v>
      </c>
      <c r="D360" s="11">
        <v>1.0000000000000001E-5</v>
      </c>
      <c r="E360" s="11">
        <v>1.1000000000000001E-3</v>
      </c>
      <c r="F360" s="11">
        <v>-3.4999999999999996E-3</v>
      </c>
      <c r="G360" s="11">
        <v>-5.0000000000000001E-4</v>
      </c>
      <c r="H360" s="11">
        <v>-2.8000000000000004E-3</v>
      </c>
      <c r="I360" s="11">
        <f t="shared" si="12"/>
        <v>2.6518624241445975E-2</v>
      </c>
      <c r="K360" s="45">
        <v>321</v>
      </c>
      <c r="L360" s="45">
        <v>9.0764075337123804E-4</v>
      </c>
      <c r="M360" s="45">
        <v>-1.4324108009094602E-2</v>
      </c>
      <c r="N360" s="51"/>
      <c r="O360" s="51"/>
      <c r="P360" s="51"/>
      <c r="Q360" s="51"/>
      <c r="R360" s="51"/>
      <c r="S360" s="51"/>
    </row>
    <row r="361" spans="1:19" x14ac:dyDescent="0.35">
      <c r="A361" s="30">
        <v>43437</v>
      </c>
      <c r="B361" s="31">
        <v>167.23469499999999</v>
      </c>
      <c r="C361" s="11">
        <f t="shared" si="11"/>
        <v>7.874738241221424E-3</v>
      </c>
      <c r="D361" s="11">
        <v>1.0000000000000001E-5</v>
      </c>
      <c r="E361" s="11">
        <v>-2.5000000000000001E-3</v>
      </c>
      <c r="F361" s="11">
        <v>-3.9000000000000003E-3</v>
      </c>
      <c r="G361" s="11">
        <v>2.2099999999999998E-2</v>
      </c>
      <c r="H361" s="11">
        <v>2.3E-3</v>
      </c>
      <c r="I361" s="11">
        <f t="shared" si="12"/>
        <v>7.8647382412214244E-3</v>
      </c>
      <c r="K361" s="45">
        <v>322</v>
      </c>
      <c r="L361" s="45">
        <v>1.2743910494974946E-3</v>
      </c>
      <c r="M361" s="45">
        <v>-1.1757200870940546E-2</v>
      </c>
      <c r="N361" s="51"/>
      <c r="O361" s="51"/>
      <c r="P361" s="51"/>
      <c r="Q361" s="51"/>
      <c r="R361" s="51"/>
      <c r="S361" s="51"/>
    </row>
    <row r="362" spans="1:19" x14ac:dyDescent="0.35">
      <c r="A362" s="30">
        <v>43438</v>
      </c>
      <c r="B362" s="31">
        <v>161.30870100000001</v>
      </c>
      <c r="C362" s="11">
        <f t="shared" si="11"/>
        <v>-3.5435194832029171E-2</v>
      </c>
      <c r="D362" s="11">
        <v>1.0000000000000001E-5</v>
      </c>
      <c r="E362" s="11">
        <v>-3.5999999999999999E-3</v>
      </c>
      <c r="F362" s="11">
        <v>-6.4000000000000003E-3</v>
      </c>
      <c r="G362" s="11">
        <v>2.0299999999999999E-2</v>
      </c>
      <c r="H362" s="11">
        <v>6.7000000000000002E-3</v>
      </c>
      <c r="I362" s="11">
        <f t="shared" si="12"/>
        <v>-3.5445194832029174E-2</v>
      </c>
      <c r="K362" s="45">
        <v>323</v>
      </c>
      <c r="L362" s="45">
        <v>9.5519698820579303E-5</v>
      </c>
      <c r="M362" s="45">
        <v>-2.0549489342460394E-2</v>
      </c>
      <c r="N362" s="51"/>
      <c r="O362" s="51"/>
      <c r="P362" s="51"/>
      <c r="Q362" s="51"/>
      <c r="R362" s="51"/>
      <c r="S362" s="51"/>
    </row>
    <row r="363" spans="1:19" x14ac:dyDescent="0.35">
      <c r="A363" s="30">
        <v>43440</v>
      </c>
      <c r="B363" s="31">
        <v>161.91601600000001</v>
      </c>
      <c r="C363" s="11">
        <f t="shared" si="11"/>
        <v>3.7649240012167517E-3</v>
      </c>
      <c r="D363" s="11">
        <v>1.0000000000000001E-5</v>
      </c>
      <c r="E363" s="11">
        <v>0</v>
      </c>
      <c r="F363" s="11">
        <v>4.0000000000000002E-4</v>
      </c>
      <c r="G363" s="11">
        <v>-3.2000000000000002E-3</v>
      </c>
      <c r="H363" s="11">
        <v>5.0000000000000001E-3</v>
      </c>
      <c r="I363" s="11">
        <f t="shared" si="12"/>
        <v>3.7549240012167517E-3</v>
      </c>
      <c r="K363" s="45">
        <v>324</v>
      </c>
      <c r="L363" s="45">
        <v>1.5799067745353643E-3</v>
      </c>
      <c r="M363" s="45">
        <v>1.2798320874943528E-2</v>
      </c>
      <c r="N363" s="51"/>
      <c r="O363" s="51"/>
      <c r="P363" s="51"/>
      <c r="Q363" s="51"/>
      <c r="R363" s="51"/>
      <c r="S363" s="51"/>
    </row>
    <row r="364" spans="1:19" x14ac:dyDescent="0.35">
      <c r="A364" s="30">
        <v>43441</v>
      </c>
      <c r="B364" s="31">
        <v>158.999008</v>
      </c>
      <c r="C364" s="11">
        <f t="shared" si="11"/>
        <v>-1.8015561845345807E-2</v>
      </c>
      <c r="D364" s="11">
        <v>1.0000000000000001E-5</v>
      </c>
      <c r="E364" s="11">
        <v>7.4999999999999997E-3</v>
      </c>
      <c r="F364" s="11">
        <v>1.09E-2</v>
      </c>
      <c r="G364" s="11">
        <v>2.7000000000000001E-3</v>
      </c>
      <c r="H364" s="11">
        <v>-5.3E-3</v>
      </c>
      <c r="I364" s="11">
        <f t="shared" si="12"/>
        <v>-1.8025561845345806E-2</v>
      </c>
      <c r="K364" s="45">
        <v>325</v>
      </c>
      <c r="L364" s="45">
        <v>9.191882976695299E-4</v>
      </c>
      <c r="M364" s="45">
        <v>-7.6835077428711917E-3</v>
      </c>
      <c r="N364" s="51"/>
      <c r="O364" s="51"/>
      <c r="P364" s="51"/>
      <c r="Q364" s="51"/>
      <c r="R364" s="51"/>
      <c r="S364" s="51"/>
    </row>
    <row r="365" spans="1:19" x14ac:dyDescent="0.35">
      <c r="A365" s="30">
        <v>43444</v>
      </c>
      <c r="B365" s="31">
        <v>157.986862</v>
      </c>
      <c r="C365" s="11">
        <f t="shared" si="11"/>
        <v>-6.3657378290058464E-3</v>
      </c>
      <c r="D365" s="11">
        <v>1.0000000000000001E-5</v>
      </c>
      <c r="E365" s="11">
        <v>4.7999999999999996E-3</v>
      </c>
      <c r="F365" s="11">
        <v>6.1999999999999998E-3</v>
      </c>
      <c r="G365" s="11">
        <v>2.2000000000000001E-3</v>
      </c>
      <c r="H365" s="11">
        <v>7.4999999999999997E-3</v>
      </c>
      <c r="I365" s="11">
        <f t="shared" si="12"/>
        <v>-6.375737829005846E-3</v>
      </c>
      <c r="K365" s="45">
        <v>326</v>
      </c>
      <c r="L365" s="45">
        <v>1.1483389819262741E-3</v>
      </c>
      <c r="M365" s="45">
        <v>1.1448006841915629E-2</v>
      </c>
      <c r="N365" s="51"/>
      <c r="O365" s="51"/>
      <c r="P365" s="51"/>
      <c r="Q365" s="51"/>
      <c r="R365" s="51"/>
      <c r="S365" s="51"/>
    </row>
    <row r="366" spans="1:19" x14ac:dyDescent="0.35">
      <c r="A366" s="30">
        <v>43445</v>
      </c>
      <c r="B366" s="31">
        <v>158.46533199999999</v>
      </c>
      <c r="C366" s="11">
        <f t="shared" si="11"/>
        <v>3.0285429683385434E-3</v>
      </c>
      <c r="D366" s="11">
        <v>1.0000000000000001E-5</v>
      </c>
      <c r="E366" s="11">
        <v>1.26E-2</v>
      </c>
      <c r="F366" s="11">
        <v>-6.0000000000000001E-3</v>
      </c>
      <c r="G366" s="11">
        <v>4.8999999999999998E-3</v>
      </c>
      <c r="H366" s="11">
        <v>7.3000000000000001E-3</v>
      </c>
      <c r="I366" s="11">
        <f t="shared" si="12"/>
        <v>3.0185429683385434E-3</v>
      </c>
      <c r="K366" s="45">
        <v>327</v>
      </c>
      <c r="L366" s="45">
        <v>1.0463775091495149E-3</v>
      </c>
      <c r="M366" s="45">
        <v>-4.4500677202695203E-2</v>
      </c>
      <c r="N366" s="51"/>
      <c r="O366" s="51"/>
      <c r="P366" s="51"/>
      <c r="Q366" s="51"/>
      <c r="R366" s="51"/>
      <c r="S366" s="51"/>
    </row>
    <row r="367" spans="1:19" x14ac:dyDescent="0.35">
      <c r="A367" s="30">
        <v>43446</v>
      </c>
      <c r="B367" s="31">
        <v>160.305725</v>
      </c>
      <c r="C367" s="11">
        <f t="shared" si="11"/>
        <v>1.1613852549149373E-2</v>
      </c>
      <c r="D367" s="11">
        <v>1.0000000000000001E-5</v>
      </c>
      <c r="E367" s="11">
        <v>3.5999999999999999E-3</v>
      </c>
      <c r="F367" s="11">
        <v>1.15E-2</v>
      </c>
      <c r="G367" s="11">
        <v>6.0000000000000001E-3</v>
      </c>
      <c r="H367" s="11">
        <v>-5.0000000000000001E-4</v>
      </c>
      <c r="I367" s="11">
        <f t="shared" si="12"/>
        <v>1.1603852549149373E-2</v>
      </c>
      <c r="K367" s="45">
        <v>328</v>
      </c>
      <c r="L367" s="45">
        <v>8.5298413228656494E-4</v>
      </c>
      <c r="M367" s="45">
        <v>-2.6407244286321001E-2</v>
      </c>
      <c r="N367" s="51"/>
      <c r="O367" s="51"/>
      <c r="P367" s="51"/>
      <c r="Q367" s="51"/>
      <c r="R367" s="51"/>
      <c r="S367" s="51"/>
    </row>
    <row r="368" spans="1:19" x14ac:dyDescent="0.35">
      <c r="A368" s="30">
        <v>43447</v>
      </c>
      <c r="B368" s="31">
        <v>159.992828</v>
      </c>
      <c r="C368" s="11">
        <f t="shared" si="11"/>
        <v>-1.9518766407126131E-3</v>
      </c>
      <c r="D368" s="11">
        <v>1.0000000000000001E-5</v>
      </c>
      <c r="E368" s="11">
        <v>4.5999999999999999E-3</v>
      </c>
      <c r="F368" s="11">
        <v>-2.8000000000000004E-3</v>
      </c>
      <c r="G368" s="11">
        <v>2.0999999999999999E-3</v>
      </c>
      <c r="H368" s="11">
        <v>4.8999999999999998E-3</v>
      </c>
      <c r="I368" s="11">
        <f t="shared" si="12"/>
        <v>-1.9618766407126132E-3</v>
      </c>
      <c r="K368" s="45">
        <v>329</v>
      </c>
      <c r="L368" s="45">
        <v>5.9461970303298253E-4</v>
      </c>
      <c r="M368" s="45">
        <v>-3.8742546604924486E-3</v>
      </c>
      <c r="N368" s="51"/>
      <c r="O368" s="51"/>
      <c r="P368" s="51"/>
      <c r="Q368" s="51"/>
      <c r="R368" s="51"/>
      <c r="S368" s="51"/>
    </row>
    <row r="369" spans="1:19" x14ac:dyDescent="0.35">
      <c r="A369" s="30">
        <v>43448</v>
      </c>
      <c r="B369" s="31">
        <v>158.53892500000001</v>
      </c>
      <c r="C369" s="11">
        <f t="shared" si="11"/>
        <v>-9.0873010882712713E-3</v>
      </c>
      <c r="D369" s="11">
        <v>1.0000000000000001E-5</v>
      </c>
      <c r="E369" s="11">
        <v>-3.0000000000000001E-3</v>
      </c>
      <c r="F369" s="11">
        <v>-9.5999999999999992E-3</v>
      </c>
      <c r="G369" s="11">
        <v>-1.2999999999999999E-3</v>
      </c>
      <c r="H369" s="11">
        <v>-5.0000000000000001E-3</v>
      </c>
      <c r="I369" s="11">
        <f t="shared" si="12"/>
        <v>-9.0973010882712708E-3</v>
      </c>
      <c r="K369" s="45">
        <v>330</v>
      </c>
      <c r="L369" s="45">
        <v>6.6423021712543669E-4</v>
      </c>
      <c r="M369" s="45">
        <v>-6.7905811176005677E-3</v>
      </c>
      <c r="N369" s="51"/>
      <c r="O369" s="51"/>
      <c r="P369" s="51"/>
      <c r="Q369" s="51"/>
      <c r="R369" s="51"/>
      <c r="S369" s="51"/>
    </row>
    <row r="370" spans="1:19" x14ac:dyDescent="0.35">
      <c r="A370" s="30">
        <v>43451</v>
      </c>
      <c r="B370" s="31">
        <v>154.56373600000001</v>
      </c>
      <c r="C370" s="11">
        <f t="shared" si="11"/>
        <v>-2.5073899044036008E-2</v>
      </c>
      <c r="D370" s="11">
        <v>1.0000000000000001E-5</v>
      </c>
      <c r="E370" s="11">
        <v>6.0000000000000001E-3</v>
      </c>
      <c r="F370" s="11">
        <v>-5.3E-3</v>
      </c>
      <c r="G370" s="11">
        <v>-2.5999999999999999E-3</v>
      </c>
      <c r="H370" s="11">
        <v>-9.7000000000000003E-3</v>
      </c>
      <c r="I370" s="11">
        <f t="shared" si="12"/>
        <v>-2.5083899044036007E-2</v>
      </c>
      <c r="K370" s="45">
        <v>331</v>
      </c>
      <c r="L370" s="45">
        <v>7.6076361632100445E-4</v>
      </c>
      <c r="M370" s="45">
        <v>-2.0013232655261585E-3</v>
      </c>
      <c r="N370" s="51"/>
      <c r="O370" s="51"/>
      <c r="P370" s="51"/>
      <c r="Q370" s="51"/>
      <c r="R370" s="51"/>
      <c r="S370" s="51"/>
    </row>
    <row r="371" spans="1:19" x14ac:dyDescent="0.35">
      <c r="A371" s="30">
        <v>43452</v>
      </c>
      <c r="B371" s="31">
        <v>156.468536</v>
      </c>
      <c r="C371" s="11">
        <f t="shared" si="11"/>
        <v>1.2323718676158224E-2</v>
      </c>
      <c r="D371" s="11">
        <v>1.0000000000000001E-5</v>
      </c>
      <c r="E371" s="11">
        <v>-8.199999999999999E-3</v>
      </c>
      <c r="F371" s="11">
        <v>-3.8E-3</v>
      </c>
      <c r="G371" s="11">
        <v>-2.8000000000000004E-3</v>
      </c>
      <c r="H371" s="11">
        <v>2.8000000000000004E-3</v>
      </c>
      <c r="I371" s="11">
        <f t="shared" si="12"/>
        <v>1.2313718676158224E-2</v>
      </c>
      <c r="K371" s="45">
        <v>332</v>
      </c>
      <c r="L371" s="45">
        <v>7.3017058305990855E-4</v>
      </c>
      <c r="M371" s="45">
        <v>-9.4782929019535007E-3</v>
      </c>
      <c r="N371" s="51"/>
      <c r="O371" s="51"/>
      <c r="P371" s="51"/>
      <c r="Q371" s="51"/>
      <c r="R371" s="51"/>
      <c r="S371" s="51"/>
    </row>
    <row r="372" spans="1:19" x14ac:dyDescent="0.35">
      <c r="A372" s="30">
        <v>43453</v>
      </c>
      <c r="B372" s="31">
        <v>154.18644699999999</v>
      </c>
      <c r="C372" s="11">
        <f t="shared" si="11"/>
        <v>-1.4584970616712489E-2</v>
      </c>
      <c r="D372" s="11">
        <v>1.0000000000000001E-5</v>
      </c>
      <c r="E372" s="11">
        <v>4.5999999999999999E-3</v>
      </c>
      <c r="F372" s="11">
        <v>3.8E-3</v>
      </c>
      <c r="G372" s="11">
        <v>3.0000000000000001E-3</v>
      </c>
      <c r="H372" s="11">
        <v>6.8000000000000005E-3</v>
      </c>
      <c r="I372" s="11">
        <f t="shared" si="12"/>
        <v>-1.4594970616712489E-2</v>
      </c>
      <c r="K372" s="45">
        <v>333</v>
      </c>
      <c r="L372" s="45">
        <v>3.5537503335203034E-4</v>
      </c>
      <c r="M372" s="45">
        <v>1.1500929272829488E-2</v>
      </c>
      <c r="N372" s="51"/>
      <c r="O372" s="51"/>
      <c r="P372" s="51"/>
      <c r="Q372" s="51"/>
      <c r="R372" s="51"/>
      <c r="S372" s="51"/>
    </row>
    <row r="373" spans="1:19" x14ac:dyDescent="0.35">
      <c r="A373" s="30">
        <v>43454</v>
      </c>
      <c r="B373" s="31">
        <v>151.057816</v>
      </c>
      <c r="C373" s="11">
        <f t="shared" si="11"/>
        <v>-2.0291219240559988E-2</v>
      </c>
      <c r="D373" s="11">
        <v>1.0000000000000001E-5</v>
      </c>
      <c r="E373" s="11">
        <v>-2.2000000000000001E-3</v>
      </c>
      <c r="F373" s="11">
        <v>7.000000000000001E-4</v>
      </c>
      <c r="G373" s="11">
        <v>-4.0999999999999995E-3</v>
      </c>
      <c r="H373" s="11">
        <v>-4.8999999999999998E-3</v>
      </c>
      <c r="I373" s="11">
        <f t="shared" si="12"/>
        <v>-2.0301219240559987E-2</v>
      </c>
      <c r="K373" s="45">
        <v>334</v>
      </c>
      <c r="L373" s="45">
        <v>1.3019826451699152E-3</v>
      </c>
      <c r="M373" s="45">
        <v>-3.9509356362621387E-2</v>
      </c>
      <c r="N373" s="51"/>
      <c r="O373" s="51"/>
      <c r="P373" s="51"/>
      <c r="Q373" s="51"/>
      <c r="R373" s="51"/>
      <c r="S373" s="51"/>
    </row>
    <row r="374" spans="1:19" x14ac:dyDescent="0.35">
      <c r="A374" s="30">
        <v>43455</v>
      </c>
      <c r="B374" s="31">
        <v>147.671539</v>
      </c>
      <c r="C374" s="11">
        <f t="shared" si="11"/>
        <v>-2.241709227412636E-2</v>
      </c>
      <c r="D374" s="11">
        <v>1.0000000000000001E-5</v>
      </c>
      <c r="E374" s="11">
        <v>2.2000000000000001E-3</v>
      </c>
      <c r="F374" s="11">
        <v>3.3E-3</v>
      </c>
      <c r="G374" s="11">
        <v>5.9999999999999995E-4</v>
      </c>
      <c r="H374" s="11">
        <v>3.9000000000000003E-3</v>
      </c>
      <c r="I374" s="11">
        <f t="shared" si="12"/>
        <v>-2.242709227412636E-2</v>
      </c>
      <c r="K374" s="45">
        <v>335</v>
      </c>
      <c r="L374" s="45">
        <v>1.5026350921972795E-3</v>
      </c>
      <c r="M374" s="45">
        <v>4.1194296250905531E-3</v>
      </c>
      <c r="N374" s="51"/>
      <c r="O374" s="51"/>
      <c r="P374" s="51"/>
      <c r="Q374" s="51"/>
      <c r="R374" s="51"/>
      <c r="S374" s="51"/>
    </row>
    <row r="375" spans="1:19" x14ac:dyDescent="0.35">
      <c r="A375" s="30">
        <v>43458</v>
      </c>
      <c r="B375" s="31">
        <v>145.51829499999999</v>
      </c>
      <c r="C375" s="11">
        <f t="shared" si="11"/>
        <v>-1.4581306693092655E-2</v>
      </c>
      <c r="D375" s="11">
        <v>1.0000000000000001E-5</v>
      </c>
      <c r="E375" s="11">
        <v>4.4000000000000003E-3</v>
      </c>
      <c r="F375" s="11">
        <v>4.1999999999999997E-3</v>
      </c>
      <c r="G375" s="11">
        <v>6.3E-3</v>
      </c>
      <c r="H375" s="11">
        <v>-2.0999999999999999E-3</v>
      </c>
      <c r="I375" s="11">
        <f t="shared" si="12"/>
        <v>-1.4591306693092655E-2</v>
      </c>
      <c r="K375" s="45">
        <v>336</v>
      </c>
      <c r="L375" s="45">
        <v>1.551513064759414E-3</v>
      </c>
      <c r="M375" s="45">
        <v>1.5990631349249572E-2</v>
      </c>
      <c r="N375" s="51"/>
      <c r="O375" s="51"/>
      <c r="P375" s="51"/>
      <c r="Q375" s="51"/>
      <c r="R375" s="51"/>
      <c r="S375" s="51"/>
    </row>
    <row r="376" spans="1:19" x14ac:dyDescent="0.35">
      <c r="A376" s="30">
        <v>43460</v>
      </c>
      <c r="B376" s="31">
        <v>154.848984</v>
      </c>
      <c r="C376" s="11">
        <f t="shared" si="11"/>
        <v>6.4120384313189005E-2</v>
      </c>
      <c r="D376" s="11">
        <v>1.0000000000000001E-5</v>
      </c>
      <c r="E376" s="11">
        <v>-2.3999999999999998E-3</v>
      </c>
      <c r="F376" s="11">
        <v>-3.5999999999999999E-3</v>
      </c>
      <c r="G376" s="11">
        <v>2E-3</v>
      </c>
      <c r="H376" s="11">
        <v>7.000000000000001E-4</v>
      </c>
      <c r="I376" s="11">
        <f t="shared" si="12"/>
        <v>6.4110384313189009E-2</v>
      </c>
      <c r="K376" s="45">
        <v>337</v>
      </c>
      <c r="L376" s="45">
        <v>8.4187105453453238E-4</v>
      </c>
      <c r="M376" s="45">
        <v>-2.8945561511296417E-3</v>
      </c>
      <c r="N376" s="51"/>
      <c r="O376" s="51"/>
      <c r="P376" s="51"/>
      <c r="Q376" s="51"/>
      <c r="R376" s="51"/>
      <c r="S376" s="51"/>
    </row>
    <row r="377" spans="1:19" x14ac:dyDescent="0.35">
      <c r="A377" s="30">
        <v>43461</v>
      </c>
      <c r="B377" s="31">
        <v>156.726181</v>
      </c>
      <c r="C377" s="11">
        <f t="shared" si="11"/>
        <v>1.2122759552623208E-2</v>
      </c>
      <c r="D377" s="11">
        <v>1.0000000000000001E-5</v>
      </c>
      <c r="E377" s="11">
        <v>-3.0000000000000001E-3</v>
      </c>
      <c r="F377" s="11">
        <v>-7.4999999999999997E-3</v>
      </c>
      <c r="G377" s="11">
        <v>2.7000000000000001E-3</v>
      </c>
      <c r="H377" s="11">
        <v>2.3E-3</v>
      </c>
      <c r="I377" s="11">
        <f t="shared" si="12"/>
        <v>1.2112759552623208E-2</v>
      </c>
      <c r="K377" s="45">
        <v>338</v>
      </c>
      <c r="L377" s="45">
        <v>6.9348429555689609E-4</v>
      </c>
      <c r="M377" s="45">
        <v>2.5336886730860091E-2</v>
      </c>
      <c r="N377" s="51"/>
      <c r="O377" s="51"/>
      <c r="P377" s="51"/>
      <c r="Q377" s="51"/>
      <c r="R377" s="51"/>
      <c r="S377" s="51"/>
    </row>
    <row r="378" spans="1:19" x14ac:dyDescent="0.35">
      <c r="A378" s="30">
        <v>43462</v>
      </c>
      <c r="B378" s="31">
        <v>156.63415499999999</v>
      </c>
      <c r="C378" s="11">
        <f t="shared" si="11"/>
        <v>-5.8717694397214526E-4</v>
      </c>
      <c r="D378" s="11">
        <v>1.0000000000000001E-5</v>
      </c>
      <c r="E378" s="11">
        <v>1.9E-3</v>
      </c>
      <c r="F378" s="11">
        <v>5.6999999999999993E-3</v>
      </c>
      <c r="G378" s="11">
        <v>-5.0000000000000001E-3</v>
      </c>
      <c r="H378" s="11">
        <v>1.4000000000000002E-3</v>
      </c>
      <c r="I378" s="11">
        <f t="shared" si="12"/>
        <v>-5.9717694397214529E-4</v>
      </c>
      <c r="K378" s="45">
        <v>339</v>
      </c>
      <c r="L378" s="45">
        <v>1.2330190849884199E-3</v>
      </c>
      <c r="M378" s="45">
        <v>-4.1800675606669694E-3</v>
      </c>
      <c r="N378" s="51"/>
      <c r="O378" s="51"/>
      <c r="P378" s="51"/>
      <c r="Q378" s="51"/>
      <c r="R378" s="51"/>
      <c r="S378" s="51"/>
    </row>
    <row r="379" spans="1:19" x14ac:dyDescent="0.35">
      <c r="A379" s="30">
        <v>43465</v>
      </c>
      <c r="B379" s="31">
        <v>158.10647599999999</v>
      </c>
      <c r="C379" s="11">
        <f t="shared" si="11"/>
        <v>9.3997442639506268E-3</v>
      </c>
      <c r="D379" s="11">
        <v>1.0000000000000001E-5</v>
      </c>
      <c r="E379" s="11">
        <v>2.7000000000000001E-3</v>
      </c>
      <c r="F379" s="11">
        <v>2.0999999999999999E-3</v>
      </c>
      <c r="G379" s="11">
        <v>1.4000000000000002E-3</v>
      </c>
      <c r="H379" s="11">
        <v>6.3E-3</v>
      </c>
      <c r="I379" s="11">
        <f t="shared" si="12"/>
        <v>9.3897442639506272E-3</v>
      </c>
      <c r="K379" s="45">
        <v>340</v>
      </c>
      <c r="L379" s="45">
        <v>1.4477054121000345E-3</v>
      </c>
      <c r="M379" s="45">
        <v>1.1102761879620077E-2</v>
      </c>
      <c r="N379" s="51"/>
      <c r="O379" s="51"/>
      <c r="P379" s="51"/>
      <c r="Q379" s="51"/>
      <c r="R379" s="51"/>
      <c r="S379" s="51"/>
    </row>
    <row r="380" spans="1:19" x14ac:dyDescent="0.35">
      <c r="A380" s="30">
        <v>43467</v>
      </c>
      <c r="B380" s="31">
        <v>158.64935299999999</v>
      </c>
      <c r="C380" s="11">
        <f t="shared" si="11"/>
        <v>3.4336164699542149E-3</v>
      </c>
      <c r="D380" s="11">
        <v>1.0000000000000001E-5</v>
      </c>
      <c r="E380" s="11">
        <v>-8.6999999999999994E-3</v>
      </c>
      <c r="F380" s="11">
        <v>-2.7000000000000001E-3</v>
      </c>
      <c r="G380" s="11">
        <v>8.9999999999999998E-4</v>
      </c>
      <c r="H380" s="11">
        <v>-2.29E-2</v>
      </c>
      <c r="I380" s="11">
        <f t="shared" si="12"/>
        <v>3.4236164699542149E-3</v>
      </c>
      <c r="K380" s="45">
        <v>341</v>
      </c>
      <c r="L380" s="45">
        <v>1.3289523436910951E-3</v>
      </c>
      <c r="M380" s="45">
        <v>-2.3268018612312576E-3</v>
      </c>
      <c r="N380" s="51"/>
      <c r="O380" s="51"/>
      <c r="P380" s="51"/>
      <c r="Q380" s="51"/>
      <c r="R380" s="51"/>
      <c r="S380" s="51"/>
    </row>
    <row r="381" spans="1:19" x14ac:dyDescent="0.35">
      <c r="A381" s="30">
        <v>43468</v>
      </c>
      <c r="B381" s="31">
        <v>155.15267900000001</v>
      </c>
      <c r="C381" s="11">
        <f t="shared" si="11"/>
        <v>-2.204026637284795E-2</v>
      </c>
      <c r="D381" s="11">
        <v>1.0000000000000001E-5</v>
      </c>
      <c r="E381" s="11">
        <v>-4.0000000000000002E-4</v>
      </c>
      <c r="F381" s="11">
        <v>1.5E-3</v>
      </c>
      <c r="G381" s="11">
        <v>-3.3E-3</v>
      </c>
      <c r="H381" s="11">
        <v>-7.7000000000000002E-3</v>
      </c>
      <c r="I381" s="11">
        <f t="shared" si="12"/>
        <v>-2.2050266372847949E-2</v>
      </c>
      <c r="K381" s="45">
        <v>342</v>
      </c>
      <c r="L381" s="45">
        <v>7.6648565969366657E-8</v>
      </c>
      <c r="M381" s="45">
        <v>2.8669658956931333E-2</v>
      </c>
      <c r="N381" s="51"/>
      <c r="O381" s="51"/>
      <c r="P381" s="51"/>
      <c r="Q381" s="51"/>
      <c r="R381" s="51"/>
      <c r="S381" s="51"/>
    </row>
    <row r="382" spans="1:19" x14ac:dyDescent="0.35">
      <c r="A382" s="30">
        <v>43469</v>
      </c>
      <c r="B382" s="31">
        <v>159.76277200000001</v>
      </c>
      <c r="C382" s="11">
        <f t="shared" si="11"/>
        <v>2.9713267148935296E-2</v>
      </c>
      <c r="D382" s="11">
        <v>1.0000000000000001E-5</v>
      </c>
      <c r="E382" s="11">
        <v>-5.1999999999999998E-3</v>
      </c>
      <c r="F382" s="11">
        <v>-1.1000000000000001E-3</v>
      </c>
      <c r="G382" s="11">
        <v>2.0999999999999999E-3</v>
      </c>
      <c r="H382" s="11">
        <v>-9.5999999999999992E-3</v>
      </c>
      <c r="I382" s="11">
        <f t="shared" si="12"/>
        <v>2.9703267148935297E-2</v>
      </c>
      <c r="K382" s="45">
        <v>343</v>
      </c>
      <c r="L382" s="45">
        <v>-3.4942677997379644E-4</v>
      </c>
      <c r="M382" s="45">
        <v>4.4518372997920516E-3</v>
      </c>
      <c r="N382" s="51"/>
      <c r="O382" s="51"/>
      <c r="P382" s="51"/>
      <c r="Q382" s="51"/>
      <c r="R382" s="51"/>
      <c r="S382" s="51"/>
    </row>
    <row r="383" spans="1:19" x14ac:dyDescent="0.35">
      <c r="A383" s="30">
        <v>43472</v>
      </c>
      <c r="B383" s="31">
        <v>162.90978999999999</v>
      </c>
      <c r="C383" s="11">
        <f t="shared" si="11"/>
        <v>1.9698068333466212E-2</v>
      </c>
      <c r="D383" s="11">
        <v>2.0000000000000002E-5</v>
      </c>
      <c r="E383" s="11">
        <v>8.3000000000000001E-3</v>
      </c>
      <c r="F383" s="11">
        <v>-1.2999999999999999E-3</v>
      </c>
      <c r="G383" s="11">
        <v>7.000000000000001E-4</v>
      </c>
      <c r="H383" s="11">
        <v>-7.7000000000000002E-3</v>
      </c>
      <c r="I383" s="11">
        <f t="shared" si="12"/>
        <v>1.9678068333466213E-2</v>
      </c>
      <c r="K383" s="45">
        <v>344</v>
      </c>
      <c r="L383" s="45">
        <v>5.407903288867223E-4</v>
      </c>
      <c r="M383" s="45">
        <v>-1.1242280994344437E-2</v>
      </c>
      <c r="N383" s="51"/>
      <c r="O383" s="51"/>
      <c r="P383" s="51"/>
      <c r="Q383" s="51"/>
      <c r="R383" s="51"/>
      <c r="S383" s="51"/>
    </row>
    <row r="384" spans="1:19" x14ac:dyDescent="0.35">
      <c r="A384" s="30">
        <v>43473</v>
      </c>
      <c r="B384" s="31">
        <v>163.692001</v>
      </c>
      <c r="C384" s="11">
        <f t="shared" si="11"/>
        <v>4.8014978105368478E-3</v>
      </c>
      <c r="D384" s="11">
        <v>2.0000000000000002E-5</v>
      </c>
      <c r="E384" s="11">
        <v>7.9000000000000008E-3</v>
      </c>
      <c r="F384" s="11">
        <v>9.4999999999999998E-3</v>
      </c>
      <c r="G384" s="11">
        <v>-1.6000000000000001E-3</v>
      </c>
      <c r="H384" s="11">
        <v>1.1999999999999999E-3</v>
      </c>
      <c r="I384" s="11">
        <f t="shared" si="12"/>
        <v>4.7814978105368477E-3</v>
      </c>
      <c r="K384" s="45">
        <v>345</v>
      </c>
      <c r="L384" s="45">
        <v>-9.4816223386207142E-4</v>
      </c>
      <c r="M384" s="45">
        <v>-3.4332403292968099E-2</v>
      </c>
      <c r="N384" s="51"/>
      <c r="O384" s="51"/>
      <c r="P384" s="51"/>
      <c r="Q384" s="51"/>
      <c r="R384" s="51"/>
      <c r="S384" s="51"/>
    </row>
    <row r="385" spans="1:19" x14ac:dyDescent="0.35">
      <c r="A385" s="30">
        <v>43474</v>
      </c>
      <c r="B385" s="31">
        <v>165.38510099999999</v>
      </c>
      <c r="C385" s="11">
        <f t="shared" si="11"/>
        <v>1.0343205469154126E-2</v>
      </c>
      <c r="D385" s="11">
        <v>2.0000000000000002E-5</v>
      </c>
      <c r="E385" s="11">
        <v>-2.0999999999999999E-3</v>
      </c>
      <c r="F385" s="11">
        <v>-8.8000000000000005E-3</v>
      </c>
      <c r="G385" s="11">
        <v>-7.8000000000000005E-3</v>
      </c>
      <c r="H385" s="11">
        <v>-8.1000000000000013E-3</v>
      </c>
      <c r="I385" s="11">
        <f t="shared" si="12"/>
        <v>1.0323205469154127E-2</v>
      </c>
      <c r="K385" s="45">
        <v>346</v>
      </c>
      <c r="L385" s="45">
        <v>1.4383349552615296E-4</v>
      </c>
      <c r="M385" s="45">
        <v>-2.5502050340484991E-3</v>
      </c>
      <c r="N385" s="51"/>
      <c r="O385" s="51"/>
      <c r="P385" s="51"/>
      <c r="Q385" s="51"/>
      <c r="R385" s="51"/>
      <c r="S385" s="51"/>
    </row>
    <row r="386" spans="1:19" x14ac:dyDescent="0.35">
      <c r="A386" s="30">
        <v>43475</v>
      </c>
      <c r="B386" s="31">
        <v>164.76859999999999</v>
      </c>
      <c r="C386" s="11">
        <f t="shared" si="11"/>
        <v>-3.7276695196383214E-3</v>
      </c>
      <c r="D386" s="11">
        <v>2.0000000000000002E-5</v>
      </c>
      <c r="E386" s="11">
        <v>2.8999999999999998E-3</v>
      </c>
      <c r="F386" s="11">
        <v>-6.6E-3</v>
      </c>
      <c r="G386" s="11">
        <v>-3.0999999999999999E-3</v>
      </c>
      <c r="H386" s="11">
        <v>-3.8E-3</v>
      </c>
      <c r="I386" s="11">
        <f t="shared" si="12"/>
        <v>-3.7476695196383214E-3</v>
      </c>
      <c r="K386" s="45">
        <v>347</v>
      </c>
      <c r="L386" s="45">
        <v>-1.0484394257845267E-3</v>
      </c>
      <c r="M386" s="45">
        <v>6.0661736176226338E-3</v>
      </c>
      <c r="N386" s="51"/>
      <c r="O386" s="51"/>
      <c r="P386" s="51"/>
      <c r="Q386" s="51"/>
      <c r="R386" s="51"/>
      <c r="S386" s="51"/>
    </row>
    <row r="387" spans="1:19" x14ac:dyDescent="0.35">
      <c r="A387" s="30">
        <v>43476</v>
      </c>
      <c r="B387" s="31">
        <v>165.09065200000001</v>
      </c>
      <c r="C387" s="11">
        <f t="shared" ref="C387:C450" si="13">(B387/B386)-1</f>
        <v>1.9545714414033188E-3</v>
      </c>
      <c r="D387" s="11">
        <v>2.0000000000000002E-5</v>
      </c>
      <c r="E387" s="11">
        <v>-3.7000000000000002E-3</v>
      </c>
      <c r="F387" s="11">
        <v>-3.0000000000000001E-3</v>
      </c>
      <c r="G387" s="11">
        <v>-1.03E-2</v>
      </c>
      <c r="H387" s="11">
        <v>-2.0999999999999999E-3</v>
      </c>
      <c r="I387" s="11">
        <f t="shared" si="12"/>
        <v>1.9345714414033188E-3</v>
      </c>
      <c r="K387" s="45">
        <v>348</v>
      </c>
      <c r="L387" s="45">
        <v>3.9270522226354467E-4</v>
      </c>
      <c r="M387" s="45">
        <v>-1.4521588682881392E-2</v>
      </c>
      <c r="N387" s="51"/>
      <c r="O387" s="51"/>
      <c r="P387" s="51"/>
      <c r="Q387" s="51"/>
      <c r="R387" s="51"/>
      <c r="S387" s="51"/>
    </row>
    <row r="388" spans="1:19" x14ac:dyDescent="0.35">
      <c r="A388" s="30">
        <v>43479</v>
      </c>
      <c r="B388" s="31">
        <v>164.53852800000001</v>
      </c>
      <c r="C388" s="11">
        <f t="shared" si="13"/>
        <v>-3.3443686442039544E-3</v>
      </c>
      <c r="D388" s="11">
        <v>2.0000000000000002E-5</v>
      </c>
      <c r="E388" s="11">
        <v>1.6000000000000001E-3</v>
      </c>
      <c r="F388" s="11">
        <v>8.8999999999999999E-3</v>
      </c>
      <c r="G388" s="11">
        <v>4.3E-3</v>
      </c>
      <c r="H388" s="11">
        <v>-6.0000000000000001E-3</v>
      </c>
      <c r="I388" s="11">
        <f t="shared" si="12"/>
        <v>-3.3643686442039545E-3</v>
      </c>
      <c r="K388" s="45">
        <v>349</v>
      </c>
      <c r="L388" s="45">
        <v>7.622825944009824E-4</v>
      </c>
      <c r="M388" s="45">
        <v>-2.6891083200521991E-3</v>
      </c>
      <c r="N388" s="51"/>
      <c r="O388" s="51"/>
      <c r="P388" s="51"/>
      <c r="Q388" s="51"/>
      <c r="R388" s="51"/>
      <c r="S388" s="51"/>
    </row>
    <row r="389" spans="1:19" x14ac:dyDescent="0.35">
      <c r="A389" s="30">
        <v>43480</v>
      </c>
      <c r="B389" s="31">
        <v>162.38531499999999</v>
      </c>
      <c r="C389" s="11">
        <f t="shared" si="13"/>
        <v>-1.3086375733226574E-2</v>
      </c>
      <c r="D389" s="11">
        <v>2.0000000000000002E-5</v>
      </c>
      <c r="E389" s="11">
        <v>3.0999999999999999E-3</v>
      </c>
      <c r="F389" s="11">
        <v>-2.3E-3</v>
      </c>
      <c r="G389" s="11">
        <v>6.8000000000000005E-3</v>
      </c>
      <c r="H389" s="11">
        <v>1.15E-2</v>
      </c>
      <c r="I389" s="11">
        <f t="shared" si="12"/>
        <v>-1.3106375733226573E-2</v>
      </c>
      <c r="K389" s="45">
        <v>350</v>
      </c>
      <c r="L389" s="45">
        <v>4.7597504541186709E-4</v>
      </c>
      <c r="M389" s="45">
        <v>-1.9862280925667719E-2</v>
      </c>
      <c r="N389" s="51"/>
      <c r="O389" s="51"/>
      <c r="P389" s="51"/>
      <c r="Q389" s="51"/>
      <c r="R389" s="51"/>
      <c r="S389" s="51"/>
    </row>
    <row r="390" spans="1:19" x14ac:dyDescent="0.35">
      <c r="A390" s="30">
        <v>43481</v>
      </c>
      <c r="B390" s="31">
        <v>162.90978999999999</v>
      </c>
      <c r="C390" s="11">
        <f t="shared" si="13"/>
        <v>3.2298179179564013E-3</v>
      </c>
      <c r="D390" s="11">
        <v>2.0000000000000002E-5</v>
      </c>
      <c r="E390" s="11">
        <v>-3.0000000000000001E-3</v>
      </c>
      <c r="F390" s="11">
        <v>-5.7999999999999996E-3</v>
      </c>
      <c r="G390" s="11">
        <v>-8.6999999999999994E-3</v>
      </c>
      <c r="H390" s="11">
        <v>-7.6E-3</v>
      </c>
      <c r="I390" s="11">
        <f t="shared" si="12"/>
        <v>3.2098179179564012E-3</v>
      </c>
      <c r="K390" s="45">
        <v>351</v>
      </c>
      <c r="L390" s="45">
        <v>3.809537037140688E-4</v>
      </c>
      <c r="M390" s="45">
        <v>-2.6544787746390641E-2</v>
      </c>
      <c r="N390" s="51"/>
      <c r="O390" s="51"/>
      <c r="P390" s="51"/>
      <c r="Q390" s="51"/>
      <c r="R390" s="51"/>
      <c r="S390" s="51"/>
    </row>
    <row r="391" spans="1:19" x14ac:dyDescent="0.35">
      <c r="A391" s="30">
        <v>43482</v>
      </c>
      <c r="B391" s="31">
        <v>160.91301000000001</v>
      </c>
      <c r="C391" s="11">
        <f t="shared" si="13"/>
        <v>-1.225696749102656E-2</v>
      </c>
      <c r="D391" s="11">
        <v>2.0000000000000002E-5</v>
      </c>
      <c r="E391" s="11">
        <v>2.8999999999999998E-3</v>
      </c>
      <c r="F391" s="11">
        <v>6.0999999999999995E-3</v>
      </c>
      <c r="G391" s="11">
        <v>-8.0000000000000004E-4</v>
      </c>
      <c r="H391" s="11">
        <v>-2E-3</v>
      </c>
      <c r="I391" s="11">
        <f t="shared" si="12"/>
        <v>-1.2276967491026559E-2</v>
      </c>
      <c r="K391" s="45">
        <v>352</v>
      </c>
      <c r="L391" s="45">
        <v>4.4310254066712269E-4</v>
      </c>
      <c r="M391" s="45">
        <v>1.0255835158194772E-3</v>
      </c>
      <c r="N391" s="51"/>
      <c r="O391" s="51"/>
      <c r="P391" s="51"/>
      <c r="Q391" s="51"/>
      <c r="R391" s="51"/>
      <c r="S391" s="51"/>
    </row>
    <row r="392" spans="1:19" x14ac:dyDescent="0.35">
      <c r="A392" s="30">
        <v>43483</v>
      </c>
      <c r="B392" s="31">
        <v>165.247086</v>
      </c>
      <c r="C392" s="11">
        <f t="shared" si="13"/>
        <v>2.6934279583732845E-2</v>
      </c>
      <c r="D392" s="11">
        <v>2.0000000000000002E-5</v>
      </c>
      <c r="E392" s="11">
        <v>-4.8999999999999998E-3</v>
      </c>
      <c r="F392" s="11">
        <v>-8.5000000000000006E-3</v>
      </c>
      <c r="G392" s="11">
        <v>-6.4000000000000003E-3</v>
      </c>
      <c r="H392" s="11">
        <v>-8.3999999999999995E-3</v>
      </c>
      <c r="I392" s="11">
        <f t="shared" si="12"/>
        <v>2.6914279583732846E-2</v>
      </c>
      <c r="K392" s="45">
        <v>353</v>
      </c>
      <c r="L392" s="45">
        <v>5.6380467062214332E-4</v>
      </c>
      <c r="M392" s="45">
        <v>-3.2316103963506339E-3</v>
      </c>
      <c r="N392" s="51"/>
      <c r="O392" s="51"/>
      <c r="P392" s="51"/>
      <c r="Q392" s="51"/>
      <c r="R392" s="51"/>
      <c r="S392" s="51"/>
    </row>
    <row r="393" spans="1:19" x14ac:dyDescent="0.35">
      <c r="A393" s="30">
        <v>43487</v>
      </c>
      <c r="B393" s="31">
        <v>162.97425799999999</v>
      </c>
      <c r="C393" s="11">
        <f t="shared" si="13"/>
        <v>-1.3754118484122668E-2</v>
      </c>
      <c r="D393" s="11">
        <v>2.0000000000000002E-5</v>
      </c>
      <c r="E393" s="11">
        <v>2.3999999999999998E-3</v>
      </c>
      <c r="F393" s="11">
        <v>1.7000000000000001E-3</v>
      </c>
      <c r="G393" s="11">
        <v>2.3999999999999998E-3</v>
      </c>
      <c r="H393" s="11">
        <v>9.3999999999999986E-3</v>
      </c>
      <c r="I393" s="11">
        <f t="shared" si="12"/>
        <v>-1.3774118484122667E-2</v>
      </c>
      <c r="K393" s="45">
        <v>354</v>
      </c>
      <c r="L393" s="45">
        <v>2.7180176716409766E-4</v>
      </c>
      <c r="M393" s="45">
        <v>5.4631073412206689E-3</v>
      </c>
      <c r="N393" s="51"/>
      <c r="O393" s="51"/>
      <c r="P393" s="51"/>
      <c r="Q393" s="51"/>
      <c r="R393" s="51"/>
      <c r="S393" s="51"/>
    </row>
    <row r="394" spans="1:19" x14ac:dyDescent="0.35">
      <c r="A394" s="30">
        <v>43488</v>
      </c>
      <c r="B394" s="31">
        <v>162.77179000000001</v>
      </c>
      <c r="C394" s="11">
        <f t="shared" si="13"/>
        <v>-1.2423311661893255E-3</v>
      </c>
      <c r="D394" s="11">
        <v>2.0000000000000002E-5</v>
      </c>
      <c r="E394" s="11">
        <v>-3.8E-3</v>
      </c>
      <c r="F394" s="11">
        <v>-5.0000000000000001E-3</v>
      </c>
      <c r="G394" s="11">
        <v>-4.0000000000000002E-4</v>
      </c>
      <c r="H394" s="11">
        <v>9.7999999999999997E-3</v>
      </c>
      <c r="I394" s="11">
        <f t="shared" si="12"/>
        <v>-1.2623311661893255E-3</v>
      </c>
      <c r="K394" s="45">
        <v>355</v>
      </c>
      <c r="L394" s="45">
        <v>2.9371160709458987E-4</v>
      </c>
      <c r="M394" s="45">
        <v>1.9717292543921232E-2</v>
      </c>
      <c r="N394" s="51"/>
      <c r="O394" s="51"/>
      <c r="P394" s="51"/>
      <c r="Q394" s="51"/>
      <c r="R394" s="51"/>
      <c r="S394" s="51"/>
    </row>
    <row r="395" spans="1:19" x14ac:dyDescent="0.35">
      <c r="A395" s="30">
        <v>43489</v>
      </c>
      <c r="B395" s="31">
        <v>163.13986199999999</v>
      </c>
      <c r="C395" s="11">
        <f t="shared" si="13"/>
        <v>2.2612763550735604E-3</v>
      </c>
      <c r="D395" s="11">
        <v>2.0000000000000002E-5</v>
      </c>
      <c r="E395" s="11">
        <v>3.3E-3</v>
      </c>
      <c r="F395" s="11">
        <v>5.0000000000000001E-4</v>
      </c>
      <c r="G395" s="11">
        <v>2.3E-3</v>
      </c>
      <c r="H395" s="11">
        <v>-1.0200000000000001E-2</v>
      </c>
      <c r="I395" s="11">
        <f t="shared" si="12"/>
        <v>2.2412763550735603E-3</v>
      </c>
      <c r="K395" s="45">
        <v>356</v>
      </c>
      <c r="L395" s="45">
        <v>4.7448382033025565E-4</v>
      </c>
      <c r="M395" s="45">
        <v>2.9947014325279048E-2</v>
      </c>
      <c r="N395" s="51"/>
      <c r="O395" s="51"/>
      <c r="P395" s="51"/>
      <c r="Q395" s="51"/>
      <c r="R395" s="51"/>
      <c r="S395" s="51"/>
    </row>
    <row r="396" spans="1:19" x14ac:dyDescent="0.35">
      <c r="A396" s="30">
        <v>43490</v>
      </c>
      <c r="B396" s="31">
        <v>166.00166300000001</v>
      </c>
      <c r="C396" s="11">
        <f t="shared" si="13"/>
        <v>1.7542009444632356E-2</v>
      </c>
      <c r="D396" s="11">
        <v>2.0000000000000002E-5</v>
      </c>
      <c r="E396" s="11">
        <v>-2.8999999999999998E-3</v>
      </c>
      <c r="F396" s="11">
        <v>-4.0000000000000002E-4</v>
      </c>
      <c r="G396" s="11">
        <v>-3.3E-3</v>
      </c>
      <c r="H396" s="11">
        <v>-1.38E-2</v>
      </c>
      <c r="I396" s="11">
        <f t="shared" si="12"/>
        <v>1.7522009444632357E-2</v>
      </c>
      <c r="K396" s="45">
        <v>357</v>
      </c>
      <c r="L396" s="45">
        <v>1.4349527781126641E-3</v>
      </c>
      <c r="M396" s="45">
        <v>-1.1420674271612342E-2</v>
      </c>
      <c r="N396" s="51"/>
      <c r="O396" s="51"/>
      <c r="P396" s="51"/>
      <c r="Q396" s="51"/>
      <c r="R396" s="51"/>
      <c r="S396" s="51"/>
    </row>
    <row r="397" spans="1:19" x14ac:dyDescent="0.35">
      <c r="A397" s="30">
        <v>43493</v>
      </c>
      <c r="B397" s="31">
        <v>165.47714199999999</v>
      </c>
      <c r="C397" s="11">
        <f t="shared" si="13"/>
        <v>-3.1597334058034443E-3</v>
      </c>
      <c r="D397" s="11">
        <v>2.0000000000000002E-5</v>
      </c>
      <c r="E397" s="11">
        <v>8.3000000000000001E-3</v>
      </c>
      <c r="F397" s="11">
        <v>7.0999999999999995E-3</v>
      </c>
      <c r="G397" s="11">
        <v>8.1000000000000013E-3</v>
      </c>
      <c r="H397" s="11">
        <v>-1.1000000000000001E-3</v>
      </c>
      <c r="I397" s="11">
        <f t="shared" si="12"/>
        <v>-3.1797334058034444E-3</v>
      </c>
      <c r="K397" s="45">
        <v>358</v>
      </c>
      <c r="L397" s="45">
        <v>8.7671316562475154E-4</v>
      </c>
      <c r="M397" s="45">
        <v>2.5641911075821224E-2</v>
      </c>
      <c r="N397" s="51"/>
      <c r="O397" s="51"/>
      <c r="P397" s="51"/>
      <c r="Q397" s="51"/>
      <c r="R397" s="51"/>
      <c r="S397" s="51"/>
    </row>
    <row r="398" spans="1:19" x14ac:dyDescent="0.35">
      <c r="A398" s="30">
        <v>43494</v>
      </c>
      <c r="B398" s="31">
        <v>165.34831199999999</v>
      </c>
      <c r="C398" s="11">
        <f t="shared" si="13"/>
        <v>-7.785365304411318E-4</v>
      </c>
      <c r="D398" s="11">
        <v>2.0000000000000002E-5</v>
      </c>
      <c r="E398" s="11">
        <v>8.3999999999999995E-3</v>
      </c>
      <c r="F398" s="11">
        <v>1.7000000000000001E-3</v>
      </c>
      <c r="G398" s="11">
        <v>4.3E-3</v>
      </c>
      <c r="H398" s="11">
        <v>-2.5999999999999999E-3</v>
      </c>
      <c r="I398" s="11">
        <f t="shared" si="12"/>
        <v>-7.9853653044113185E-4</v>
      </c>
      <c r="K398" s="45">
        <v>359</v>
      </c>
      <c r="L398" s="45">
        <v>1.4086073629653486E-3</v>
      </c>
      <c r="M398" s="45">
        <v>6.4561308782560755E-3</v>
      </c>
      <c r="N398" s="51"/>
      <c r="O398" s="51"/>
      <c r="P398" s="51"/>
      <c r="Q398" s="51"/>
      <c r="R398" s="51"/>
      <c r="S398" s="51"/>
    </row>
    <row r="399" spans="1:19" x14ac:dyDescent="0.35">
      <c r="A399" s="30">
        <v>43495</v>
      </c>
      <c r="B399" s="31">
        <v>167.63954200000001</v>
      </c>
      <c r="C399" s="11">
        <f t="shared" si="13"/>
        <v>1.3856990569096395E-2</v>
      </c>
      <c r="D399" s="11">
        <v>2.0000000000000002E-5</v>
      </c>
      <c r="E399" s="11">
        <v>-1E-3</v>
      </c>
      <c r="F399" s="11">
        <v>-6.1999999999999998E-3</v>
      </c>
      <c r="G399" s="11">
        <v>4.0999999999999995E-3</v>
      </c>
      <c r="H399" s="11">
        <v>8.0000000000000004E-4</v>
      </c>
      <c r="I399" s="11">
        <f t="shared" si="12"/>
        <v>1.3836990569096395E-2</v>
      </c>
      <c r="K399" s="45">
        <v>360</v>
      </c>
      <c r="L399" s="45">
        <v>1.5685638849480814E-3</v>
      </c>
      <c r="M399" s="45">
        <v>-3.7013758716977256E-2</v>
      </c>
      <c r="N399" s="51"/>
      <c r="O399" s="51"/>
      <c r="P399" s="51"/>
      <c r="Q399" s="51"/>
      <c r="R399" s="51"/>
      <c r="S399" s="51"/>
    </row>
    <row r="400" spans="1:19" x14ac:dyDescent="0.35">
      <c r="A400" s="30">
        <v>43496</v>
      </c>
      <c r="B400" s="31">
        <v>168.88183599999999</v>
      </c>
      <c r="C400" s="11">
        <f t="shared" si="13"/>
        <v>7.4105070031746934E-3</v>
      </c>
      <c r="D400" s="11">
        <v>2.0000000000000002E-5</v>
      </c>
      <c r="E400" s="11">
        <v>-1.1999999999999999E-3</v>
      </c>
      <c r="F400" s="11">
        <v>-1E-4</v>
      </c>
      <c r="G400" s="11">
        <v>-6.8000000000000005E-3</v>
      </c>
      <c r="H400" s="11">
        <v>3.4000000000000002E-3</v>
      </c>
      <c r="I400" s="11">
        <f t="shared" si="12"/>
        <v>7.3905070031746933E-3</v>
      </c>
      <c r="K400" s="45">
        <v>361</v>
      </c>
      <c r="L400" s="45">
        <v>5.7883110289944821E-4</v>
      </c>
      <c r="M400" s="45">
        <v>3.1760928983173035E-3</v>
      </c>
      <c r="N400" s="51"/>
      <c r="O400" s="51"/>
      <c r="P400" s="51"/>
      <c r="Q400" s="51"/>
      <c r="R400" s="51"/>
      <c r="S400" s="51"/>
    </row>
    <row r="401" spans="1:19" x14ac:dyDescent="0.35">
      <c r="A401" s="30">
        <v>43497</v>
      </c>
      <c r="B401" s="31">
        <v>169.654831</v>
      </c>
      <c r="C401" s="11">
        <f t="shared" si="13"/>
        <v>4.577135222523232E-3</v>
      </c>
      <c r="D401" s="11">
        <v>2.0000000000000002E-5</v>
      </c>
      <c r="E401" s="11">
        <v>-6.8000000000000005E-3</v>
      </c>
      <c r="F401" s="11">
        <v>-7.3000000000000001E-3</v>
      </c>
      <c r="G401" s="11">
        <v>-4.5999999999999999E-3</v>
      </c>
      <c r="H401" s="11">
        <v>-5.4000000000000003E-3</v>
      </c>
      <c r="I401" s="11">
        <f t="shared" si="12"/>
        <v>4.557135222523232E-3</v>
      </c>
      <c r="K401" s="45">
        <v>362</v>
      </c>
      <c r="L401" s="45">
        <v>-2.6844748548774614E-4</v>
      </c>
      <c r="M401" s="45">
        <v>-1.7757114359858061E-2</v>
      </c>
      <c r="N401" s="51"/>
      <c r="O401" s="51"/>
      <c r="P401" s="51"/>
      <c r="Q401" s="51"/>
      <c r="R401" s="51"/>
      <c r="S401" s="51"/>
    </row>
    <row r="402" spans="1:19" x14ac:dyDescent="0.35">
      <c r="A402" s="30">
        <v>43500</v>
      </c>
      <c r="B402" s="31">
        <v>171.55038500000001</v>
      </c>
      <c r="C402" s="11">
        <f t="shared" si="13"/>
        <v>1.1173003378842861E-2</v>
      </c>
      <c r="D402" s="11">
        <v>2.0000000000000002E-5</v>
      </c>
      <c r="E402" s="11">
        <v>0</v>
      </c>
      <c r="F402" s="11">
        <v>8.8000000000000005E-3</v>
      </c>
      <c r="G402" s="11">
        <v>-5.6000000000000008E-3</v>
      </c>
      <c r="H402" s="11">
        <v>-1.5E-3</v>
      </c>
      <c r="I402" s="11">
        <f t="shared" si="12"/>
        <v>1.1153003378842861E-2</v>
      </c>
      <c r="K402" s="45">
        <v>363</v>
      </c>
      <c r="L402" s="45">
        <v>8.672389943560594E-5</v>
      </c>
      <c r="M402" s="45">
        <v>-6.4624617284414522E-3</v>
      </c>
      <c r="N402" s="51"/>
      <c r="O402" s="51"/>
      <c r="P402" s="51"/>
      <c r="Q402" s="51"/>
      <c r="R402" s="51"/>
      <c r="S402" s="51"/>
    </row>
    <row r="403" spans="1:19" x14ac:dyDescent="0.35">
      <c r="A403" s="30">
        <v>43501</v>
      </c>
      <c r="B403" s="31">
        <v>171.513565</v>
      </c>
      <c r="C403" s="11">
        <f t="shared" si="13"/>
        <v>-2.1463082114336896E-4</v>
      </c>
      <c r="D403" s="11">
        <v>2.0000000000000002E-5</v>
      </c>
      <c r="E403" s="11">
        <v>2.9999999999999997E-4</v>
      </c>
      <c r="F403" s="11">
        <v>-8.0000000000000004E-4</v>
      </c>
      <c r="G403" s="11">
        <v>2.9999999999999997E-4</v>
      </c>
      <c r="H403" s="11">
        <v>1E-3</v>
      </c>
      <c r="I403" s="11">
        <f t="shared" ref="I403:I466" si="14">C403-D403</f>
        <v>-2.3463082114336895E-4</v>
      </c>
      <c r="K403" s="45">
        <v>364</v>
      </c>
      <c r="L403" s="45">
        <v>6.4662347503753007E-4</v>
      </c>
      <c r="M403" s="45">
        <v>2.3719194933010134E-3</v>
      </c>
      <c r="N403" s="51"/>
      <c r="O403" s="51"/>
      <c r="P403" s="51"/>
      <c r="Q403" s="51"/>
      <c r="R403" s="51"/>
      <c r="S403" s="51"/>
    </row>
    <row r="404" spans="1:19" x14ac:dyDescent="0.35">
      <c r="A404" s="30">
        <v>43502</v>
      </c>
      <c r="B404" s="31">
        <v>169.97685200000001</v>
      </c>
      <c r="C404" s="11">
        <f t="shared" si="13"/>
        <v>-8.9597169763219187E-3</v>
      </c>
      <c r="D404" s="11">
        <v>2.0000000000000002E-5</v>
      </c>
      <c r="E404" s="11">
        <v>-2.0000000000000001E-4</v>
      </c>
      <c r="F404" s="11">
        <v>-2.3999999999999998E-3</v>
      </c>
      <c r="G404" s="11">
        <v>-2.8999999999999998E-3</v>
      </c>
      <c r="H404" s="11">
        <v>-2.8999999999999998E-3</v>
      </c>
      <c r="I404" s="11">
        <f t="shared" si="14"/>
        <v>-8.9797169763219178E-3</v>
      </c>
      <c r="K404" s="45">
        <v>365</v>
      </c>
      <c r="L404" s="45">
        <v>-1.2132894994518451E-4</v>
      </c>
      <c r="M404" s="45">
        <v>1.1725181499094557E-2</v>
      </c>
      <c r="N404" s="51"/>
      <c r="O404" s="51"/>
      <c r="P404" s="51"/>
      <c r="Q404" s="51"/>
      <c r="R404" s="51"/>
      <c r="S404" s="51"/>
    </row>
    <row r="405" spans="1:19" x14ac:dyDescent="0.35">
      <c r="A405" s="30">
        <v>43503</v>
      </c>
      <c r="B405" s="31">
        <v>169.37872300000001</v>
      </c>
      <c r="C405" s="11">
        <f t="shared" si="13"/>
        <v>-3.51888503029818E-3</v>
      </c>
      <c r="D405" s="11">
        <v>2.0000000000000002E-5</v>
      </c>
      <c r="E405" s="11">
        <v>8.199999999999999E-3</v>
      </c>
      <c r="F405" s="11">
        <v>5.1000000000000004E-3</v>
      </c>
      <c r="G405" s="11">
        <v>7.4999999999999997E-3</v>
      </c>
      <c r="H405" s="11">
        <v>6.8999999999999999E-3</v>
      </c>
      <c r="I405" s="11">
        <f t="shared" si="14"/>
        <v>-3.5388850302981801E-3</v>
      </c>
      <c r="K405" s="45">
        <v>366</v>
      </c>
      <c r="L405" s="45">
        <v>7.0550851678685569E-4</v>
      </c>
      <c r="M405" s="45">
        <v>-2.6673851574994687E-3</v>
      </c>
      <c r="N405" s="51"/>
      <c r="O405" s="51"/>
      <c r="P405" s="51"/>
      <c r="Q405" s="51"/>
      <c r="R405" s="51"/>
      <c r="S405" s="51"/>
    </row>
    <row r="406" spans="1:19" x14ac:dyDescent="0.35">
      <c r="A406" s="30">
        <v>43504</v>
      </c>
      <c r="B406" s="31">
        <v>169.811218</v>
      </c>
      <c r="C406" s="11">
        <f t="shared" si="13"/>
        <v>2.5534198885179826E-3</v>
      </c>
      <c r="D406" s="11">
        <v>2.0000000000000002E-5</v>
      </c>
      <c r="E406" s="11">
        <v>-2.7000000000000001E-3</v>
      </c>
      <c r="F406" s="11">
        <v>-6.0999999999999995E-3</v>
      </c>
      <c r="G406" s="11">
        <v>-1.9E-3</v>
      </c>
      <c r="H406" s="11">
        <v>7.3000000000000001E-3</v>
      </c>
      <c r="I406" s="11">
        <f t="shared" si="14"/>
        <v>2.5334198885179826E-3</v>
      </c>
      <c r="K406" s="45">
        <v>367</v>
      </c>
      <c r="L406" s="45">
        <v>1.4392773759858057E-3</v>
      </c>
      <c r="M406" s="45">
        <v>-1.0536578464257077E-2</v>
      </c>
      <c r="N406" s="51"/>
      <c r="O406" s="51"/>
      <c r="P406" s="51"/>
      <c r="Q406" s="51"/>
      <c r="R406" s="51"/>
      <c r="S406" s="51"/>
    </row>
    <row r="407" spans="1:19" x14ac:dyDescent="0.35">
      <c r="A407" s="30">
        <v>43507</v>
      </c>
      <c r="B407" s="31">
        <v>168.32051100000001</v>
      </c>
      <c r="C407" s="11">
        <f t="shared" si="13"/>
        <v>-8.7786132009252116E-3</v>
      </c>
      <c r="D407" s="11">
        <v>2.0000000000000002E-5</v>
      </c>
      <c r="E407" s="11">
        <v>-1E-4</v>
      </c>
      <c r="F407" s="11">
        <v>-3.0000000000000001E-3</v>
      </c>
      <c r="G407" s="11">
        <v>-5.1999999999999998E-3</v>
      </c>
      <c r="H407" s="11">
        <v>-1.1000000000000001E-3</v>
      </c>
      <c r="I407" s="11">
        <f t="shared" si="14"/>
        <v>-8.7986132009252108E-3</v>
      </c>
      <c r="K407" s="45">
        <v>368</v>
      </c>
      <c r="L407" s="45">
        <v>8.006181622918075E-4</v>
      </c>
      <c r="M407" s="45">
        <v>-2.5884517206327815E-2</v>
      </c>
      <c r="N407" s="51"/>
      <c r="O407" s="51"/>
      <c r="P407" s="51"/>
      <c r="Q407" s="51"/>
      <c r="R407" s="51"/>
      <c r="S407" s="51"/>
    </row>
    <row r="408" spans="1:19" x14ac:dyDescent="0.35">
      <c r="A408" s="30">
        <v>43508</v>
      </c>
      <c r="B408" s="31">
        <v>170.71301299999999</v>
      </c>
      <c r="C408" s="11">
        <f t="shared" si="13"/>
        <v>1.4213965878466128E-2</v>
      </c>
      <c r="D408" s="11">
        <v>2.0000000000000002E-5</v>
      </c>
      <c r="E408" s="11">
        <v>5.9999999999999995E-4</v>
      </c>
      <c r="F408" s="11">
        <v>-2.3999999999999998E-3</v>
      </c>
      <c r="G408" s="11">
        <v>-5.8999999999999999E-3</v>
      </c>
      <c r="H408" s="11">
        <v>-5.1999999999999998E-3</v>
      </c>
      <c r="I408" s="11">
        <f t="shared" si="14"/>
        <v>1.4193965878466129E-2</v>
      </c>
      <c r="K408" s="45">
        <v>369</v>
      </c>
      <c r="L408" s="45">
        <v>1.1940692671810968E-3</v>
      </c>
      <c r="M408" s="45">
        <v>1.1119649408977127E-2</v>
      </c>
      <c r="N408" s="51"/>
      <c r="O408" s="51"/>
      <c r="P408" s="51"/>
      <c r="Q408" s="51"/>
      <c r="R408" s="51"/>
      <c r="S408" s="51"/>
    </row>
    <row r="409" spans="1:19" x14ac:dyDescent="0.35">
      <c r="A409" s="30">
        <v>43509</v>
      </c>
      <c r="B409" s="31">
        <v>173.372345</v>
      </c>
      <c r="C409" s="11">
        <f t="shared" si="13"/>
        <v>1.5577793123480399E-2</v>
      </c>
      <c r="D409" s="11">
        <v>2.0000000000000002E-5</v>
      </c>
      <c r="E409" s="11">
        <v>7.1999999999999998E-3</v>
      </c>
      <c r="F409" s="11">
        <v>6.8999999999999999E-3</v>
      </c>
      <c r="G409" s="11">
        <v>5.9999999999999995E-4</v>
      </c>
      <c r="H409" s="11">
        <v>-3.9000000000000003E-3</v>
      </c>
      <c r="I409" s="11">
        <f t="shared" si="14"/>
        <v>1.55577931234804E-2</v>
      </c>
      <c r="K409" s="45">
        <v>370</v>
      </c>
      <c r="L409" s="45">
        <v>2.7162503442942757E-4</v>
      </c>
      <c r="M409" s="45">
        <v>-1.4866595651141916E-2</v>
      </c>
      <c r="N409" s="51"/>
      <c r="O409" s="51"/>
      <c r="P409" s="51"/>
      <c r="Q409" s="51"/>
      <c r="R409" s="51"/>
      <c r="S409" s="51"/>
    </row>
    <row r="410" spans="1:19" x14ac:dyDescent="0.35">
      <c r="A410" s="30">
        <v>43510</v>
      </c>
      <c r="B410" s="31">
        <v>172.72820999999999</v>
      </c>
      <c r="C410" s="11">
        <f t="shared" si="13"/>
        <v>-3.7153272628343004E-3</v>
      </c>
      <c r="D410" s="11">
        <v>2.0000000000000002E-5</v>
      </c>
      <c r="E410" s="11">
        <v>3.8E-3</v>
      </c>
      <c r="F410" s="11">
        <v>4.0000000000000001E-3</v>
      </c>
      <c r="G410" s="11">
        <v>1.4000000000000002E-3</v>
      </c>
      <c r="H410" s="11">
        <v>1.9E-3</v>
      </c>
      <c r="I410" s="11">
        <f t="shared" si="14"/>
        <v>-3.7353272628343004E-3</v>
      </c>
      <c r="K410" s="45">
        <v>371</v>
      </c>
      <c r="L410" s="45">
        <v>6.7137946407135626E-4</v>
      </c>
      <c r="M410" s="45">
        <v>-2.0972598704631345E-2</v>
      </c>
      <c r="N410" s="51"/>
      <c r="O410" s="51"/>
      <c r="P410" s="51"/>
      <c r="Q410" s="51"/>
      <c r="R410" s="51"/>
      <c r="S410" s="51"/>
    </row>
    <row r="411" spans="1:19" x14ac:dyDescent="0.35">
      <c r="A411" s="30">
        <v>43511</v>
      </c>
      <c r="B411" s="31">
        <v>177.034729</v>
      </c>
      <c r="C411" s="11">
        <f t="shared" si="13"/>
        <v>2.4932343130285473E-2</v>
      </c>
      <c r="D411" s="11">
        <v>2.0000000000000002E-5</v>
      </c>
      <c r="E411" s="11">
        <v>4.8999999999999998E-3</v>
      </c>
      <c r="F411" s="11">
        <v>-3.2000000000000002E-3</v>
      </c>
      <c r="G411" s="11">
        <v>3.4000000000000002E-3</v>
      </c>
      <c r="H411" s="11">
        <v>-4.4000000000000003E-3</v>
      </c>
      <c r="I411" s="11">
        <f t="shared" si="14"/>
        <v>2.4912343130285473E-2</v>
      </c>
      <c r="K411" s="45">
        <v>372</v>
      </c>
      <c r="L411" s="45">
        <v>3.6952299602779827E-4</v>
      </c>
      <c r="M411" s="45">
        <v>-2.2796615270154159E-2</v>
      </c>
      <c r="N411" s="51"/>
      <c r="O411" s="51"/>
      <c r="P411" s="51"/>
      <c r="Q411" s="51"/>
      <c r="R411" s="51"/>
      <c r="S411" s="51"/>
    </row>
    <row r="412" spans="1:19" x14ac:dyDescent="0.35">
      <c r="A412" s="30">
        <v>43515</v>
      </c>
      <c r="B412" s="31">
        <v>176.97950700000001</v>
      </c>
      <c r="C412" s="11">
        <f t="shared" si="13"/>
        <v>-3.1192749757014138E-4</v>
      </c>
      <c r="D412" s="11">
        <v>2.0000000000000002E-5</v>
      </c>
      <c r="E412" s="11">
        <v>4.5000000000000005E-3</v>
      </c>
      <c r="F412" s="11">
        <v>-2.5000000000000001E-3</v>
      </c>
      <c r="G412" s="11">
        <v>3.5999999999999999E-3</v>
      </c>
      <c r="H412" s="11">
        <v>-4.0000000000000001E-3</v>
      </c>
      <c r="I412" s="11">
        <f t="shared" si="14"/>
        <v>-3.3192749757014137E-4</v>
      </c>
      <c r="K412" s="45">
        <v>373</v>
      </c>
      <c r="L412" s="45">
        <v>3.4757772509044863E-4</v>
      </c>
      <c r="M412" s="45">
        <v>-1.4938884418183104E-2</v>
      </c>
      <c r="N412" s="51"/>
      <c r="O412" s="51"/>
      <c r="P412" s="51"/>
      <c r="Q412" s="51"/>
      <c r="R412" s="51"/>
      <c r="S412" s="51"/>
    </row>
    <row r="413" spans="1:19" x14ac:dyDescent="0.35">
      <c r="A413" s="30">
        <v>43516</v>
      </c>
      <c r="B413" s="31">
        <v>176.537781</v>
      </c>
      <c r="C413" s="11">
        <f t="shared" si="13"/>
        <v>-2.4959160949635795E-3</v>
      </c>
      <c r="D413" s="11">
        <v>2.0000000000000002E-5</v>
      </c>
      <c r="E413" s="11">
        <v>5.4000000000000003E-3</v>
      </c>
      <c r="F413" s="11">
        <v>1.8E-3</v>
      </c>
      <c r="G413" s="11">
        <v>-4.3E-3</v>
      </c>
      <c r="H413" s="11">
        <v>-4.0000000000000001E-3</v>
      </c>
      <c r="I413" s="11">
        <f t="shared" si="14"/>
        <v>-2.5159160949635795E-3</v>
      </c>
      <c r="K413" s="45">
        <v>374</v>
      </c>
      <c r="L413" s="45">
        <v>1.0469837125183115E-3</v>
      </c>
      <c r="M413" s="45">
        <v>6.3063400600670699E-2</v>
      </c>
      <c r="N413" s="51"/>
      <c r="O413" s="51"/>
      <c r="P413" s="51"/>
      <c r="Q413" s="51"/>
      <c r="R413" s="51"/>
      <c r="S413" s="51"/>
    </row>
    <row r="414" spans="1:19" x14ac:dyDescent="0.35">
      <c r="A414" s="30">
        <v>43517</v>
      </c>
      <c r="B414" s="31">
        <v>176.51020800000001</v>
      </c>
      <c r="C414" s="11">
        <f t="shared" si="13"/>
        <v>-1.5618753019208675E-4</v>
      </c>
      <c r="D414" s="11">
        <v>2.0000000000000002E-5</v>
      </c>
      <c r="E414" s="11">
        <v>-1.6000000000000001E-3</v>
      </c>
      <c r="F414" s="11">
        <v>-2.2000000000000001E-3</v>
      </c>
      <c r="G414" s="11">
        <v>1E-4</v>
      </c>
      <c r="H414" s="11">
        <v>4.4000000000000003E-3</v>
      </c>
      <c r="I414" s="11">
        <f t="shared" si="14"/>
        <v>-1.7618753019208675E-4</v>
      </c>
      <c r="K414" s="45">
        <v>375</v>
      </c>
      <c r="L414" s="45">
        <v>1.3360359253819971E-3</v>
      </c>
      <c r="M414" s="45">
        <v>1.0776723627241211E-2</v>
      </c>
      <c r="N414" s="51"/>
      <c r="O414" s="51"/>
      <c r="P414" s="51"/>
      <c r="Q414" s="51"/>
      <c r="R414" s="51"/>
      <c r="S414" s="51"/>
    </row>
    <row r="415" spans="1:19" x14ac:dyDescent="0.35">
      <c r="A415" s="30">
        <v>43518</v>
      </c>
      <c r="B415" s="31">
        <v>177.034729</v>
      </c>
      <c r="C415" s="11">
        <f t="shared" si="13"/>
        <v>2.9716185026533726E-3</v>
      </c>
      <c r="D415" s="11">
        <v>2.0000000000000002E-5</v>
      </c>
      <c r="E415" s="11">
        <v>2E-3</v>
      </c>
      <c r="F415" s="11">
        <v>0</v>
      </c>
      <c r="G415" s="11">
        <v>-5.4000000000000003E-3</v>
      </c>
      <c r="H415" s="11">
        <v>2.5000000000000001E-3</v>
      </c>
      <c r="I415" s="11">
        <f t="shared" si="14"/>
        <v>2.9516185026533725E-3</v>
      </c>
      <c r="K415" s="45">
        <v>376</v>
      </c>
      <c r="L415" s="45">
        <v>1.3552370008596446E-4</v>
      </c>
      <c r="M415" s="45">
        <v>-7.3270064405810977E-4</v>
      </c>
      <c r="N415" s="51"/>
      <c r="O415" s="51"/>
      <c r="P415" s="51"/>
      <c r="Q415" s="51"/>
      <c r="R415" s="51"/>
      <c r="S415" s="51"/>
    </row>
    <row r="416" spans="1:19" x14ac:dyDescent="0.35">
      <c r="A416" s="30">
        <v>43521</v>
      </c>
      <c r="B416" s="31">
        <v>174.817001</v>
      </c>
      <c r="C416" s="11">
        <f t="shared" si="13"/>
        <v>-1.2527078797064717E-2</v>
      </c>
      <c r="D416" s="11">
        <v>2.0000000000000002E-5</v>
      </c>
      <c r="E416" s="11">
        <v>6.0000000000000001E-3</v>
      </c>
      <c r="F416" s="11">
        <v>-1E-4</v>
      </c>
      <c r="G416" s="11">
        <v>1.1999999999999999E-3</v>
      </c>
      <c r="H416" s="11">
        <v>-6.3E-3</v>
      </c>
      <c r="I416" s="11">
        <f t="shared" si="14"/>
        <v>-1.2547078797064716E-2</v>
      </c>
      <c r="K416" s="45">
        <v>377</v>
      </c>
      <c r="L416" s="45">
        <v>4.3369861441223647E-4</v>
      </c>
      <c r="M416" s="45">
        <v>8.9560456495383911E-3</v>
      </c>
      <c r="N416" s="51"/>
      <c r="O416" s="51"/>
      <c r="P416" s="51"/>
      <c r="Q416" s="51"/>
      <c r="R416" s="51"/>
      <c r="S416" s="51"/>
    </row>
    <row r="417" spans="1:19" x14ac:dyDescent="0.35">
      <c r="A417" s="30">
        <v>43522</v>
      </c>
      <c r="B417" s="31">
        <v>173.27113299999999</v>
      </c>
      <c r="C417" s="11">
        <f t="shared" si="13"/>
        <v>-8.8427783977372831E-3</v>
      </c>
      <c r="D417" s="11">
        <v>2.0000000000000002E-5</v>
      </c>
      <c r="E417" s="11">
        <v>-1.5E-3</v>
      </c>
      <c r="F417" s="11">
        <v>-3.7000000000000002E-3</v>
      </c>
      <c r="G417" s="11">
        <v>1.1000000000000001E-3</v>
      </c>
      <c r="H417" s="11">
        <v>2.3999999999999998E-3</v>
      </c>
      <c r="I417" s="11">
        <f t="shared" si="14"/>
        <v>-8.8627783977372823E-3</v>
      </c>
      <c r="K417" s="45">
        <v>378</v>
      </c>
      <c r="L417" s="45">
        <v>1.3141308798613953E-3</v>
      </c>
      <c r="M417" s="45">
        <v>2.1094855900928196E-3</v>
      </c>
      <c r="N417" s="51"/>
      <c r="O417" s="51"/>
      <c r="P417" s="51"/>
      <c r="Q417" s="51"/>
      <c r="R417" s="51"/>
      <c r="S417" s="51"/>
    </row>
    <row r="418" spans="1:19" x14ac:dyDescent="0.35">
      <c r="A418" s="30">
        <v>43523</v>
      </c>
      <c r="B418" s="31">
        <v>169.01061999999999</v>
      </c>
      <c r="C418" s="11">
        <f t="shared" si="13"/>
        <v>-2.4588706302278274E-2</v>
      </c>
      <c r="D418" s="11">
        <v>2.0000000000000002E-5</v>
      </c>
      <c r="E418" s="11">
        <v>-1.1000000000000001E-3</v>
      </c>
      <c r="F418" s="11">
        <v>-6.6E-3</v>
      </c>
      <c r="G418" s="11">
        <v>2.5000000000000001E-3</v>
      </c>
      <c r="H418" s="11">
        <v>4.6999999999999993E-3</v>
      </c>
      <c r="I418" s="11">
        <f t="shared" si="14"/>
        <v>-2.4608706302278273E-2</v>
      </c>
      <c r="K418" s="45">
        <v>379</v>
      </c>
      <c r="L418" s="45">
        <v>5.738454399527574E-4</v>
      </c>
      <c r="M418" s="45">
        <v>-2.2624111812800708E-2</v>
      </c>
      <c r="N418" s="51"/>
      <c r="O418" s="51"/>
      <c r="P418" s="51"/>
      <c r="Q418" s="51"/>
      <c r="R418" s="51"/>
      <c r="S418" s="51"/>
    </row>
    <row r="419" spans="1:19" x14ac:dyDescent="0.35">
      <c r="A419" s="30">
        <v>43524</v>
      </c>
      <c r="B419" s="31">
        <v>170.363327</v>
      </c>
      <c r="C419" s="11">
        <f t="shared" si="13"/>
        <v>8.0036804787770865E-3</v>
      </c>
      <c r="D419" s="11">
        <v>2.0000000000000002E-5</v>
      </c>
      <c r="E419" s="11">
        <v>1.5E-3</v>
      </c>
      <c r="F419" s="11">
        <v>4.0000000000000002E-4</v>
      </c>
      <c r="G419" s="11">
        <v>-9.7999999999999997E-3</v>
      </c>
      <c r="H419" s="11">
        <v>6.8999999999999999E-3</v>
      </c>
      <c r="I419" s="11">
        <f t="shared" si="14"/>
        <v>7.9836804787770874E-3</v>
      </c>
      <c r="K419" s="45">
        <v>380</v>
      </c>
      <c r="L419" s="45">
        <v>1.0346395320452628E-3</v>
      </c>
      <c r="M419" s="45">
        <v>2.8668627616890034E-2</v>
      </c>
      <c r="N419" s="51"/>
      <c r="O419" s="51"/>
      <c r="P419" s="51"/>
      <c r="Q419" s="51"/>
      <c r="R419" s="51"/>
      <c r="S419" s="51"/>
    </row>
    <row r="420" spans="1:19" x14ac:dyDescent="0.35">
      <c r="A420" s="30">
        <v>43525</v>
      </c>
      <c r="B420" s="31">
        <v>170.390961</v>
      </c>
      <c r="C420" s="11">
        <f t="shared" si="13"/>
        <v>1.6220627107155217E-4</v>
      </c>
      <c r="D420" s="11">
        <v>2.0000000000000002E-5</v>
      </c>
      <c r="E420" s="11">
        <v>2.2000000000000001E-3</v>
      </c>
      <c r="F420" s="11">
        <v>8.199999999999999E-3</v>
      </c>
      <c r="G420" s="11">
        <v>-3.3E-3</v>
      </c>
      <c r="H420" s="11">
        <v>-2.2000000000000001E-3</v>
      </c>
      <c r="I420" s="11">
        <f t="shared" si="14"/>
        <v>1.4220627107155217E-4</v>
      </c>
      <c r="K420" s="45">
        <v>381</v>
      </c>
      <c r="L420" s="45">
        <v>4.9197820810788966E-4</v>
      </c>
      <c r="M420" s="45">
        <v>1.9186090125358324E-2</v>
      </c>
      <c r="N420" s="51"/>
      <c r="O420" s="51"/>
      <c r="P420" s="51"/>
      <c r="Q420" s="51"/>
      <c r="R420" s="51"/>
      <c r="S420" s="51"/>
    </row>
    <row r="421" spans="1:19" x14ac:dyDescent="0.35">
      <c r="A421" s="30">
        <v>43528</v>
      </c>
      <c r="B421" s="31">
        <v>169.139511</v>
      </c>
      <c r="C421" s="11">
        <f t="shared" si="13"/>
        <v>-7.3445797397668766E-3</v>
      </c>
      <c r="D421" s="11">
        <v>2.0000000000000002E-5</v>
      </c>
      <c r="E421" s="11">
        <v>-4.1999999999999997E-3</v>
      </c>
      <c r="F421" s="11">
        <v>-1.38E-2</v>
      </c>
      <c r="G421" s="11">
        <v>1.6000000000000001E-3</v>
      </c>
      <c r="H421" s="11">
        <v>-5.1000000000000004E-3</v>
      </c>
      <c r="I421" s="11">
        <f t="shared" si="14"/>
        <v>-7.3645797397668767E-3</v>
      </c>
      <c r="K421" s="45">
        <v>382</v>
      </c>
      <c r="L421" s="45">
        <v>-2.9212491043378755E-4</v>
      </c>
      <c r="M421" s="45">
        <v>5.0736227209706355E-3</v>
      </c>
      <c r="N421" s="51"/>
      <c r="O421" s="51"/>
      <c r="P421" s="51"/>
      <c r="Q421" s="51"/>
      <c r="R421" s="51"/>
      <c r="S421" s="51"/>
    </row>
    <row r="422" spans="1:19" x14ac:dyDescent="0.35">
      <c r="A422" s="30">
        <v>43529</v>
      </c>
      <c r="B422" s="31">
        <v>169.31431599999999</v>
      </c>
      <c r="C422" s="11">
        <f t="shared" si="13"/>
        <v>1.0334959523443654E-3</v>
      </c>
      <c r="D422" s="11">
        <v>1.0000000000000001E-5</v>
      </c>
      <c r="E422" s="11">
        <v>1.47E-2</v>
      </c>
      <c r="F422" s="11">
        <v>4.1999999999999997E-3</v>
      </c>
      <c r="G422" s="11">
        <v>7.7000000000000002E-3</v>
      </c>
      <c r="H422" s="11">
        <v>4.7999999999999996E-3</v>
      </c>
      <c r="I422" s="11">
        <f t="shared" si="14"/>
        <v>1.0234959523443654E-3</v>
      </c>
      <c r="K422" s="45">
        <v>383</v>
      </c>
      <c r="L422" s="45">
        <v>1.2528102523562742E-3</v>
      </c>
      <c r="M422" s="45">
        <v>9.0703952167978524E-3</v>
      </c>
      <c r="N422" s="51"/>
      <c r="O422" s="51"/>
      <c r="P422" s="51"/>
      <c r="Q422" s="51"/>
      <c r="R422" s="51"/>
      <c r="S422" s="51"/>
    </row>
    <row r="423" spans="1:19" x14ac:dyDescent="0.35">
      <c r="A423" s="30">
        <v>43530</v>
      </c>
      <c r="B423" s="31">
        <v>169.72837799999999</v>
      </c>
      <c r="C423" s="11">
        <f t="shared" si="13"/>
        <v>2.4455226810236042E-3</v>
      </c>
      <c r="D423" s="11">
        <v>1.0000000000000001E-5</v>
      </c>
      <c r="E423" s="11">
        <v>-6.9999999999999993E-3</v>
      </c>
      <c r="F423" s="11">
        <v>-5.1999999999999998E-3</v>
      </c>
      <c r="G423" s="11">
        <v>-9.0000000000000011E-3</v>
      </c>
      <c r="H423" s="11">
        <v>7.7000000000000002E-3</v>
      </c>
      <c r="I423" s="11">
        <f t="shared" si="14"/>
        <v>2.4355226810236041E-3</v>
      </c>
      <c r="K423" s="45">
        <v>384</v>
      </c>
      <c r="L423" s="45">
        <v>9.7379879843488136E-4</v>
      </c>
      <c r="M423" s="45">
        <v>-4.7214683180732027E-3</v>
      </c>
      <c r="N423" s="51"/>
      <c r="O423" s="51"/>
      <c r="P423" s="51"/>
      <c r="Q423" s="51"/>
      <c r="R423" s="51"/>
      <c r="S423" s="51"/>
    </row>
    <row r="424" spans="1:19" x14ac:dyDescent="0.35">
      <c r="A424" s="30">
        <v>43531</v>
      </c>
      <c r="B424" s="31">
        <v>167.943253</v>
      </c>
      <c r="C424" s="11">
        <f t="shared" si="13"/>
        <v>-1.0517539972013323E-2</v>
      </c>
      <c r="D424" s="11">
        <v>1.0000000000000001E-5</v>
      </c>
      <c r="E424" s="11">
        <v>8.9999999999999998E-4</v>
      </c>
      <c r="F424" s="11">
        <v>-2.2000000000000001E-3</v>
      </c>
      <c r="G424" s="11">
        <v>1.4000000000000002E-3</v>
      </c>
      <c r="H424" s="11">
        <v>5.1000000000000004E-3</v>
      </c>
      <c r="I424" s="11">
        <f t="shared" si="14"/>
        <v>-1.0527539972013323E-2</v>
      </c>
      <c r="K424" s="45">
        <v>385</v>
      </c>
      <c r="L424" s="45">
        <v>8.5852462756744413E-4</v>
      </c>
      <c r="M424" s="45">
        <v>1.0760468138358748E-3</v>
      </c>
      <c r="N424" s="51"/>
      <c r="O424" s="51"/>
      <c r="P424" s="51"/>
      <c r="Q424" s="51"/>
      <c r="R424" s="51"/>
      <c r="S424" s="51"/>
    </row>
    <row r="425" spans="1:19" x14ac:dyDescent="0.35">
      <c r="A425" s="30">
        <v>43532</v>
      </c>
      <c r="B425" s="31">
        <v>166.76542699999999</v>
      </c>
      <c r="C425" s="11">
        <f t="shared" si="13"/>
        <v>-7.01323797747333E-3</v>
      </c>
      <c r="D425" s="11">
        <v>1.0000000000000001E-5</v>
      </c>
      <c r="E425" s="11">
        <v>-3.8E-3</v>
      </c>
      <c r="F425" s="11">
        <v>-3.4999999999999996E-3</v>
      </c>
      <c r="G425" s="11">
        <v>-7.000000000000001E-4</v>
      </c>
      <c r="H425" s="11">
        <v>1.2999999999999999E-3</v>
      </c>
      <c r="I425" s="11">
        <f t="shared" si="14"/>
        <v>-7.0232379774733296E-3</v>
      </c>
      <c r="K425" s="45">
        <v>386</v>
      </c>
      <c r="L425" s="45">
        <v>1.2461057592323604E-4</v>
      </c>
      <c r="M425" s="45">
        <v>-3.4889792201271905E-3</v>
      </c>
      <c r="N425" s="51"/>
      <c r="O425" s="51"/>
      <c r="P425" s="51"/>
      <c r="Q425" s="51"/>
      <c r="R425" s="51"/>
      <c r="S425" s="51"/>
    </row>
    <row r="426" spans="1:19" x14ac:dyDescent="0.35">
      <c r="A426" s="30">
        <v>43535</v>
      </c>
      <c r="B426" s="31">
        <v>167.87886</v>
      </c>
      <c r="C426" s="11">
        <f t="shared" si="13"/>
        <v>6.6766416758554659E-3</v>
      </c>
      <c r="D426" s="11">
        <v>1.0000000000000001E-5</v>
      </c>
      <c r="E426" s="11">
        <v>-3.5999999999999999E-3</v>
      </c>
      <c r="F426" s="11">
        <v>-2.8999999999999998E-3</v>
      </c>
      <c r="G426" s="11">
        <v>-5.9999999999999995E-4</v>
      </c>
      <c r="H426" s="11">
        <v>-3.4999999999999996E-3</v>
      </c>
      <c r="I426" s="11">
        <f t="shared" si="14"/>
        <v>6.6666416758554663E-3</v>
      </c>
      <c r="K426" s="45">
        <v>387</v>
      </c>
      <c r="L426" s="45">
        <v>7.824279813334349E-4</v>
      </c>
      <c r="M426" s="45">
        <v>-1.3888803714560008E-2</v>
      </c>
      <c r="N426" s="51"/>
      <c r="O426" s="51"/>
      <c r="P426" s="51"/>
      <c r="Q426" s="51"/>
      <c r="R426" s="51"/>
      <c r="S426" s="51"/>
    </row>
    <row r="427" spans="1:19" x14ac:dyDescent="0.35">
      <c r="A427" s="30">
        <v>43536</v>
      </c>
      <c r="B427" s="31">
        <v>169.31431599999999</v>
      </c>
      <c r="C427" s="11">
        <f t="shared" si="13"/>
        <v>8.5505465071658016E-3</v>
      </c>
      <c r="D427" s="11">
        <v>1.0000000000000001E-5</v>
      </c>
      <c r="E427" s="11">
        <v>-1.9E-3</v>
      </c>
      <c r="F427" s="11">
        <v>-1.1999999999999999E-3</v>
      </c>
      <c r="G427" s="11">
        <v>-8.3000000000000001E-3</v>
      </c>
      <c r="H427" s="11">
        <v>-5.9999999999999995E-4</v>
      </c>
      <c r="I427" s="11">
        <f t="shared" si="14"/>
        <v>8.540546507165802E-3</v>
      </c>
      <c r="K427" s="45">
        <v>388</v>
      </c>
      <c r="L427" s="45">
        <v>1.0696375953416759E-3</v>
      </c>
      <c r="M427" s="45">
        <v>2.1401803226147251E-3</v>
      </c>
      <c r="N427" s="51"/>
      <c r="O427" s="51"/>
      <c r="P427" s="51"/>
      <c r="Q427" s="51"/>
      <c r="R427" s="51"/>
      <c r="S427" s="51"/>
    </row>
    <row r="428" spans="1:19" x14ac:dyDescent="0.35">
      <c r="A428" s="30">
        <v>43537</v>
      </c>
      <c r="B428" s="31">
        <v>167.92379800000001</v>
      </c>
      <c r="C428" s="11">
        <f t="shared" si="13"/>
        <v>-8.2126428104283278E-3</v>
      </c>
      <c r="D428" s="11">
        <v>1.0000000000000001E-5</v>
      </c>
      <c r="E428" s="11">
        <v>4.0000000000000002E-4</v>
      </c>
      <c r="F428" s="11">
        <v>-4.6999999999999993E-3</v>
      </c>
      <c r="G428" s="11">
        <v>-2.3E-3</v>
      </c>
      <c r="H428" s="11">
        <v>-2.0999999999999999E-3</v>
      </c>
      <c r="I428" s="11">
        <f t="shared" si="14"/>
        <v>-8.2226428104283274E-3</v>
      </c>
      <c r="K428" s="45">
        <v>389</v>
      </c>
      <c r="L428" s="45">
        <v>1.5664085633924002E-4</v>
      </c>
      <c r="M428" s="45">
        <v>-1.24336083473658E-2</v>
      </c>
      <c r="N428" s="51"/>
      <c r="O428" s="51"/>
      <c r="P428" s="51"/>
      <c r="Q428" s="51"/>
      <c r="R428" s="51"/>
      <c r="S428" s="51"/>
    </row>
    <row r="429" spans="1:19" x14ac:dyDescent="0.35">
      <c r="A429" s="30">
        <v>43538</v>
      </c>
      <c r="B429" s="31">
        <v>168.359467</v>
      </c>
      <c r="C429" s="11">
        <f t="shared" si="13"/>
        <v>2.5944446539971633E-3</v>
      </c>
      <c r="D429" s="11">
        <v>1.0000000000000001E-5</v>
      </c>
      <c r="E429" s="11">
        <v>3.4000000000000002E-3</v>
      </c>
      <c r="F429" s="11">
        <v>8.9999999999999998E-4</v>
      </c>
      <c r="G429" s="11">
        <v>-4.8999999999999998E-3</v>
      </c>
      <c r="H429" s="11">
        <v>2.2000000000000001E-3</v>
      </c>
      <c r="I429" s="11">
        <f t="shared" si="14"/>
        <v>2.5844446539971633E-3</v>
      </c>
      <c r="K429" s="45">
        <v>390</v>
      </c>
      <c r="L429" s="45">
        <v>1.3667012887830531E-3</v>
      </c>
      <c r="M429" s="45">
        <v>2.5547578294949792E-2</v>
      </c>
      <c r="N429" s="51"/>
      <c r="O429" s="51"/>
      <c r="P429" s="51"/>
      <c r="Q429" s="51"/>
      <c r="R429" s="51"/>
      <c r="S429" s="51"/>
    </row>
    <row r="430" spans="1:19" x14ac:dyDescent="0.35">
      <c r="A430" s="30">
        <v>43539</v>
      </c>
      <c r="B430" s="31">
        <v>168.93421900000001</v>
      </c>
      <c r="C430" s="11">
        <f t="shared" si="13"/>
        <v>3.413838320122542E-3</v>
      </c>
      <c r="D430" s="11">
        <v>1.0000000000000001E-5</v>
      </c>
      <c r="E430" s="11">
        <v>1.2999999999999999E-3</v>
      </c>
      <c r="F430" s="11">
        <v>3.2000000000000002E-3</v>
      </c>
      <c r="G430" s="11">
        <v>-7.000000000000001E-4</v>
      </c>
      <c r="H430" s="11">
        <v>-1.7000000000000001E-3</v>
      </c>
      <c r="I430" s="11">
        <f t="shared" si="14"/>
        <v>3.4038383201225419E-3</v>
      </c>
      <c r="K430" s="45">
        <v>391</v>
      </c>
      <c r="L430" s="45">
        <v>4.7585910109932761E-4</v>
      </c>
      <c r="M430" s="45">
        <v>-1.4249977585221995E-2</v>
      </c>
      <c r="N430" s="51"/>
      <c r="O430" s="51"/>
      <c r="P430" s="51"/>
      <c r="Q430" s="51"/>
      <c r="R430" s="51"/>
      <c r="S430" s="51"/>
    </row>
    <row r="431" spans="1:19" x14ac:dyDescent="0.35">
      <c r="A431" s="30">
        <v>43542</v>
      </c>
      <c r="B431" s="31">
        <v>170.03739899999999</v>
      </c>
      <c r="C431" s="11">
        <f t="shared" si="13"/>
        <v>6.5302341143802511E-3</v>
      </c>
      <c r="D431" s="11">
        <v>1.0000000000000001E-5</v>
      </c>
      <c r="E431" s="11">
        <v>-3.5999999999999999E-3</v>
      </c>
      <c r="F431" s="11">
        <v>-2.3E-3</v>
      </c>
      <c r="G431" s="11">
        <v>-1E-4</v>
      </c>
      <c r="H431" s="11">
        <v>-5.8999999999999999E-3</v>
      </c>
      <c r="I431" s="11">
        <f t="shared" si="14"/>
        <v>6.5202341143802515E-3</v>
      </c>
      <c r="K431" s="45">
        <v>392</v>
      </c>
      <c r="L431" s="45">
        <v>1.1145202957041237E-3</v>
      </c>
      <c r="M431" s="45">
        <v>-2.376851461893449E-3</v>
      </c>
      <c r="N431" s="51"/>
      <c r="O431" s="51"/>
      <c r="P431" s="51"/>
      <c r="Q431" s="51"/>
      <c r="R431" s="51"/>
      <c r="S431" s="51"/>
    </row>
    <row r="432" spans="1:19" x14ac:dyDescent="0.35">
      <c r="A432" s="30">
        <v>43543</v>
      </c>
      <c r="B432" s="31">
        <v>170.69563299999999</v>
      </c>
      <c r="C432" s="11">
        <f t="shared" si="13"/>
        <v>3.8711130837751906E-3</v>
      </c>
      <c r="D432" s="11">
        <v>1.0000000000000001E-5</v>
      </c>
      <c r="E432" s="11">
        <v>8.6E-3</v>
      </c>
      <c r="F432" s="11">
        <v>7.0999999999999995E-3</v>
      </c>
      <c r="G432" s="11">
        <v>-4.5999999999999999E-3</v>
      </c>
      <c r="H432" s="11">
        <v>4.7999999999999996E-3</v>
      </c>
      <c r="I432" s="11">
        <f t="shared" si="14"/>
        <v>3.8611130837751906E-3</v>
      </c>
      <c r="K432" s="45">
        <v>393</v>
      </c>
      <c r="L432" s="45">
        <v>6.0388929240846173E-4</v>
      </c>
      <c r="M432" s="45">
        <v>1.6373870626650985E-3</v>
      </c>
      <c r="N432" s="51"/>
      <c r="O432" s="51"/>
      <c r="P432" s="51"/>
      <c r="Q432" s="51"/>
      <c r="R432" s="51"/>
      <c r="S432" s="51"/>
    </row>
    <row r="433" spans="1:19" x14ac:dyDescent="0.35">
      <c r="A433" s="30">
        <v>43544</v>
      </c>
      <c r="B433" s="31">
        <v>172.521896</v>
      </c>
      <c r="C433" s="11">
        <f t="shared" si="13"/>
        <v>1.0698943891552348E-2</v>
      </c>
      <c r="D433" s="11">
        <v>1.0000000000000001E-5</v>
      </c>
      <c r="E433" s="11">
        <v>-5.9999999999999995E-4</v>
      </c>
      <c r="F433" s="11">
        <v>4.5999999999999999E-3</v>
      </c>
      <c r="G433" s="11">
        <v>2.2000000000000001E-3</v>
      </c>
      <c r="H433" s="11">
        <v>5.6999999999999993E-3</v>
      </c>
      <c r="I433" s="11">
        <f t="shared" si="14"/>
        <v>1.0688943891552349E-2</v>
      </c>
      <c r="K433" s="45">
        <v>394</v>
      </c>
      <c r="L433" s="45">
        <v>8.2413023196241299E-4</v>
      </c>
      <c r="M433" s="45">
        <v>1.6697879212669943E-2</v>
      </c>
      <c r="N433" s="51"/>
      <c r="O433" s="51"/>
      <c r="P433" s="51"/>
      <c r="Q433" s="51"/>
      <c r="R433" s="51"/>
      <c r="S433" s="51"/>
    </row>
    <row r="434" spans="1:19" x14ac:dyDescent="0.35">
      <c r="A434" s="30">
        <v>43545</v>
      </c>
      <c r="B434" s="31">
        <v>176.10952800000001</v>
      </c>
      <c r="C434" s="11">
        <f t="shared" si="13"/>
        <v>2.0795227059178689E-2</v>
      </c>
      <c r="D434" s="11">
        <v>1.0000000000000001E-5</v>
      </c>
      <c r="E434" s="11">
        <v>-8.0000000000000004E-4</v>
      </c>
      <c r="F434" s="11">
        <v>6.4000000000000003E-3</v>
      </c>
      <c r="G434" s="11">
        <v>-3.4000000000000002E-3</v>
      </c>
      <c r="H434" s="11">
        <v>-2.0000000000000001E-4</v>
      </c>
      <c r="I434" s="11">
        <f t="shared" si="14"/>
        <v>2.078522705917869E-2</v>
      </c>
      <c r="K434" s="45">
        <v>395</v>
      </c>
      <c r="L434" s="45">
        <v>2.8967740120932249E-5</v>
      </c>
      <c r="M434" s="45">
        <v>-3.2087011459243767E-3</v>
      </c>
      <c r="N434" s="51"/>
      <c r="O434" s="51"/>
      <c r="P434" s="51"/>
      <c r="Q434" s="51"/>
      <c r="R434" s="51"/>
      <c r="S434" s="51"/>
    </row>
    <row r="435" spans="1:19" x14ac:dyDescent="0.35">
      <c r="A435" s="30">
        <v>43546</v>
      </c>
      <c r="B435" s="31">
        <v>174.97854599999999</v>
      </c>
      <c r="C435" s="11">
        <f t="shared" si="13"/>
        <v>-6.4220375401836671E-3</v>
      </c>
      <c r="D435" s="11">
        <v>1.0000000000000001E-5</v>
      </c>
      <c r="E435" s="11">
        <v>-2.5000000000000001E-3</v>
      </c>
      <c r="F435" s="11">
        <v>-1.1000000000000001E-3</v>
      </c>
      <c r="G435" s="11">
        <v>-7.0999999999999995E-3</v>
      </c>
      <c r="H435" s="11">
        <v>1.01E-2</v>
      </c>
      <c r="I435" s="11">
        <f t="shared" si="14"/>
        <v>-6.4320375401836667E-3</v>
      </c>
      <c r="K435" s="45">
        <v>396</v>
      </c>
      <c r="L435" s="45">
        <v>3.2732609357201425E-4</v>
      </c>
      <c r="M435" s="45">
        <v>-1.1258626240131461E-3</v>
      </c>
      <c r="N435" s="51"/>
      <c r="O435" s="51"/>
      <c r="P435" s="51"/>
      <c r="Q435" s="51"/>
      <c r="R435" s="51"/>
      <c r="S435" s="51"/>
    </row>
    <row r="436" spans="1:19" x14ac:dyDescent="0.35">
      <c r="A436" s="30">
        <v>43549</v>
      </c>
      <c r="B436" s="31">
        <v>175.840698</v>
      </c>
      <c r="C436" s="11">
        <f t="shared" si="13"/>
        <v>4.927186902101699E-3</v>
      </c>
      <c r="D436" s="11">
        <v>1.0000000000000001E-5</v>
      </c>
      <c r="E436" s="11">
        <v>-1.4800000000000001E-2</v>
      </c>
      <c r="F436" s="11">
        <v>-1.34E-2</v>
      </c>
      <c r="G436" s="11">
        <v>-7.0999999999999995E-3</v>
      </c>
      <c r="H436" s="11">
        <v>6.5000000000000006E-3</v>
      </c>
      <c r="I436" s="11">
        <f t="shared" si="14"/>
        <v>4.9171869021016994E-3</v>
      </c>
      <c r="K436" s="45">
        <v>397</v>
      </c>
      <c r="L436" s="45">
        <v>1.2020068125082248E-3</v>
      </c>
      <c r="M436" s="45">
        <v>1.2634983756588171E-2</v>
      </c>
      <c r="N436" s="51"/>
      <c r="O436" s="51"/>
      <c r="P436" s="51"/>
      <c r="Q436" s="51"/>
      <c r="R436" s="51"/>
      <c r="S436" s="51"/>
    </row>
    <row r="437" spans="1:19" x14ac:dyDescent="0.35">
      <c r="A437" s="30">
        <v>43550</v>
      </c>
      <c r="B437" s="31">
        <v>175.525497</v>
      </c>
      <c r="C437" s="11">
        <f t="shared" si="13"/>
        <v>-1.7925372429993258E-3</v>
      </c>
      <c r="D437" s="11">
        <v>1.0000000000000001E-5</v>
      </c>
      <c r="E437" s="11">
        <v>1.6000000000000001E-3</v>
      </c>
      <c r="F437" s="11">
        <v>-3.0000000000000001E-3</v>
      </c>
      <c r="G437" s="11">
        <v>-5.6999999999999993E-3</v>
      </c>
      <c r="H437" s="11">
        <v>-4.5999999999999999E-3</v>
      </c>
      <c r="I437" s="11">
        <f t="shared" si="14"/>
        <v>-1.8025372429993258E-3</v>
      </c>
      <c r="K437" s="45">
        <v>398</v>
      </c>
      <c r="L437" s="45">
        <v>6.0399103220194566E-4</v>
      </c>
      <c r="M437" s="45">
        <v>6.7865159709727474E-3</v>
      </c>
      <c r="N437" s="51"/>
      <c r="O437" s="51"/>
      <c r="P437" s="51"/>
      <c r="Q437" s="51"/>
      <c r="R437" s="51"/>
      <c r="S437" s="51"/>
    </row>
    <row r="438" spans="1:19" x14ac:dyDescent="0.35">
      <c r="A438" s="30">
        <v>43551</v>
      </c>
      <c r="B438" s="31">
        <v>175.44206199999999</v>
      </c>
      <c r="C438" s="11">
        <f t="shared" si="13"/>
        <v>-4.7534404645499517E-4</v>
      </c>
      <c r="D438" s="11">
        <v>1.0000000000000001E-5</v>
      </c>
      <c r="E438" s="11">
        <v>-2.9999999999999997E-4</v>
      </c>
      <c r="F438" s="11">
        <v>6.8999999999999999E-3</v>
      </c>
      <c r="G438" s="11">
        <v>4.8999999999999998E-3</v>
      </c>
      <c r="H438" s="11">
        <v>-3.7000000000000002E-3</v>
      </c>
      <c r="I438" s="11">
        <f t="shared" si="14"/>
        <v>-4.853440464549952E-4</v>
      </c>
      <c r="K438" s="45">
        <v>399</v>
      </c>
      <c r="L438" s="45">
        <v>1.3781529467274877E-3</v>
      </c>
      <c r="M438" s="45">
        <v>3.1789822757957442E-3</v>
      </c>
      <c r="N438" s="51"/>
      <c r="O438" s="51"/>
      <c r="P438" s="51"/>
      <c r="Q438" s="51"/>
      <c r="R438" s="51"/>
      <c r="S438" s="51"/>
    </row>
    <row r="439" spans="1:19" x14ac:dyDescent="0.35">
      <c r="A439" s="30">
        <v>43552</v>
      </c>
      <c r="B439" s="31">
        <v>176.19291699999999</v>
      </c>
      <c r="C439" s="11">
        <f t="shared" si="13"/>
        <v>4.2797889596166705E-3</v>
      </c>
      <c r="D439" s="11">
        <v>1.0000000000000001E-5</v>
      </c>
      <c r="E439" s="11">
        <v>-5.0000000000000001E-4</v>
      </c>
      <c r="F439" s="11">
        <v>1.2999999999999999E-3</v>
      </c>
      <c r="G439" s="11">
        <v>-1.9E-3</v>
      </c>
      <c r="H439" s="11">
        <v>-1.8E-3</v>
      </c>
      <c r="I439" s="11">
        <f t="shared" si="14"/>
        <v>4.2697889596166709E-3</v>
      </c>
      <c r="K439" s="45">
        <v>400</v>
      </c>
      <c r="L439" s="45">
        <v>4.2650674405284322E-6</v>
      </c>
      <c r="M439" s="45">
        <v>1.1148738311402333E-2</v>
      </c>
      <c r="N439" s="51"/>
      <c r="O439" s="51"/>
      <c r="P439" s="51"/>
      <c r="Q439" s="51"/>
      <c r="R439" s="51"/>
      <c r="S439" s="51"/>
    </row>
    <row r="440" spans="1:19" x14ac:dyDescent="0.35">
      <c r="A440" s="30">
        <v>43553</v>
      </c>
      <c r="B440" s="31">
        <v>177.88943499999999</v>
      </c>
      <c r="C440" s="11">
        <f t="shared" si="13"/>
        <v>9.6287525564946463E-3</v>
      </c>
      <c r="D440" s="11">
        <v>1.0000000000000001E-5</v>
      </c>
      <c r="E440" s="11">
        <v>-5.0000000000000001E-4</v>
      </c>
      <c r="F440" s="11">
        <v>5.5000000000000005E-3</v>
      </c>
      <c r="G440" s="11">
        <v>-5.0000000000000001E-3</v>
      </c>
      <c r="H440" s="11">
        <v>0</v>
      </c>
      <c r="I440" s="11">
        <f t="shared" si="14"/>
        <v>9.6187525564946467E-3</v>
      </c>
      <c r="K440" s="45">
        <v>401</v>
      </c>
      <c r="L440" s="45">
        <v>7.2463478155409709E-4</v>
      </c>
      <c r="M440" s="45">
        <v>-9.592656026974661E-4</v>
      </c>
      <c r="N440" s="51"/>
      <c r="O440" s="51"/>
      <c r="P440" s="51"/>
      <c r="Q440" s="51"/>
      <c r="R440" s="51"/>
      <c r="S440" s="51"/>
    </row>
    <row r="441" spans="1:19" x14ac:dyDescent="0.35">
      <c r="A441" s="30">
        <v>43556</v>
      </c>
      <c r="B441" s="31">
        <v>181.36582899999999</v>
      </c>
      <c r="C441" s="11">
        <f t="shared" si="13"/>
        <v>1.9542442191690546E-2</v>
      </c>
      <c r="D441" s="11">
        <v>1.0000000000000001E-5</v>
      </c>
      <c r="E441" s="11">
        <v>7.1999999999999998E-3</v>
      </c>
      <c r="F441" s="11">
        <v>-1.5E-3</v>
      </c>
      <c r="G441" s="11">
        <v>7.1999999999999998E-3</v>
      </c>
      <c r="H441" s="11">
        <v>-9.7000000000000003E-3</v>
      </c>
      <c r="I441" s="11">
        <f t="shared" si="14"/>
        <v>1.9532442191690546E-2</v>
      </c>
      <c r="K441" s="45">
        <v>402</v>
      </c>
      <c r="L441" s="45">
        <v>8.1292237133126673E-4</v>
      </c>
      <c r="M441" s="45">
        <v>-9.7926393476531846E-3</v>
      </c>
      <c r="N441" s="51"/>
      <c r="O441" s="51"/>
      <c r="P441" s="51"/>
      <c r="Q441" s="51"/>
      <c r="R441" s="51"/>
      <c r="S441" s="51"/>
    </row>
    <row r="442" spans="1:19" x14ac:dyDescent="0.35">
      <c r="A442" s="30">
        <v>43557</v>
      </c>
      <c r="B442" s="31">
        <v>180.13288900000001</v>
      </c>
      <c r="C442" s="11">
        <f t="shared" si="13"/>
        <v>-6.7980832265817082E-3</v>
      </c>
      <c r="D442" s="11">
        <v>1.0000000000000001E-5</v>
      </c>
      <c r="E442" s="11">
        <v>1.8E-3</v>
      </c>
      <c r="F442" s="11">
        <v>3.8E-3</v>
      </c>
      <c r="G442" s="11">
        <v>-8.9999999999999998E-4</v>
      </c>
      <c r="H442" s="11">
        <v>1.9E-3</v>
      </c>
      <c r="I442" s="11">
        <f t="shared" si="14"/>
        <v>-6.8080832265817078E-3</v>
      </c>
      <c r="K442" s="45">
        <v>403</v>
      </c>
      <c r="L442" s="45">
        <v>1.2176155384805625E-4</v>
      </c>
      <c r="M442" s="45">
        <v>-3.6606465841462362E-3</v>
      </c>
      <c r="N442" s="51"/>
      <c r="O442" s="51"/>
      <c r="P442" s="51"/>
      <c r="Q442" s="51"/>
      <c r="R442" s="51"/>
      <c r="S442" s="51"/>
    </row>
    <row r="443" spans="1:19" x14ac:dyDescent="0.35">
      <c r="A443" s="30">
        <v>43558</v>
      </c>
      <c r="B443" s="31">
        <v>184.119156</v>
      </c>
      <c r="C443" s="11">
        <f t="shared" si="13"/>
        <v>2.2129590116105824E-2</v>
      </c>
      <c r="D443" s="11">
        <v>1.0000000000000001E-5</v>
      </c>
      <c r="E443" s="11">
        <v>3.5999999999999999E-3</v>
      </c>
      <c r="F443" s="11">
        <v>3.4000000000000002E-3</v>
      </c>
      <c r="G443" s="11">
        <v>9.1999999999999998E-3</v>
      </c>
      <c r="H443" s="11">
        <v>-1E-3</v>
      </c>
      <c r="I443" s="11">
        <f t="shared" si="14"/>
        <v>2.2119590116105824E-2</v>
      </c>
      <c r="K443" s="45">
        <v>404</v>
      </c>
      <c r="L443" s="45">
        <v>1.1304157238950978E-3</v>
      </c>
      <c r="M443" s="45">
        <v>1.4030041646228848E-3</v>
      </c>
      <c r="N443" s="51"/>
      <c r="O443" s="51"/>
      <c r="P443" s="51"/>
      <c r="Q443" s="51"/>
      <c r="R443" s="51"/>
      <c r="S443" s="51"/>
    </row>
    <row r="444" spans="1:19" x14ac:dyDescent="0.35">
      <c r="A444" s="30">
        <v>43559</v>
      </c>
      <c r="B444" s="31">
        <v>185.82489000000001</v>
      </c>
      <c r="C444" s="11">
        <f t="shared" si="13"/>
        <v>9.2642940422777986E-3</v>
      </c>
      <c r="D444" s="11">
        <v>1.0000000000000001E-5</v>
      </c>
      <c r="E444" s="11">
        <v>-1.6000000000000001E-3</v>
      </c>
      <c r="F444" s="11">
        <v>5.7999999999999996E-3</v>
      </c>
      <c r="G444" s="11">
        <v>-3.2000000000000002E-3</v>
      </c>
      <c r="H444" s="11">
        <v>-1.32E-2</v>
      </c>
      <c r="I444" s="11">
        <f t="shared" si="14"/>
        <v>9.254294042277799E-3</v>
      </c>
      <c r="K444" s="45">
        <v>405</v>
      </c>
      <c r="L444" s="45">
        <v>8.0195720958379743E-4</v>
      </c>
      <c r="M444" s="45">
        <v>-9.600570410509008E-3</v>
      </c>
      <c r="N444" s="51"/>
      <c r="O444" s="51"/>
      <c r="P444" s="51"/>
      <c r="Q444" s="51"/>
      <c r="R444" s="51"/>
      <c r="S444" s="51"/>
    </row>
    <row r="445" spans="1:19" x14ac:dyDescent="0.35">
      <c r="A445" s="30">
        <v>43560</v>
      </c>
      <c r="B445" s="31">
        <v>187.317429</v>
      </c>
      <c r="C445" s="11">
        <f t="shared" si="13"/>
        <v>8.0319649321465292E-3</v>
      </c>
      <c r="D445" s="11">
        <v>3.0000000000000001E-5</v>
      </c>
      <c r="E445" s="11">
        <v>-2.8000000000000004E-3</v>
      </c>
      <c r="F445" s="11">
        <v>-1.11E-2</v>
      </c>
      <c r="G445" s="11">
        <v>-8.0000000000000004E-4</v>
      </c>
      <c r="H445" s="11">
        <v>-6.6E-3</v>
      </c>
      <c r="I445" s="11">
        <f t="shared" si="14"/>
        <v>8.0019649321465287E-3</v>
      </c>
      <c r="K445" s="45">
        <v>406</v>
      </c>
      <c r="L445" s="45">
        <v>7.4036052452023738E-4</v>
      </c>
      <c r="M445" s="45">
        <v>1.3453605353945892E-2</v>
      </c>
      <c r="N445" s="51"/>
      <c r="O445" s="51"/>
      <c r="P445" s="51"/>
      <c r="Q445" s="51"/>
      <c r="R445" s="51"/>
      <c r="S445" s="51"/>
    </row>
    <row r="446" spans="1:19" x14ac:dyDescent="0.35">
      <c r="A446" s="30">
        <v>43563</v>
      </c>
      <c r="B446" s="31">
        <v>188.69871499999999</v>
      </c>
      <c r="C446" s="11">
        <f t="shared" si="13"/>
        <v>7.3740388567899995E-3</v>
      </c>
      <c r="D446" s="11">
        <v>3.0000000000000001E-5</v>
      </c>
      <c r="E446" s="11">
        <v>5.0000000000000001E-4</v>
      </c>
      <c r="F446" s="11">
        <v>-2.3E-3</v>
      </c>
      <c r="G446" s="11">
        <v>3.2000000000000002E-3</v>
      </c>
      <c r="H446" s="11">
        <v>-2E-3</v>
      </c>
      <c r="I446" s="11">
        <f t="shared" si="14"/>
        <v>7.3440388567899998E-3</v>
      </c>
      <c r="K446" s="45">
        <v>407</v>
      </c>
      <c r="L446" s="45">
        <v>-3.1492770472776361E-5</v>
      </c>
      <c r="M446" s="45">
        <v>1.5589285893953177E-2</v>
      </c>
      <c r="N446" s="51"/>
      <c r="O446" s="51"/>
      <c r="P446" s="51"/>
      <c r="Q446" s="51"/>
      <c r="R446" s="51"/>
      <c r="S446" s="51"/>
    </row>
    <row r="447" spans="1:19" x14ac:dyDescent="0.35">
      <c r="A447" s="30">
        <v>43564</v>
      </c>
      <c r="B447" s="31">
        <v>186.24203499999999</v>
      </c>
      <c r="C447" s="11">
        <f t="shared" si="13"/>
        <v>-1.301906056964941E-2</v>
      </c>
      <c r="D447" s="11">
        <v>3.0000000000000001E-5</v>
      </c>
      <c r="E447" s="11">
        <v>-4.4000000000000003E-3</v>
      </c>
      <c r="F447" s="11">
        <v>-8.0000000000000002E-3</v>
      </c>
      <c r="G447" s="11">
        <v>-3.0000000000000001E-3</v>
      </c>
      <c r="H447" s="11">
        <v>9.8999999999999991E-3</v>
      </c>
      <c r="I447" s="11">
        <f t="shared" si="14"/>
        <v>-1.304906056964941E-2</v>
      </c>
      <c r="K447" s="45">
        <v>408</v>
      </c>
      <c r="L447" s="45">
        <v>2.8298582094658575E-4</v>
      </c>
      <c r="M447" s="45">
        <v>-4.0183130837808858E-3</v>
      </c>
      <c r="N447" s="51"/>
      <c r="O447" s="51"/>
      <c r="P447" s="51"/>
      <c r="Q447" s="51"/>
      <c r="R447" s="51"/>
      <c r="S447" s="51"/>
    </row>
    <row r="448" spans="1:19" x14ac:dyDescent="0.35">
      <c r="A448" s="30">
        <v>43565</v>
      </c>
      <c r="B448" s="31">
        <v>184.87927199999999</v>
      </c>
      <c r="C448" s="11">
        <f t="shared" si="13"/>
        <v>-7.3171612412847864E-3</v>
      </c>
      <c r="D448" s="11">
        <v>3.0000000000000001E-5</v>
      </c>
      <c r="E448" s="11">
        <v>3.2000000000000002E-3</v>
      </c>
      <c r="F448" s="11">
        <v>6.7000000000000002E-3</v>
      </c>
      <c r="G448" s="11">
        <v>4.7999999999999996E-3</v>
      </c>
      <c r="H448" s="11">
        <v>-2E-3</v>
      </c>
      <c r="I448" s="11">
        <f t="shared" si="14"/>
        <v>-7.347161241284786E-3</v>
      </c>
      <c r="K448" s="45">
        <v>409</v>
      </c>
      <c r="L448" s="45">
        <v>7.8296588231498122E-4</v>
      </c>
      <c r="M448" s="45">
        <v>2.4129377247970492E-2</v>
      </c>
      <c r="N448" s="51"/>
      <c r="O448" s="51"/>
      <c r="P448" s="51"/>
      <c r="Q448" s="51"/>
      <c r="R448" s="51"/>
      <c r="S448" s="51"/>
    </row>
    <row r="449" spans="1:19" x14ac:dyDescent="0.35">
      <c r="A449" s="30">
        <v>43566</v>
      </c>
      <c r="B449" s="31">
        <v>186.77973900000001</v>
      </c>
      <c r="C449" s="11">
        <f t="shared" si="13"/>
        <v>1.0279502831447962E-2</v>
      </c>
      <c r="D449" s="11">
        <v>3.0000000000000001E-5</v>
      </c>
      <c r="E449" s="11">
        <v>-8.0000000000000004E-4</v>
      </c>
      <c r="F449" s="11">
        <v>1.1999999999999999E-3</v>
      </c>
      <c r="G449" s="11">
        <v>-2.5999999999999999E-3</v>
      </c>
      <c r="H449" s="11">
        <v>-1.1000000000000001E-3</v>
      </c>
      <c r="I449" s="11">
        <f t="shared" si="14"/>
        <v>1.0249502831447961E-2</v>
      </c>
      <c r="K449" s="45">
        <v>410</v>
      </c>
      <c r="L449" s="45">
        <v>7.534060756907271E-4</v>
      </c>
      <c r="M449" s="45">
        <v>-1.0853335732608684E-3</v>
      </c>
      <c r="N449" s="51"/>
      <c r="O449" s="51"/>
      <c r="P449" s="51"/>
      <c r="Q449" s="51"/>
      <c r="R449" s="51"/>
      <c r="S449" s="51"/>
    </row>
    <row r="450" spans="1:19" x14ac:dyDescent="0.35">
      <c r="A450" s="30">
        <v>43567</v>
      </c>
      <c r="B450" s="31">
        <v>188.97683699999999</v>
      </c>
      <c r="C450" s="11">
        <f t="shared" si="13"/>
        <v>1.176304245719062E-2</v>
      </c>
      <c r="D450" s="11">
        <v>3.0000000000000001E-5</v>
      </c>
      <c r="E450" s="11">
        <v>8.0000000000000004E-4</v>
      </c>
      <c r="F450" s="11">
        <v>1E-3</v>
      </c>
      <c r="G450" s="11">
        <v>7.000000000000001E-4</v>
      </c>
      <c r="H450" s="11">
        <v>-1.09E-2</v>
      </c>
      <c r="I450" s="11">
        <f t="shared" si="14"/>
        <v>1.173304245719062E-2</v>
      </c>
      <c r="K450" s="45">
        <v>411</v>
      </c>
      <c r="L450" s="45">
        <v>2.9564901740608508E-4</v>
      </c>
      <c r="M450" s="45">
        <v>-2.8115651123696646E-3</v>
      </c>
      <c r="N450" s="51"/>
      <c r="O450" s="51"/>
      <c r="P450" s="51"/>
      <c r="Q450" s="51"/>
      <c r="R450" s="51"/>
      <c r="S450" s="51"/>
    </row>
    <row r="451" spans="1:19" x14ac:dyDescent="0.35">
      <c r="A451" s="30">
        <v>43570</v>
      </c>
      <c r="B451" s="31">
        <v>189.91310100000001</v>
      </c>
      <c r="C451" s="11">
        <f t="shared" ref="C451:C514" si="15">(B451/B450)-1</f>
        <v>4.9543849651796368E-3</v>
      </c>
      <c r="D451" s="11">
        <v>3.0000000000000001E-5</v>
      </c>
      <c r="E451" s="11">
        <v>-5.0000000000000001E-4</v>
      </c>
      <c r="F451" s="11">
        <v>8.0000000000000002E-3</v>
      </c>
      <c r="G451" s="11">
        <v>2.2000000000000001E-3</v>
      </c>
      <c r="H451" s="11">
        <v>8.1000000000000013E-3</v>
      </c>
      <c r="I451" s="11">
        <f t="shared" si="14"/>
        <v>4.9243849651796371E-3</v>
      </c>
      <c r="K451" s="45">
        <v>412</v>
      </c>
      <c r="L451" s="45">
        <v>8.7385196996794432E-4</v>
      </c>
      <c r="M451" s="45">
        <v>-1.050039500160031E-3</v>
      </c>
      <c r="N451" s="51"/>
      <c r="O451" s="51"/>
      <c r="P451" s="51"/>
      <c r="Q451" s="51"/>
      <c r="R451" s="51"/>
      <c r="S451" s="51"/>
    </row>
    <row r="452" spans="1:19" x14ac:dyDescent="0.35">
      <c r="A452" s="30">
        <v>43571</v>
      </c>
      <c r="B452" s="31">
        <v>189.551559</v>
      </c>
      <c r="C452" s="11">
        <f t="shared" si="15"/>
        <v>-1.9037233244905138E-3</v>
      </c>
      <c r="D452" s="11">
        <v>3.0000000000000001E-5</v>
      </c>
      <c r="E452" s="11">
        <v>-4.8999999999999998E-3</v>
      </c>
      <c r="F452" s="11">
        <v>-8.3999999999999995E-3</v>
      </c>
      <c r="G452" s="11">
        <v>-5.4000000000000003E-3</v>
      </c>
      <c r="H452" s="11">
        <v>-8.8000000000000005E-3</v>
      </c>
      <c r="I452" s="11">
        <f t="shared" si="14"/>
        <v>-1.9337233244905139E-3</v>
      </c>
      <c r="K452" s="45">
        <v>413</v>
      </c>
      <c r="L452" s="45">
        <v>5.0101733100423084E-4</v>
      </c>
      <c r="M452" s="45">
        <v>2.4506011716491417E-3</v>
      </c>
      <c r="N452" s="51"/>
      <c r="O452" s="51"/>
      <c r="P452" s="51"/>
      <c r="Q452" s="51"/>
      <c r="R452" s="51"/>
      <c r="S452" s="51"/>
    </row>
    <row r="453" spans="1:19" x14ac:dyDescent="0.35">
      <c r="A453" s="30">
        <v>43572</v>
      </c>
      <c r="B453" s="31">
        <v>191.47984299999999</v>
      </c>
      <c r="C453" s="11">
        <f t="shared" si="15"/>
        <v>1.0172873334162391E-2</v>
      </c>
      <c r="D453" s="11">
        <v>3.0000000000000001E-5</v>
      </c>
      <c r="E453" s="11">
        <v>-7.4999999999999997E-3</v>
      </c>
      <c r="F453" s="11">
        <v>-2.3999999999999998E-3</v>
      </c>
      <c r="G453" s="11">
        <v>-8.1000000000000013E-3</v>
      </c>
      <c r="H453" s="11">
        <v>-8.3000000000000001E-3</v>
      </c>
      <c r="I453" s="11">
        <f t="shared" si="14"/>
        <v>1.0142873334162391E-2</v>
      </c>
      <c r="K453" s="45">
        <v>414</v>
      </c>
      <c r="L453" s="45">
        <v>5.0355923144551596E-4</v>
      </c>
      <c r="M453" s="45">
        <v>-1.3050638028510232E-2</v>
      </c>
      <c r="N453" s="51"/>
      <c r="O453" s="51"/>
      <c r="P453" s="51"/>
      <c r="Q453" s="51"/>
      <c r="R453" s="51"/>
      <c r="S453" s="51"/>
    </row>
    <row r="454" spans="1:19" x14ac:dyDescent="0.35">
      <c r="A454" s="30">
        <v>43573</v>
      </c>
      <c r="B454" s="31">
        <v>190.654785</v>
      </c>
      <c r="C454" s="11">
        <f t="shared" si="15"/>
        <v>-4.3088504099096925E-3</v>
      </c>
      <c r="D454" s="11">
        <v>3.0000000000000001E-5</v>
      </c>
      <c r="E454" s="11">
        <v>8.8999999999999999E-3</v>
      </c>
      <c r="F454" s="11">
        <v>2.3999999999999998E-3</v>
      </c>
      <c r="G454" s="11">
        <v>2.3E-3</v>
      </c>
      <c r="H454" s="11">
        <v>-5.0000000000000001E-4</v>
      </c>
      <c r="I454" s="11">
        <f t="shared" si="14"/>
        <v>-4.3388504099096921E-3</v>
      </c>
      <c r="K454" s="45">
        <v>415</v>
      </c>
      <c r="L454" s="45">
        <v>9.959896444656207E-4</v>
      </c>
      <c r="M454" s="45">
        <v>-9.858768042202903E-3</v>
      </c>
      <c r="N454" s="51"/>
      <c r="O454" s="51"/>
      <c r="P454" s="51"/>
      <c r="Q454" s="51"/>
      <c r="R454" s="51"/>
      <c r="S454" s="51"/>
    </row>
    <row r="455" spans="1:19" x14ac:dyDescent="0.35">
      <c r="A455" s="30">
        <v>43577</v>
      </c>
      <c r="B455" s="31">
        <v>189.83895899999999</v>
      </c>
      <c r="C455" s="11">
        <f t="shared" si="15"/>
        <v>-4.2790743489601324E-3</v>
      </c>
      <c r="D455" s="11">
        <v>3.0000000000000001E-5</v>
      </c>
      <c r="E455" s="11">
        <v>-2.5000000000000001E-3</v>
      </c>
      <c r="F455" s="11">
        <v>3.7000000000000002E-3</v>
      </c>
      <c r="G455" s="11">
        <v>-1.9E-3</v>
      </c>
      <c r="H455" s="11">
        <v>2.3999999999999998E-3</v>
      </c>
      <c r="I455" s="11">
        <f t="shared" si="14"/>
        <v>-4.309074348960132E-3</v>
      </c>
      <c r="K455" s="45">
        <v>416</v>
      </c>
      <c r="L455" s="45">
        <v>1.1883857924397281E-3</v>
      </c>
      <c r="M455" s="45">
        <v>-2.5797092094718001E-2</v>
      </c>
      <c r="N455" s="51"/>
      <c r="O455" s="51"/>
      <c r="P455" s="51"/>
      <c r="Q455" s="51"/>
      <c r="R455" s="51"/>
      <c r="S455" s="51"/>
    </row>
    <row r="456" spans="1:19" x14ac:dyDescent="0.35">
      <c r="A456" s="30">
        <v>43578</v>
      </c>
      <c r="B456" s="31">
        <v>191.016312</v>
      </c>
      <c r="C456" s="11">
        <f t="shared" si="15"/>
        <v>6.2018513281039134E-3</v>
      </c>
      <c r="D456" s="11">
        <v>3.0000000000000001E-5</v>
      </c>
      <c r="E456" s="11">
        <v>-8.0000000000000004E-4</v>
      </c>
      <c r="F456" s="11">
        <v>5.8999999999999999E-3</v>
      </c>
      <c r="G456" s="11">
        <v>-4.4000000000000003E-3</v>
      </c>
      <c r="H456" s="11">
        <v>2.5000000000000001E-3</v>
      </c>
      <c r="I456" s="11">
        <f t="shared" si="14"/>
        <v>6.1718513281039137E-3</v>
      </c>
      <c r="K456" s="45">
        <v>417</v>
      </c>
      <c r="L456" s="45">
        <v>3.9929094496549171E-4</v>
      </c>
      <c r="M456" s="45">
        <v>7.584389533811596E-3</v>
      </c>
      <c r="N456" s="51"/>
      <c r="O456" s="51"/>
      <c r="P456" s="51"/>
      <c r="Q456" s="51"/>
      <c r="R456" s="51"/>
      <c r="S456" s="51"/>
    </row>
    <row r="457" spans="1:19" x14ac:dyDescent="0.35">
      <c r="A457" s="30">
        <v>43579</v>
      </c>
      <c r="B457" s="31">
        <v>191.63739000000001</v>
      </c>
      <c r="C457" s="11">
        <f t="shared" si="15"/>
        <v>3.2514395943317176E-3</v>
      </c>
      <c r="D457" s="11">
        <v>3.0000000000000001E-5</v>
      </c>
      <c r="E457" s="11">
        <v>8.3000000000000001E-3</v>
      </c>
      <c r="F457" s="11">
        <v>5.4000000000000003E-3</v>
      </c>
      <c r="G457" s="11">
        <v>2.5000000000000001E-3</v>
      </c>
      <c r="H457" s="11">
        <v>4.3E-3</v>
      </c>
      <c r="I457" s="11">
        <f t="shared" si="14"/>
        <v>3.2214395943317175E-3</v>
      </c>
      <c r="K457" s="45">
        <v>418</v>
      </c>
      <c r="L457" s="45">
        <v>1.4477259643066914E-6</v>
      </c>
      <c r="M457" s="45">
        <v>1.4075854510724547E-4</v>
      </c>
      <c r="N457" s="51"/>
      <c r="O457" s="51"/>
      <c r="P457" s="51"/>
      <c r="Q457" s="51"/>
      <c r="R457" s="51"/>
      <c r="S457" s="51"/>
    </row>
    <row r="458" spans="1:19" x14ac:dyDescent="0.35">
      <c r="A458" s="30">
        <v>43580</v>
      </c>
      <c r="B458" s="31">
        <v>191.43345600000001</v>
      </c>
      <c r="C458" s="11">
        <f t="shared" si="15"/>
        <v>-1.0641660273081888E-3</v>
      </c>
      <c r="D458" s="11">
        <v>3.0000000000000001E-5</v>
      </c>
      <c r="E458" s="11">
        <v>-2.8000000000000004E-3</v>
      </c>
      <c r="F458" s="11">
        <v>1.1000000000000001E-3</v>
      </c>
      <c r="G458" s="11">
        <v>-1.5E-3</v>
      </c>
      <c r="H458" s="11">
        <v>1.37E-2</v>
      </c>
      <c r="I458" s="11">
        <f t="shared" si="14"/>
        <v>-1.0941660273081888E-3</v>
      </c>
      <c r="K458" s="45">
        <v>419</v>
      </c>
      <c r="L458" s="45">
        <v>1.8167043502542301E-3</v>
      </c>
      <c r="M458" s="45">
        <v>-9.1812840900211065E-3</v>
      </c>
      <c r="N458" s="51"/>
      <c r="O458" s="51"/>
      <c r="P458" s="51"/>
      <c r="Q458" s="51"/>
      <c r="R458" s="51"/>
      <c r="S458" s="51"/>
    </row>
    <row r="459" spans="1:19" x14ac:dyDescent="0.35">
      <c r="A459" s="30">
        <v>43581</v>
      </c>
      <c r="B459" s="31">
        <v>188.75434899999999</v>
      </c>
      <c r="C459" s="11">
        <f t="shared" si="15"/>
        <v>-1.3994977972920375E-2</v>
      </c>
      <c r="D459" s="11">
        <v>3.0000000000000001E-5</v>
      </c>
      <c r="E459" s="11">
        <v>1.18E-2</v>
      </c>
      <c r="F459" s="11">
        <v>1.8E-3</v>
      </c>
      <c r="G459" s="11">
        <v>4.8999999999999998E-3</v>
      </c>
      <c r="H459" s="11">
        <v>1.1999999999999999E-3</v>
      </c>
      <c r="I459" s="11">
        <f t="shared" si="14"/>
        <v>-1.4024977972920375E-2</v>
      </c>
      <c r="K459" s="45">
        <v>420</v>
      </c>
      <c r="L459" s="45">
        <v>-5.782596625434342E-5</v>
      </c>
      <c r="M459" s="45">
        <v>1.0813219185987089E-3</v>
      </c>
      <c r="N459" s="51"/>
      <c r="O459" s="51"/>
      <c r="P459" s="51"/>
      <c r="Q459" s="51"/>
      <c r="R459" s="51"/>
      <c r="S459" s="51"/>
    </row>
    <row r="460" spans="1:19" x14ac:dyDescent="0.35">
      <c r="A460" s="30">
        <v>43584</v>
      </c>
      <c r="B460" s="31">
        <v>187.41012599999999</v>
      </c>
      <c r="C460" s="11">
        <f t="shared" si="15"/>
        <v>-7.1215471702853472E-3</v>
      </c>
      <c r="D460" s="11">
        <v>3.0000000000000001E-5</v>
      </c>
      <c r="E460" s="11">
        <v>6.5000000000000006E-3</v>
      </c>
      <c r="F460" s="11">
        <v>3.7000000000000002E-3</v>
      </c>
      <c r="G460" s="11">
        <v>-7.000000000000001E-4</v>
      </c>
      <c r="H460" s="11">
        <v>-4.5000000000000005E-3</v>
      </c>
      <c r="I460" s="11">
        <f t="shared" si="14"/>
        <v>-7.1515471702853469E-3</v>
      </c>
      <c r="K460" s="45">
        <v>421</v>
      </c>
      <c r="L460" s="45">
        <v>1.1136714737010451E-3</v>
      </c>
      <c r="M460" s="45">
        <v>1.321851207322559E-3</v>
      </c>
      <c r="N460" s="51"/>
      <c r="O460" s="51"/>
      <c r="P460" s="51"/>
      <c r="Q460" s="51"/>
      <c r="R460" s="51"/>
      <c r="S460" s="51"/>
    </row>
    <row r="461" spans="1:19" x14ac:dyDescent="0.35">
      <c r="A461" s="30">
        <v>43585</v>
      </c>
      <c r="B461" s="31">
        <v>188.83775299999999</v>
      </c>
      <c r="C461" s="11">
        <f t="shared" si="15"/>
        <v>7.6176620253700644E-3</v>
      </c>
      <c r="D461" s="11">
        <v>3.0000000000000001E-5</v>
      </c>
      <c r="E461" s="11">
        <v>4.0000000000000002E-4</v>
      </c>
      <c r="F461" s="11">
        <v>7.0999999999999995E-3</v>
      </c>
      <c r="G461" s="11">
        <v>3.2000000000000002E-3</v>
      </c>
      <c r="H461" s="11">
        <v>3.3E-3</v>
      </c>
      <c r="I461" s="11">
        <f t="shared" si="14"/>
        <v>7.5876620253700648E-3</v>
      </c>
      <c r="K461" s="45">
        <v>422</v>
      </c>
      <c r="L461" s="45">
        <v>7.9611477791269021E-4</v>
      </c>
      <c r="M461" s="45">
        <v>-1.1323654749926013E-2</v>
      </c>
      <c r="N461" s="51"/>
      <c r="O461" s="51"/>
      <c r="P461" s="51"/>
      <c r="Q461" s="51"/>
      <c r="R461" s="51"/>
      <c r="S461" s="51"/>
    </row>
    <row r="462" spans="1:19" x14ac:dyDescent="0.35">
      <c r="A462" s="30">
        <v>43586</v>
      </c>
      <c r="B462" s="31">
        <v>184.29530299999999</v>
      </c>
      <c r="C462" s="11">
        <f t="shared" si="15"/>
        <v>-2.4054776800908062E-2</v>
      </c>
      <c r="D462" s="11">
        <v>3.0000000000000001E-5</v>
      </c>
      <c r="E462" s="11">
        <v>5.0000000000000001E-4</v>
      </c>
      <c r="F462" s="11">
        <v>-1.2999999999999999E-3</v>
      </c>
      <c r="G462" s="11">
        <v>-9.7999999999999997E-3</v>
      </c>
      <c r="H462" s="11">
        <v>4.7999999999999996E-3</v>
      </c>
      <c r="I462" s="11">
        <f t="shared" si="14"/>
        <v>-2.4084776800908061E-2</v>
      </c>
      <c r="K462" s="45">
        <v>423</v>
      </c>
      <c r="L462" s="45">
        <v>1.0457507276908464E-3</v>
      </c>
      <c r="M462" s="45">
        <v>-8.0689887051641762E-3</v>
      </c>
      <c r="N462" s="51"/>
      <c r="O462" s="51"/>
      <c r="P462" s="51"/>
      <c r="Q462" s="51"/>
      <c r="R462" s="51"/>
      <c r="S462" s="51"/>
    </row>
    <row r="463" spans="1:19" x14ac:dyDescent="0.35">
      <c r="A463" s="30">
        <v>43587</v>
      </c>
      <c r="B463" s="31">
        <v>186.344009</v>
      </c>
      <c r="C463" s="11">
        <f t="shared" si="15"/>
        <v>1.1116430894606122E-2</v>
      </c>
      <c r="D463" s="11">
        <v>3.0000000000000001E-5</v>
      </c>
      <c r="E463" s="11">
        <v>-3.0000000000000001E-3</v>
      </c>
      <c r="F463" s="11">
        <v>-6.9999999999999993E-3</v>
      </c>
      <c r="G463" s="11">
        <v>-6.0000000000000001E-3</v>
      </c>
      <c r="H463" s="11">
        <v>4.7999999999999996E-3</v>
      </c>
      <c r="I463" s="11">
        <f t="shared" si="14"/>
        <v>1.1086430894606121E-2</v>
      </c>
      <c r="K463" s="45">
        <v>424</v>
      </c>
      <c r="L463" s="45">
        <v>1.0202869564703968E-3</v>
      </c>
      <c r="M463" s="45">
        <v>5.6463547193850699E-3</v>
      </c>
      <c r="N463" s="51"/>
      <c r="O463" s="51"/>
      <c r="P463" s="51"/>
      <c r="Q463" s="51"/>
      <c r="R463" s="51"/>
      <c r="S463" s="51"/>
    </row>
    <row r="464" spans="1:19" x14ac:dyDescent="0.35">
      <c r="A464" s="30">
        <v>43588</v>
      </c>
      <c r="B464" s="31">
        <v>185.92683400000001</v>
      </c>
      <c r="C464" s="11">
        <f t="shared" si="15"/>
        <v>-2.2387357781917805E-3</v>
      </c>
      <c r="D464" s="11">
        <v>3.0000000000000001E-5</v>
      </c>
      <c r="E464" s="11">
        <v>2.0999999999999999E-3</v>
      </c>
      <c r="F464" s="11">
        <v>2.5999999999999999E-3</v>
      </c>
      <c r="G464" s="11">
        <v>-1.1999999999999999E-3</v>
      </c>
      <c r="H464" s="11">
        <v>-2.3999999999999998E-3</v>
      </c>
      <c r="I464" s="11">
        <f t="shared" si="14"/>
        <v>-2.2687357781917806E-3</v>
      </c>
      <c r="K464" s="45">
        <v>425</v>
      </c>
      <c r="L464" s="45">
        <v>6.9619576631216264E-4</v>
      </c>
      <c r="M464" s="45">
        <v>7.8443507408536388E-3</v>
      </c>
      <c r="N464" s="51"/>
      <c r="O464" s="51"/>
      <c r="P464" s="51"/>
      <c r="Q464" s="51"/>
      <c r="R464" s="51"/>
      <c r="S464" s="51"/>
    </row>
    <row r="465" spans="1:19" x14ac:dyDescent="0.35">
      <c r="A465" s="30">
        <v>43591</v>
      </c>
      <c r="B465" s="31">
        <v>185.064728</v>
      </c>
      <c r="C465" s="11">
        <f t="shared" si="15"/>
        <v>-4.6368024531628915E-3</v>
      </c>
      <c r="D465" s="11">
        <v>3.0000000000000001E-5</v>
      </c>
      <c r="E465" s="11">
        <v>2.9999999999999997E-4</v>
      </c>
      <c r="F465" s="11">
        <v>-4.6999999999999993E-3</v>
      </c>
      <c r="G465" s="11">
        <v>-2.0999999999999999E-3</v>
      </c>
      <c r="H465" s="11">
        <v>2.8000000000000004E-3</v>
      </c>
      <c r="I465" s="11">
        <f t="shared" si="14"/>
        <v>-4.6668024531628912E-3</v>
      </c>
      <c r="K465" s="45">
        <v>426</v>
      </c>
      <c r="L465" s="45">
        <v>9.5020471908700203E-4</v>
      </c>
      <c r="M465" s="45">
        <v>-9.1728475295153288E-3</v>
      </c>
      <c r="N465" s="51"/>
      <c r="O465" s="51"/>
      <c r="P465" s="51"/>
      <c r="Q465" s="51"/>
      <c r="R465" s="51"/>
      <c r="S465" s="51"/>
    </row>
    <row r="466" spans="1:19" x14ac:dyDescent="0.35">
      <c r="A466" s="30">
        <v>43592</v>
      </c>
      <c r="B466" s="31">
        <v>180.55926500000001</v>
      </c>
      <c r="C466" s="11">
        <f t="shared" si="15"/>
        <v>-2.4345336081546542E-2</v>
      </c>
      <c r="D466" s="11">
        <v>3.0000000000000001E-5</v>
      </c>
      <c r="E466" s="11">
        <v>-1.9E-3</v>
      </c>
      <c r="F466" s="11">
        <v>-5.5000000000000005E-3</v>
      </c>
      <c r="G466" s="11">
        <v>2.2000000000000001E-3</v>
      </c>
      <c r="H466" s="11">
        <v>2.7000000000000001E-3</v>
      </c>
      <c r="I466" s="11">
        <f t="shared" si="14"/>
        <v>-2.4375336081546541E-2</v>
      </c>
      <c r="K466" s="45">
        <v>427</v>
      </c>
      <c r="L466" s="45">
        <v>3.9640438726552363E-4</v>
      </c>
      <c r="M466" s="45">
        <v>2.1880402667316399E-3</v>
      </c>
      <c r="N466" s="51"/>
      <c r="O466" s="51"/>
      <c r="P466" s="51"/>
      <c r="Q466" s="51"/>
      <c r="R466" s="51"/>
      <c r="S466" s="51"/>
    </row>
    <row r="467" spans="1:19" x14ac:dyDescent="0.35">
      <c r="A467" s="30">
        <v>43593</v>
      </c>
      <c r="B467" s="31">
        <v>180.93012999999999</v>
      </c>
      <c r="C467" s="11">
        <f t="shared" si="15"/>
        <v>2.0539793402458706E-3</v>
      </c>
      <c r="D467" s="11">
        <v>3.0000000000000001E-5</v>
      </c>
      <c r="E467" s="11">
        <v>2.0000000000000001E-4</v>
      </c>
      <c r="F467" s="11">
        <v>-5.9999999999999995E-4</v>
      </c>
      <c r="G467" s="11">
        <v>-3.5999999999999999E-3</v>
      </c>
      <c r="H467" s="11">
        <v>1.4000000000000002E-3</v>
      </c>
      <c r="I467" s="11">
        <f t="shared" ref="I467:I530" si="16">C467-D467</f>
        <v>2.0239793402458705E-3</v>
      </c>
      <c r="K467" s="45">
        <v>428</v>
      </c>
      <c r="L467" s="45">
        <v>4.1297483224073957E-4</v>
      </c>
      <c r="M467" s="45">
        <v>2.9908634878818025E-3</v>
      </c>
      <c r="N467" s="51"/>
      <c r="O467" s="51"/>
      <c r="P467" s="51"/>
      <c r="Q467" s="51"/>
      <c r="R467" s="51"/>
      <c r="S467" s="51"/>
    </row>
    <row r="468" spans="1:19" x14ac:dyDescent="0.35">
      <c r="A468" s="30">
        <v>43594</v>
      </c>
      <c r="B468" s="31">
        <v>180.383163</v>
      </c>
      <c r="C468" s="11">
        <f t="shared" si="15"/>
        <v>-3.0230841043445977E-3</v>
      </c>
      <c r="D468" s="11">
        <v>3.0000000000000001E-5</v>
      </c>
      <c r="E468" s="11">
        <v>4.5999999999999999E-3</v>
      </c>
      <c r="F468" s="11">
        <v>8.0000000000000004E-4</v>
      </c>
      <c r="G468" s="11">
        <v>0</v>
      </c>
      <c r="H468" s="11">
        <v>6.0999999999999995E-3</v>
      </c>
      <c r="I468" s="11">
        <f t="shared" si="16"/>
        <v>-3.0530841043445978E-3</v>
      </c>
      <c r="K468" s="45">
        <v>429</v>
      </c>
      <c r="L468" s="45">
        <v>9.9909886534289881E-4</v>
      </c>
      <c r="M468" s="45">
        <v>5.5211352490373532E-3</v>
      </c>
      <c r="N468" s="51"/>
      <c r="O468" s="51"/>
      <c r="P468" s="51"/>
      <c r="Q468" s="51"/>
      <c r="R468" s="51"/>
      <c r="S468" s="51"/>
    </row>
    <row r="469" spans="1:19" x14ac:dyDescent="0.35">
      <c r="A469" s="30">
        <v>43595</v>
      </c>
      <c r="B469" s="31">
        <v>180.383163</v>
      </c>
      <c r="C469" s="11">
        <f t="shared" si="15"/>
        <v>0</v>
      </c>
      <c r="D469" s="11">
        <v>3.0000000000000001E-5</v>
      </c>
      <c r="E469" s="11">
        <v>-4.0000000000000002E-4</v>
      </c>
      <c r="F469" s="11">
        <v>-2.5000000000000001E-3</v>
      </c>
      <c r="G469" s="11">
        <v>2.5999999999999999E-3</v>
      </c>
      <c r="H469" s="11">
        <v>6.0000000000000001E-3</v>
      </c>
      <c r="I469" s="11">
        <f t="shared" si="16"/>
        <v>-3.0000000000000001E-5</v>
      </c>
      <c r="K469" s="45">
        <v>430</v>
      </c>
      <c r="L469" s="45">
        <v>-2.2582233799350879E-4</v>
      </c>
      <c r="M469" s="45">
        <v>4.0869354217686997E-3</v>
      </c>
      <c r="N469" s="51"/>
      <c r="O469" s="51"/>
      <c r="P469" s="51"/>
      <c r="Q469" s="51"/>
      <c r="R469" s="51"/>
      <c r="S469" s="51"/>
    </row>
    <row r="470" spans="1:19" x14ac:dyDescent="0.35">
      <c r="A470" s="30">
        <v>43598</v>
      </c>
      <c r="B470" s="31">
        <v>176.45251500000001</v>
      </c>
      <c r="C470" s="11">
        <f t="shared" si="15"/>
        <v>-2.1790548156648049E-2</v>
      </c>
      <c r="D470" s="11">
        <v>3.0000000000000001E-5</v>
      </c>
      <c r="E470" s="11">
        <v>-5.0000000000000001E-4</v>
      </c>
      <c r="F470" s="11">
        <v>5.0000000000000001E-3</v>
      </c>
      <c r="G470" s="11">
        <v>-8.1000000000000013E-3</v>
      </c>
      <c r="H470" s="11">
        <v>9.7999999999999997E-3</v>
      </c>
      <c r="I470" s="11">
        <f t="shared" si="16"/>
        <v>-2.1820548156648047E-2</v>
      </c>
      <c r="K470" s="45">
        <v>431</v>
      </c>
      <c r="L470" s="45">
        <v>4.1095606024131338E-4</v>
      </c>
      <c r="M470" s="45">
        <v>1.0277987831311034E-2</v>
      </c>
      <c r="N470" s="51"/>
      <c r="O470" s="51"/>
      <c r="P470" s="51"/>
      <c r="Q470" s="51"/>
      <c r="R470" s="51"/>
      <c r="S470" s="51"/>
    </row>
    <row r="471" spans="1:19" x14ac:dyDescent="0.35">
      <c r="A471" s="30">
        <v>43599</v>
      </c>
      <c r="B471" s="31">
        <v>177.63912999999999</v>
      </c>
      <c r="C471" s="11">
        <f t="shared" si="15"/>
        <v>6.7248403911952526E-3</v>
      </c>
      <c r="D471" s="11">
        <v>3.0000000000000001E-5</v>
      </c>
      <c r="E471" s="11">
        <v>2E-3</v>
      </c>
      <c r="F471" s="11">
        <v>1.9E-3</v>
      </c>
      <c r="G471" s="11">
        <v>2.0000000000000001E-4</v>
      </c>
      <c r="H471" s="11">
        <v>-5.4000000000000003E-3</v>
      </c>
      <c r="I471" s="11">
        <f t="shared" si="16"/>
        <v>6.6948403911952529E-3</v>
      </c>
      <c r="K471" s="45">
        <v>432</v>
      </c>
      <c r="L471" s="45">
        <v>2.2783043220949719E-4</v>
      </c>
      <c r="M471" s="45">
        <v>2.0557396626969194E-2</v>
      </c>
      <c r="N471" s="51"/>
      <c r="O471" s="51"/>
      <c r="P471" s="51"/>
      <c r="Q471" s="51"/>
      <c r="R471" s="51"/>
      <c r="S471" s="51"/>
    </row>
    <row r="472" spans="1:19" x14ac:dyDescent="0.35">
      <c r="A472" s="30">
        <v>43600</v>
      </c>
      <c r="B472" s="31">
        <v>177.768936</v>
      </c>
      <c r="C472" s="11">
        <f t="shared" si="15"/>
        <v>7.3072864069989585E-4</v>
      </c>
      <c r="D472" s="11">
        <v>3.0000000000000001E-5</v>
      </c>
      <c r="E472" s="11">
        <v>-2.5999999999999999E-3</v>
      </c>
      <c r="F472" s="11">
        <v>-3.9000000000000003E-3</v>
      </c>
      <c r="G472" s="11">
        <v>-1.5E-3</v>
      </c>
      <c r="H472" s="11">
        <v>3.9000000000000003E-3</v>
      </c>
      <c r="I472" s="11">
        <f t="shared" si="16"/>
        <v>7.0072864069989588E-4</v>
      </c>
      <c r="K472" s="45">
        <v>433</v>
      </c>
      <c r="L472" s="45">
        <v>6.8725647515901535E-4</v>
      </c>
      <c r="M472" s="45">
        <v>-7.119294015342682E-3</v>
      </c>
      <c r="N472" s="51"/>
      <c r="O472" s="51"/>
      <c r="P472" s="51"/>
      <c r="Q472" s="51"/>
      <c r="R472" s="51"/>
      <c r="S472" s="51"/>
    </row>
    <row r="473" spans="1:19" x14ac:dyDescent="0.35">
      <c r="A473" s="30">
        <v>43601</v>
      </c>
      <c r="B473" s="31">
        <v>178.343704</v>
      </c>
      <c r="C473" s="11">
        <f t="shared" si="15"/>
        <v>3.233230804734033E-3</v>
      </c>
      <c r="D473" s="11">
        <v>3.0000000000000001E-5</v>
      </c>
      <c r="E473" s="11">
        <v>-1.8E-3</v>
      </c>
      <c r="F473" s="11">
        <v>-3.0000000000000001E-3</v>
      </c>
      <c r="G473" s="11">
        <v>-6.0999999999999995E-3</v>
      </c>
      <c r="H473" s="11">
        <v>4.5000000000000005E-3</v>
      </c>
      <c r="I473" s="11">
        <f t="shared" si="16"/>
        <v>3.2032308047340329E-3</v>
      </c>
      <c r="K473" s="45">
        <v>434</v>
      </c>
      <c r="L473" s="45">
        <v>2.0021431068217165E-3</v>
      </c>
      <c r="M473" s="45">
        <v>2.9150437952799829E-3</v>
      </c>
      <c r="N473" s="51"/>
      <c r="O473" s="51"/>
      <c r="P473" s="51"/>
      <c r="Q473" s="51"/>
      <c r="R473" s="51"/>
      <c r="S473" s="51"/>
    </row>
    <row r="474" spans="1:19" x14ac:dyDescent="0.35">
      <c r="A474" s="30">
        <v>43602</v>
      </c>
      <c r="B474" s="31">
        <v>178.529099</v>
      </c>
      <c r="C474" s="11">
        <f t="shared" si="15"/>
        <v>1.0395376783247645E-3</v>
      </c>
      <c r="D474" s="11">
        <v>3.0000000000000001E-5</v>
      </c>
      <c r="E474" s="11">
        <v>5.3E-3</v>
      </c>
      <c r="F474" s="11">
        <v>2.5999999999999999E-3</v>
      </c>
      <c r="G474" s="11">
        <v>2.0999999999999999E-3</v>
      </c>
      <c r="H474" s="11">
        <v>4.5000000000000005E-3</v>
      </c>
      <c r="I474" s="11">
        <f t="shared" si="16"/>
        <v>1.0095376783247644E-3</v>
      </c>
      <c r="K474" s="45">
        <v>435</v>
      </c>
      <c r="L474" s="45">
        <v>7.4250297844135021E-4</v>
      </c>
      <c r="M474" s="45">
        <v>-2.5450402214406758E-3</v>
      </c>
      <c r="N474" s="51"/>
      <c r="O474" s="51"/>
      <c r="P474" s="51"/>
      <c r="Q474" s="51"/>
      <c r="R474" s="51"/>
      <c r="S474" s="51"/>
    </row>
    <row r="475" spans="1:19" x14ac:dyDescent="0.35">
      <c r="A475" s="30">
        <v>43605</v>
      </c>
      <c r="B475" s="31">
        <v>177.018021</v>
      </c>
      <c r="C475" s="11">
        <f t="shared" si="15"/>
        <v>-8.4640431641902492E-3</v>
      </c>
      <c r="D475" s="11">
        <v>3.0000000000000001E-5</v>
      </c>
      <c r="E475" s="11">
        <v>-2.9999999999999997E-4</v>
      </c>
      <c r="F475" s="11">
        <v>1.4000000000000002E-3</v>
      </c>
      <c r="G475" s="11">
        <v>-8.9999999999999998E-4</v>
      </c>
      <c r="H475" s="11">
        <v>3.5999999999999999E-3</v>
      </c>
      <c r="I475" s="11">
        <f t="shared" si="16"/>
        <v>-8.4940431641902497E-3</v>
      </c>
      <c r="K475" s="45">
        <v>436</v>
      </c>
      <c r="L475" s="45">
        <v>3.3238520364906721E-4</v>
      </c>
      <c r="M475" s="45">
        <v>-8.1772925010406236E-4</v>
      </c>
      <c r="N475" s="51"/>
      <c r="O475" s="51"/>
      <c r="P475" s="51"/>
      <c r="Q475" s="51"/>
      <c r="R475" s="51"/>
      <c r="S475" s="51"/>
    </row>
    <row r="476" spans="1:19" x14ac:dyDescent="0.35">
      <c r="A476" s="30">
        <v>43606</v>
      </c>
      <c r="B476" s="31">
        <v>177.481537</v>
      </c>
      <c r="C476" s="11">
        <f t="shared" si="15"/>
        <v>2.6184678677432238E-3</v>
      </c>
      <c r="D476" s="11">
        <v>3.0000000000000001E-5</v>
      </c>
      <c r="E476" s="11">
        <v>-1.9699999999999999E-2</v>
      </c>
      <c r="F476" s="11">
        <v>-8.6E-3</v>
      </c>
      <c r="G476" s="11">
        <v>-6.0000000000000001E-3</v>
      </c>
      <c r="H476" s="11">
        <v>-6.8999999999999999E-3</v>
      </c>
      <c r="I476" s="11">
        <f t="shared" si="16"/>
        <v>2.5884678677432237E-3</v>
      </c>
      <c r="K476" s="45">
        <v>437</v>
      </c>
      <c r="L476" s="45">
        <v>5.896692694803764E-4</v>
      </c>
      <c r="M476" s="45">
        <v>3.6801196901362944E-3</v>
      </c>
      <c r="N476" s="51"/>
      <c r="O476" s="51"/>
      <c r="P476" s="51"/>
      <c r="Q476" s="51"/>
      <c r="R476" s="51"/>
      <c r="S476" s="51"/>
    </row>
    <row r="477" spans="1:19" x14ac:dyDescent="0.35">
      <c r="A477" s="30">
        <v>43607</v>
      </c>
      <c r="B477" s="31">
        <v>175.126892</v>
      </c>
      <c r="C477" s="11">
        <f t="shared" si="15"/>
        <v>-1.3266985624538541E-2</v>
      </c>
      <c r="D477" s="11">
        <v>3.0000000000000001E-5</v>
      </c>
      <c r="E477" s="11">
        <v>4.0000000000000001E-3</v>
      </c>
      <c r="F477" s="11">
        <v>5.0000000000000001E-4</v>
      </c>
      <c r="G477" s="11">
        <v>-3.9000000000000003E-3</v>
      </c>
      <c r="H477" s="11">
        <v>1.32E-2</v>
      </c>
      <c r="I477" s="11">
        <f t="shared" si="16"/>
        <v>-1.3296985624538541E-2</v>
      </c>
      <c r="K477" s="45">
        <v>438</v>
      </c>
      <c r="L477" s="45">
        <v>2.480512753005521E-4</v>
      </c>
      <c r="M477" s="45">
        <v>9.3707012811940944E-3</v>
      </c>
      <c r="N477" s="51"/>
      <c r="O477" s="51"/>
      <c r="P477" s="51"/>
      <c r="Q477" s="51"/>
      <c r="R477" s="51"/>
      <c r="S477" s="51"/>
    </row>
    <row r="478" spans="1:19" x14ac:dyDescent="0.35">
      <c r="A478" s="30">
        <v>43608</v>
      </c>
      <c r="B478" s="31">
        <v>177.99139400000001</v>
      </c>
      <c r="C478" s="11">
        <f t="shared" si="15"/>
        <v>1.6356722644287114E-2</v>
      </c>
      <c r="D478" s="11">
        <v>3.0000000000000001E-5</v>
      </c>
      <c r="E478" s="11">
        <v>6.9999999999999993E-3</v>
      </c>
      <c r="F478" s="11">
        <v>-3.7000000000000002E-3</v>
      </c>
      <c r="G478" s="11">
        <v>4.0000000000000001E-3</v>
      </c>
      <c r="H478" s="11">
        <v>1.1699999999999999E-2</v>
      </c>
      <c r="I478" s="11">
        <f t="shared" si="16"/>
        <v>1.6326722644287115E-2</v>
      </c>
      <c r="K478" s="45">
        <v>439</v>
      </c>
      <c r="L478" s="45">
        <v>6.6808117625108724E-4</v>
      </c>
      <c r="M478" s="45">
        <v>1.8864361015439458E-2</v>
      </c>
      <c r="N478" s="51"/>
      <c r="O478" s="51"/>
      <c r="P478" s="51"/>
      <c r="Q478" s="51"/>
      <c r="R478" s="51"/>
      <c r="S478" s="51"/>
    </row>
    <row r="479" spans="1:19" x14ac:dyDescent="0.35">
      <c r="A479" s="30">
        <v>43609</v>
      </c>
      <c r="B479" s="31">
        <v>179.46539300000001</v>
      </c>
      <c r="C479" s="11">
        <f t="shared" si="15"/>
        <v>8.2812936450173957E-3</v>
      </c>
      <c r="D479" s="11">
        <v>3.0000000000000001E-5</v>
      </c>
      <c r="E479" s="11">
        <v>5.6000000000000008E-3</v>
      </c>
      <c r="F479" s="11">
        <v>2.8999999999999998E-3</v>
      </c>
      <c r="G479" s="11">
        <v>-3.0000000000000001E-3</v>
      </c>
      <c r="H479" s="11">
        <v>4.0000000000000002E-4</v>
      </c>
      <c r="I479" s="11">
        <f t="shared" si="16"/>
        <v>8.2512936450173952E-3</v>
      </c>
      <c r="K479" s="45">
        <v>440</v>
      </c>
      <c r="L479" s="45">
        <v>3.3452879726655568E-4</v>
      </c>
      <c r="M479" s="45">
        <v>-7.1426120238482632E-3</v>
      </c>
      <c r="N479" s="51"/>
      <c r="O479" s="51"/>
      <c r="P479" s="51"/>
      <c r="Q479" s="51"/>
      <c r="R479" s="51"/>
      <c r="S479" s="51"/>
    </row>
    <row r="480" spans="1:19" x14ac:dyDescent="0.35">
      <c r="A480" s="30">
        <v>43613</v>
      </c>
      <c r="B480" s="31">
        <v>177.574219</v>
      </c>
      <c r="C480" s="11">
        <f t="shared" si="15"/>
        <v>-1.0537819957299521E-2</v>
      </c>
      <c r="D480" s="11">
        <v>3.0000000000000001E-5</v>
      </c>
      <c r="E480" s="11">
        <v>1.8E-3</v>
      </c>
      <c r="F480" s="11">
        <v>-1E-3</v>
      </c>
      <c r="G480" s="11">
        <v>6.5000000000000006E-3</v>
      </c>
      <c r="H480" s="11">
        <v>1.0500000000000001E-2</v>
      </c>
      <c r="I480" s="11">
        <f t="shared" si="16"/>
        <v>-1.0567819957299522E-2</v>
      </c>
      <c r="K480" s="45">
        <v>441</v>
      </c>
      <c r="L480" s="45">
        <v>4.7706609455977294E-4</v>
      </c>
      <c r="M480" s="45">
        <v>2.1642524021546053E-2</v>
      </c>
      <c r="N480" s="51"/>
      <c r="O480" s="51"/>
      <c r="P480" s="51"/>
      <c r="Q480" s="51"/>
      <c r="R480" s="51"/>
      <c r="S480" s="51"/>
    </row>
    <row r="481" spans="1:19" x14ac:dyDescent="0.35">
      <c r="A481" s="30">
        <v>43614</v>
      </c>
      <c r="B481" s="31">
        <v>176.12808200000001</v>
      </c>
      <c r="C481" s="11">
        <f t="shared" si="15"/>
        <v>-8.1438454756768142E-3</v>
      </c>
      <c r="D481" s="11">
        <v>3.0000000000000001E-5</v>
      </c>
      <c r="E481" s="11">
        <v>2.3999999999999998E-3</v>
      </c>
      <c r="F481" s="11">
        <v>-1.2999999999999999E-3</v>
      </c>
      <c r="G481" s="11">
        <v>-4.5999999999999999E-3</v>
      </c>
      <c r="H481" s="11">
        <v>-4.1999999999999997E-3</v>
      </c>
      <c r="I481" s="11">
        <f t="shared" si="16"/>
        <v>-8.1738454756768147E-3</v>
      </c>
      <c r="K481" s="45">
        <v>442</v>
      </c>
      <c r="L481" s="45">
        <v>3.5842495907464184E-4</v>
      </c>
      <c r="M481" s="45">
        <v>8.8958690832031569E-3</v>
      </c>
      <c r="N481" s="51"/>
      <c r="O481" s="51"/>
      <c r="P481" s="51"/>
      <c r="Q481" s="51"/>
      <c r="R481" s="51"/>
      <c r="S481" s="51"/>
    </row>
    <row r="482" spans="1:19" x14ac:dyDescent="0.35">
      <c r="A482" s="30">
        <v>43615</v>
      </c>
      <c r="B482" s="31">
        <v>177.138565</v>
      </c>
      <c r="C482" s="11">
        <f t="shared" si="15"/>
        <v>5.7372054957141039E-3</v>
      </c>
      <c r="D482" s="11">
        <v>3.0000000000000001E-5</v>
      </c>
      <c r="E482" s="11">
        <v>4.1999999999999997E-3</v>
      </c>
      <c r="F482" s="11">
        <v>-2.8000000000000004E-3</v>
      </c>
      <c r="G482" s="11">
        <v>-7.4999999999999997E-3</v>
      </c>
      <c r="H482" s="11">
        <v>1.41E-2</v>
      </c>
      <c r="I482" s="11">
        <f t="shared" si="16"/>
        <v>5.7072054957141042E-3</v>
      </c>
      <c r="K482" s="45">
        <v>443</v>
      </c>
      <c r="L482" s="45">
        <v>1.5472392076432866E-3</v>
      </c>
      <c r="M482" s="45">
        <v>6.4547257245032418E-3</v>
      </c>
      <c r="N482" s="51"/>
      <c r="O482" s="51"/>
      <c r="P482" s="51"/>
      <c r="Q482" s="51"/>
      <c r="R482" s="51"/>
      <c r="S482" s="51"/>
    </row>
    <row r="483" spans="1:19" x14ac:dyDescent="0.35">
      <c r="A483" s="30">
        <v>43616</v>
      </c>
      <c r="B483" s="31">
        <v>175.99829099999999</v>
      </c>
      <c r="C483" s="11">
        <f t="shared" si="15"/>
        <v>-6.4371866171547554E-3</v>
      </c>
      <c r="D483" s="11">
        <v>3.0000000000000001E-5</v>
      </c>
      <c r="E483" s="11">
        <v>5.9999999999999995E-4</v>
      </c>
      <c r="F483" s="11">
        <v>-2.9999999999999997E-4</v>
      </c>
      <c r="G483" s="11">
        <v>1E-3</v>
      </c>
      <c r="H483" s="11">
        <v>5.7999999999999996E-3</v>
      </c>
      <c r="I483" s="11">
        <f t="shared" si="16"/>
        <v>-6.467186617154755E-3</v>
      </c>
      <c r="K483" s="45">
        <v>444</v>
      </c>
      <c r="L483" s="45">
        <v>8.7977439224872791E-4</v>
      </c>
      <c r="M483" s="45">
        <v>6.4642644645412717E-3</v>
      </c>
      <c r="N483" s="51"/>
      <c r="O483" s="51"/>
      <c r="P483" s="51"/>
      <c r="Q483" s="51"/>
      <c r="R483" s="51"/>
      <c r="S483" s="51"/>
    </row>
    <row r="484" spans="1:19" x14ac:dyDescent="0.35">
      <c r="A484" s="30">
        <v>43619</v>
      </c>
      <c r="B484" s="31">
        <v>175.73873900000001</v>
      </c>
      <c r="C484" s="11">
        <f t="shared" si="15"/>
        <v>-1.4747415928032526E-3</v>
      </c>
      <c r="D484" s="11">
        <v>3.0000000000000001E-5</v>
      </c>
      <c r="E484" s="11">
        <v>-1.9E-3</v>
      </c>
      <c r="F484" s="11">
        <v>-4.8999999999999998E-3</v>
      </c>
      <c r="G484" s="11">
        <v>-3.4999999999999996E-3</v>
      </c>
      <c r="H484" s="11">
        <v>-6.0000000000000001E-3</v>
      </c>
      <c r="I484" s="11">
        <f t="shared" si="16"/>
        <v>-1.5047415928032526E-3</v>
      </c>
      <c r="K484" s="45">
        <v>445</v>
      </c>
      <c r="L484" s="45">
        <v>1.2933090661434387E-3</v>
      </c>
      <c r="M484" s="45">
        <v>-1.434236963579285E-2</v>
      </c>
      <c r="N484" s="51"/>
      <c r="O484" s="51"/>
      <c r="P484" s="51"/>
      <c r="Q484" s="51"/>
      <c r="R484" s="51"/>
      <c r="S484" s="51"/>
    </row>
    <row r="485" spans="1:19" x14ac:dyDescent="0.35">
      <c r="A485" s="30">
        <v>43620</v>
      </c>
      <c r="B485" s="31">
        <v>181.004288</v>
      </c>
      <c r="C485" s="11">
        <f t="shared" si="15"/>
        <v>2.9962369310047254E-2</v>
      </c>
      <c r="D485" s="11">
        <v>3.0000000000000001E-5</v>
      </c>
      <c r="E485" s="11">
        <v>-2.0000000000000001E-4</v>
      </c>
      <c r="F485" s="11">
        <v>4.0000000000000002E-4</v>
      </c>
      <c r="G485" s="11">
        <v>-5.3E-3</v>
      </c>
      <c r="H485" s="11">
        <v>-1.15E-2</v>
      </c>
      <c r="I485" s="11">
        <f t="shared" si="16"/>
        <v>2.9932369310047256E-2</v>
      </c>
      <c r="K485" s="45">
        <v>446</v>
      </c>
      <c r="L485" s="45">
        <v>2.0090206511974785E-4</v>
      </c>
      <c r="M485" s="45">
        <v>-7.5480633064045335E-3</v>
      </c>
      <c r="N485" s="51"/>
      <c r="O485" s="51"/>
      <c r="P485" s="51"/>
      <c r="Q485" s="51"/>
      <c r="R485" s="51"/>
      <c r="S485" s="51"/>
    </row>
    <row r="486" spans="1:19" x14ac:dyDescent="0.35">
      <c r="A486" s="30">
        <v>43621</v>
      </c>
      <c r="B486" s="31">
        <v>183.61821</v>
      </c>
      <c r="C486" s="11">
        <f t="shared" si="15"/>
        <v>1.4441215889868797E-2</v>
      </c>
      <c r="D486" s="11">
        <v>3.0000000000000001E-5</v>
      </c>
      <c r="E486" s="11">
        <v>9.4999999999999998E-3</v>
      </c>
      <c r="F486" s="11">
        <v>1.01E-2</v>
      </c>
      <c r="G486" s="11">
        <v>4.0000000000000002E-4</v>
      </c>
      <c r="H486" s="11">
        <v>1.6799999999999999E-2</v>
      </c>
      <c r="I486" s="11">
        <f t="shared" si="16"/>
        <v>1.4411215889868796E-2</v>
      </c>
      <c r="K486" s="45">
        <v>447</v>
      </c>
      <c r="L486" s="45">
        <v>5.929767996749139E-4</v>
      </c>
      <c r="M486" s="45">
        <v>9.6565260317730481E-3</v>
      </c>
      <c r="N486" s="51"/>
      <c r="O486" s="51"/>
      <c r="P486" s="51"/>
      <c r="Q486" s="51"/>
      <c r="R486" s="51"/>
      <c r="S486" s="51"/>
    </row>
    <row r="487" spans="1:19" x14ac:dyDescent="0.35">
      <c r="A487" s="30">
        <v>43622</v>
      </c>
      <c r="B487" s="31">
        <v>184.066284</v>
      </c>
      <c r="C487" s="11">
        <f t="shared" si="15"/>
        <v>2.4402481649286045E-3</v>
      </c>
      <c r="D487" s="11">
        <v>3.0000000000000001E-5</v>
      </c>
      <c r="E487" s="11">
        <v>3.4999999999999996E-3</v>
      </c>
      <c r="F487" s="11">
        <v>5.7999999999999996E-3</v>
      </c>
      <c r="G487" s="11">
        <v>-7.6E-3</v>
      </c>
      <c r="H487" s="11">
        <v>6.6E-3</v>
      </c>
      <c r="I487" s="11">
        <f t="shared" si="16"/>
        <v>2.4102481649286044E-3</v>
      </c>
      <c r="K487" s="45">
        <v>448</v>
      </c>
      <c r="L487" s="45">
        <v>6.4306482865655141E-4</v>
      </c>
      <c r="M487" s="45">
        <v>1.1089977628534068E-2</v>
      </c>
      <c r="N487" s="51"/>
      <c r="O487" s="51"/>
      <c r="P487" s="51"/>
      <c r="Q487" s="51"/>
      <c r="R487" s="51"/>
      <c r="S487" s="51"/>
    </row>
    <row r="488" spans="1:19" x14ac:dyDescent="0.35">
      <c r="A488" s="30">
        <v>43623</v>
      </c>
      <c r="B488" s="31">
        <v>184.18765300000001</v>
      </c>
      <c r="C488" s="11">
        <f t="shared" si="15"/>
        <v>6.5937659718295905E-4</v>
      </c>
      <c r="D488" s="11">
        <v>3.0000000000000001E-5</v>
      </c>
      <c r="E488" s="11">
        <v>-1.7000000000000001E-3</v>
      </c>
      <c r="F488" s="11">
        <v>-4.5999999999999999E-3</v>
      </c>
      <c r="G488" s="11">
        <v>-4.0000000000000002E-4</v>
      </c>
      <c r="H488" s="11">
        <v>3.7000000000000002E-3</v>
      </c>
      <c r="I488" s="11">
        <f t="shared" si="16"/>
        <v>6.2937659718295908E-4</v>
      </c>
      <c r="K488" s="45">
        <v>449</v>
      </c>
      <c r="L488" s="45">
        <v>1.6948715969162344E-4</v>
      </c>
      <c r="M488" s="45">
        <v>4.7548978054880141E-3</v>
      </c>
      <c r="N488" s="51"/>
      <c r="O488" s="51"/>
      <c r="P488" s="51"/>
      <c r="Q488" s="51"/>
      <c r="R488" s="51"/>
      <c r="S488" s="51"/>
    </row>
    <row r="489" spans="1:19" x14ac:dyDescent="0.35">
      <c r="A489" s="30">
        <v>43626</v>
      </c>
      <c r="B489" s="31">
        <v>184.887787</v>
      </c>
      <c r="C489" s="11">
        <f t="shared" si="15"/>
        <v>3.8011994213313915E-3</v>
      </c>
      <c r="D489" s="11">
        <v>3.0000000000000001E-5</v>
      </c>
      <c r="E489" s="11">
        <v>-2.8000000000000004E-3</v>
      </c>
      <c r="F489" s="11">
        <v>8.9999999999999998E-4</v>
      </c>
      <c r="G489" s="11">
        <v>-2.0000000000000001E-4</v>
      </c>
      <c r="H489" s="11">
        <v>-3.8E-3</v>
      </c>
      <c r="I489" s="11">
        <f t="shared" si="16"/>
        <v>3.7711994213313915E-3</v>
      </c>
      <c r="K489" s="45">
        <v>450</v>
      </c>
      <c r="L489" s="45">
        <v>1.3788849419194681E-3</v>
      </c>
      <c r="M489" s="45">
        <v>-3.3126082664099821E-3</v>
      </c>
      <c r="N489" s="51"/>
      <c r="O489" s="51"/>
      <c r="P489" s="51"/>
      <c r="Q489" s="51"/>
      <c r="R489" s="51"/>
      <c r="S489" s="51"/>
    </row>
    <row r="490" spans="1:19" x14ac:dyDescent="0.35">
      <c r="A490" s="30">
        <v>43627</v>
      </c>
      <c r="B490" s="31">
        <v>184.85047900000001</v>
      </c>
      <c r="C490" s="11">
        <f t="shared" si="15"/>
        <v>-2.0178726029096428E-4</v>
      </c>
      <c r="D490" s="11">
        <v>3.0000000000000001E-5</v>
      </c>
      <c r="E490" s="11">
        <v>1.5E-3</v>
      </c>
      <c r="F490" s="11">
        <v>-1.7000000000000001E-3</v>
      </c>
      <c r="G490" s="11">
        <v>-4.0000000000000002E-4</v>
      </c>
      <c r="H490" s="11">
        <v>-5.0000000000000001E-3</v>
      </c>
      <c r="I490" s="11">
        <f t="shared" si="16"/>
        <v>-2.3178726029096427E-4</v>
      </c>
      <c r="K490" s="45">
        <v>451</v>
      </c>
      <c r="L490" s="45">
        <v>1.0303073806792219E-3</v>
      </c>
      <c r="M490" s="45">
        <v>9.1125659534831687E-3</v>
      </c>
      <c r="N490" s="51"/>
      <c r="O490" s="51"/>
      <c r="P490" s="51"/>
      <c r="Q490" s="51"/>
      <c r="R490" s="51"/>
      <c r="S490" s="51"/>
    </row>
    <row r="491" spans="1:19" x14ac:dyDescent="0.35">
      <c r="A491" s="30">
        <v>43628</v>
      </c>
      <c r="B491" s="31">
        <v>185.71868900000001</v>
      </c>
      <c r="C491" s="11">
        <f t="shared" si="15"/>
        <v>4.6968231010102723E-3</v>
      </c>
      <c r="D491" s="11">
        <v>3.0000000000000001E-5</v>
      </c>
      <c r="E491" s="11">
        <v>1.8E-3</v>
      </c>
      <c r="F491" s="11">
        <v>1.1399999999999999E-2</v>
      </c>
      <c r="G491" s="11">
        <v>9.300000000000001E-3</v>
      </c>
      <c r="H491" s="11">
        <v>1.49E-2</v>
      </c>
      <c r="I491" s="11">
        <f t="shared" si="16"/>
        <v>4.6668231010102727E-3</v>
      </c>
      <c r="K491" s="45">
        <v>452</v>
      </c>
      <c r="L491" s="45">
        <v>2.1780177640035991E-4</v>
      </c>
      <c r="M491" s="45">
        <v>-4.556652186310052E-3</v>
      </c>
      <c r="N491" s="51"/>
      <c r="O491" s="51"/>
      <c r="P491" s="51"/>
      <c r="Q491" s="51"/>
      <c r="R491" s="51"/>
      <c r="S491" s="51"/>
    </row>
    <row r="492" spans="1:19" x14ac:dyDescent="0.35">
      <c r="A492" s="30">
        <v>43629</v>
      </c>
      <c r="B492" s="31">
        <v>188.90205399999999</v>
      </c>
      <c r="C492" s="11">
        <f t="shared" si="15"/>
        <v>1.7140789745721197E-2</v>
      </c>
      <c r="D492" s="11">
        <v>3.0000000000000001E-5</v>
      </c>
      <c r="E492" s="11">
        <v>-1.1999999999999999E-3</v>
      </c>
      <c r="F492" s="11">
        <v>4.0000000000000002E-4</v>
      </c>
      <c r="G492" s="11">
        <v>2.4399999999999998E-2</v>
      </c>
      <c r="H492" s="11">
        <v>-1.41E-2</v>
      </c>
      <c r="I492" s="11">
        <f t="shared" si="16"/>
        <v>1.7110789745721198E-2</v>
      </c>
      <c r="K492" s="45">
        <v>453</v>
      </c>
      <c r="L492" s="45">
        <v>4.8876693667393564E-4</v>
      </c>
      <c r="M492" s="45">
        <v>-4.7978412856340674E-3</v>
      </c>
      <c r="N492" s="51"/>
      <c r="O492" s="51"/>
      <c r="P492" s="51"/>
      <c r="Q492" s="51"/>
      <c r="R492" s="51"/>
      <c r="S492" s="51"/>
    </row>
    <row r="493" spans="1:19" x14ac:dyDescent="0.35">
      <c r="A493" s="30">
        <v>43630</v>
      </c>
      <c r="B493" s="31">
        <v>192.09478799999999</v>
      </c>
      <c r="C493" s="11">
        <f t="shared" si="15"/>
        <v>1.6901531414793336E-2</v>
      </c>
      <c r="D493" s="11">
        <v>3.0000000000000001E-5</v>
      </c>
      <c r="E493" s="11">
        <v>-1.1000000000000001E-3</v>
      </c>
      <c r="F493" s="11">
        <v>-2.5000000000000001E-3</v>
      </c>
      <c r="G493" s="11">
        <v>3.3E-3</v>
      </c>
      <c r="H493" s="11">
        <v>9.1999999999999998E-3</v>
      </c>
      <c r="I493" s="11">
        <f t="shared" si="16"/>
        <v>1.6871531414793337E-2</v>
      </c>
      <c r="K493" s="45">
        <v>454</v>
      </c>
      <c r="L493" s="45">
        <v>2.3247019550323567E-4</v>
      </c>
      <c r="M493" s="45">
        <v>5.9393811326006784E-3</v>
      </c>
      <c r="N493" s="51"/>
      <c r="O493" s="51"/>
      <c r="P493" s="51"/>
      <c r="Q493" s="51"/>
      <c r="R493" s="51"/>
      <c r="S493" s="51"/>
    </row>
    <row r="494" spans="1:19" x14ac:dyDescent="0.35">
      <c r="A494" s="30">
        <v>43633</v>
      </c>
      <c r="B494" s="31">
        <v>193.224335</v>
      </c>
      <c r="C494" s="11">
        <f t="shared" si="15"/>
        <v>5.8801543329745076E-3</v>
      </c>
      <c r="D494" s="11">
        <v>3.0000000000000001E-5</v>
      </c>
      <c r="E494" s="11">
        <v>5.5000000000000005E-3</v>
      </c>
      <c r="F494" s="11">
        <v>8.9999999999999998E-4</v>
      </c>
      <c r="G494" s="11">
        <v>-1.4000000000000002E-3</v>
      </c>
      <c r="H494" s="11">
        <v>-2.7000000000000001E-3</v>
      </c>
      <c r="I494" s="11">
        <f t="shared" si="16"/>
        <v>5.850154332974508E-3</v>
      </c>
      <c r="K494" s="45">
        <v>455</v>
      </c>
      <c r="L494" s="45">
        <v>2.3316159387008635E-5</v>
      </c>
      <c r="M494" s="45">
        <v>3.1981234349447089E-3</v>
      </c>
      <c r="N494" s="51"/>
      <c r="O494" s="51"/>
      <c r="P494" s="51"/>
      <c r="Q494" s="51"/>
      <c r="R494" s="51"/>
      <c r="S494" s="51"/>
    </row>
    <row r="495" spans="1:19" x14ac:dyDescent="0.35">
      <c r="A495" s="30">
        <v>43634</v>
      </c>
      <c r="B495" s="31">
        <v>193.69111599999999</v>
      </c>
      <c r="C495" s="11">
        <f t="shared" si="15"/>
        <v>2.4157464431175946E-3</v>
      </c>
      <c r="D495" s="11">
        <v>3.0000000000000001E-5</v>
      </c>
      <c r="E495" s="11">
        <v>-1.7000000000000001E-3</v>
      </c>
      <c r="F495" s="11">
        <v>-4.6999999999999993E-3</v>
      </c>
      <c r="G495" s="11">
        <v>-5.1999999999999998E-3</v>
      </c>
      <c r="H495" s="11">
        <v>-9.8999999999999991E-3</v>
      </c>
      <c r="I495" s="11">
        <f t="shared" si="16"/>
        <v>2.3857464431175945E-3</v>
      </c>
      <c r="K495" s="45">
        <v>456</v>
      </c>
      <c r="L495" s="45">
        <v>6.323465029939451E-4</v>
      </c>
      <c r="M495" s="45">
        <v>-1.7265125303021339E-3</v>
      </c>
      <c r="N495" s="51"/>
      <c r="O495" s="51"/>
      <c r="P495" s="51"/>
      <c r="Q495" s="51"/>
      <c r="R495" s="51"/>
      <c r="S495" s="51"/>
    </row>
    <row r="496" spans="1:19" x14ac:dyDescent="0.35">
      <c r="A496" s="30">
        <v>43635</v>
      </c>
      <c r="B496" s="31">
        <v>194.12056000000001</v>
      </c>
      <c r="C496" s="11">
        <f t="shared" si="15"/>
        <v>2.2171589945303438E-3</v>
      </c>
      <c r="D496" s="11">
        <v>3.0000000000000001E-5</v>
      </c>
      <c r="E496" s="11">
        <v>-3.0000000000000001E-3</v>
      </c>
      <c r="F496" s="11">
        <v>-2.3999999999999998E-3</v>
      </c>
      <c r="G496" s="11">
        <v>-1E-3</v>
      </c>
      <c r="H496" s="11">
        <v>7.9000000000000008E-3</v>
      </c>
      <c r="I496" s="11">
        <f t="shared" si="16"/>
        <v>2.1871589945303437E-3</v>
      </c>
      <c r="K496" s="45">
        <v>457</v>
      </c>
      <c r="L496" s="45">
        <v>1.826230879318876E-4</v>
      </c>
      <c r="M496" s="45">
        <v>-1.4207601060852263E-2</v>
      </c>
      <c r="N496" s="51"/>
      <c r="O496" s="51"/>
      <c r="P496" s="51"/>
      <c r="Q496" s="51"/>
      <c r="R496" s="51"/>
      <c r="S496" s="51"/>
    </row>
    <row r="497" spans="1:19" x14ac:dyDescent="0.35">
      <c r="A497" s="30">
        <v>43636</v>
      </c>
      <c r="B497" s="31">
        <v>197.21057099999999</v>
      </c>
      <c r="C497" s="11">
        <f t="shared" si="15"/>
        <v>1.5917999618381362E-2</v>
      </c>
      <c r="D497" s="11">
        <v>3.0000000000000001E-5</v>
      </c>
      <c r="E497" s="11">
        <v>-2.9999999999999997E-4</v>
      </c>
      <c r="F497" s="11">
        <v>-2.2000000000000001E-3</v>
      </c>
      <c r="G497" s="11">
        <v>-1.5E-3</v>
      </c>
      <c r="H497" s="11">
        <v>-3.7000000000000002E-3</v>
      </c>
      <c r="I497" s="11">
        <f t="shared" si="16"/>
        <v>1.5887999618381363E-2</v>
      </c>
      <c r="K497" s="45">
        <v>458</v>
      </c>
      <c r="L497" s="45">
        <v>1.8984697496320622E-4</v>
      </c>
      <c r="M497" s="45">
        <v>-7.341394145248553E-3</v>
      </c>
      <c r="N497" s="51"/>
      <c r="O497" s="51"/>
      <c r="P497" s="51"/>
      <c r="Q497" s="51"/>
      <c r="R497" s="51"/>
      <c r="S497" s="51"/>
    </row>
    <row r="498" spans="1:19" x14ac:dyDescent="0.35">
      <c r="A498" s="30">
        <v>43637</v>
      </c>
      <c r="B498" s="31">
        <v>195.474197</v>
      </c>
      <c r="C498" s="11">
        <f t="shared" si="15"/>
        <v>-8.8046700092967445E-3</v>
      </c>
      <c r="D498" s="11">
        <v>3.0000000000000001E-5</v>
      </c>
      <c r="E498" s="11">
        <v>8.6E-3</v>
      </c>
      <c r="F498" s="11">
        <v>1.1000000000000001E-3</v>
      </c>
      <c r="G498" s="11">
        <v>-7.4999999999999997E-3</v>
      </c>
      <c r="H498" s="11">
        <v>-1.1000000000000001E-3</v>
      </c>
      <c r="I498" s="11">
        <f t="shared" si="16"/>
        <v>-8.834670009296745E-3</v>
      </c>
      <c r="K498" s="45">
        <v>459</v>
      </c>
      <c r="L498" s="45">
        <v>2.3254628446199821E-4</v>
      </c>
      <c r="M498" s="45">
        <v>7.3551157409080664E-3</v>
      </c>
      <c r="N498" s="51"/>
      <c r="O498" s="51"/>
      <c r="P498" s="51"/>
      <c r="Q498" s="51"/>
      <c r="R498" s="51"/>
      <c r="S498" s="51"/>
    </row>
    <row r="499" spans="1:19" x14ac:dyDescent="0.35">
      <c r="A499" s="30">
        <v>43640</v>
      </c>
      <c r="B499" s="31">
        <v>191.84271200000001</v>
      </c>
      <c r="C499" s="11">
        <f t="shared" si="15"/>
        <v>-1.8577822831521873E-2</v>
      </c>
      <c r="D499" s="11">
        <v>3.0000000000000001E-5</v>
      </c>
      <c r="E499" s="11">
        <v>-7.3000000000000001E-3</v>
      </c>
      <c r="F499" s="11">
        <v>-4.0000000000000001E-3</v>
      </c>
      <c r="G499" s="11">
        <v>-4.7999999999999996E-3</v>
      </c>
      <c r="H499" s="11">
        <v>6.8999999999999999E-3</v>
      </c>
      <c r="I499" s="11">
        <f t="shared" si="16"/>
        <v>-1.8607822831521872E-2</v>
      </c>
      <c r="K499" s="45">
        <v>460</v>
      </c>
      <c r="L499" s="45">
        <v>5.6076659409761548E-4</v>
      </c>
      <c r="M499" s="45">
        <v>-2.4645543395005676E-2</v>
      </c>
      <c r="N499" s="51"/>
      <c r="O499" s="51"/>
      <c r="P499" s="51"/>
      <c r="Q499" s="51"/>
      <c r="R499" s="51"/>
      <c r="S499" s="51"/>
    </row>
    <row r="500" spans="1:19" x14ac:dyDescent="0.35">
      <c r="A500" s="30">
        <v>43641</v>
      </c>
      <c r="B500" s="31">
        <v>191.13322400000001</v>
      </c>
      <c r="C500" s="11">
        <f t="shared" si="15"/>
        <v>-3.6982796615177005E-3</v>
      </c>
      <c r="D500" s="11">
        <v>3.0000000000000001E-5</v>
      </c>
      <c r="E500" s="11">
        <v>-7.000000000000001E-4</v>
      </c>
      <c r="F500" s="11">
        <v>-5.9999999999999995E-4</v>
      </c>
      <c r="G500" s="11">
        <v>-1.67E-2</v>
      </c>
      <c r="H500" s="11">
        <v>-3.9000000000000003E-3</v>
      </c>
      <c r="I500" s="11">
        <f t="shared" si="16"/>
        <v>-3.7282796615177006E-3</v>
      </c>
      <c r="K500" s="45">
        <v>461</v>
      </c>
      <c r="L500" s="45">
        <v>1.1426944099579891E-3</v>
      </c>
      <c r="M500" s="45">
        <v>9.9437364846481323E-3</v>
      </c>
      <c r="N500" s="51"/>
      <c r="O500" s="51"/>
      <c r="P500" s="51"/>
      <c r="Q500" s="51"/>
      <c r="R500" s="51"/>
      <c r="S500" s="51"/>
    </row>
    <row r="501" spans="1:19" x14ac:dyDescent="0.35">
      <c r="A501" s="30">
        <v>43642</v>
      </c>
      <c r="B501" s="31">
        <v>192.70156900000001</v>
      </c>
      <c r="C501" s="11">
        <f t="shared" si="15"/>
        <v>8.2055069609456854E-3</v>
      </c>
      <c r="D501" s="11">
        <v>3.0000000000000001E-5</v>
      </c>
      <c r="E501" s="11">
        <v>2.0000000000000001E-4</v>
      </c>
      <c r="F501" s="11">
        <v>5.1000000000000004E-3</v>
      </c>
      <c r="G501" s="11">
        <v>-4.0000000000000001E-3</v>
      </c>
      <c r="H501" s="11">
        <v>-1.9299999999999998E-2</v>
      </c>
      <c r="I501" s="11">
        <f t="shared" si="16"/>
        <v>8.1755069609456849E-3</v>
      </c>
      <c r="K501" s="45">
        <v>462</v>
      </c>
      <c r="L501" s="45">
        <v>4.1647944674426119E-4</v>
      </c>
      <c r="M501" s="45">
        <v>-2.6852152249360419E-3</v>
      </c>
      <c r="N501" s="51"/>
      <c r="O501" s="51"/>
      <c r="P501" s="51"/>
      <c r="Q501" s="51"/>
      <c r="R501" s="51"/>
      <c r="S501" s="51"/>
    </row>
    <row r="502" spans="1:19" x14ac:dyDescent="0.35">
      <c r="A502" s="30">
        <v>43643</v>
      </c>
      <c r="B502" s="31">
        <v>193.26168799999999</v>
      </c>
      <c r="C502" s="11">
        <f t="shared" si="15"/>
        <v>2.9066654875029574E-3</v>
      </c>
      <c r="D502" s="11">
        <v>3.0000000000000001E-5</v>
      </c>
      <c r="E502" s="11">
        <v>2.3999999999999998E-3</v>
      </c>
      <c r="F502" s="11">
        <v>8.199999999999999E-3</v>
      </c>
      <c r="G502" s="11">
        <v>-4.8999999999999998E-3</v>
      </c>
      <c r="H502" s="11">
        <v>-4.0000000000000002E-4</v>
      </c>
      <c r="I502" s="11">
        <f t="shared" si="16"/>
        <v>2.8766654875029573E-3</v>
      </c>
      <c r="K502" s="45">
        <v>463</v>
      </c>
      <c r="L502" s="45">
        <v>9.3639807665482362E-4</v>
      </c>
      <c r="M502" s="45">
        <v>-5.6032005298177149E-3</v>
      </c>
      <c r="N502" s="51"/>
      <c r="O502" s="51"/>
      <c r="P502" s="51"/>
      <c r="Q502" s="51"/>
      <c r="R502" s="51"/>
      <c r="S502" s="51"/>
    </row>
    <row r="503" spans="1:19" x14ac:dyDescent="0.35">
      <c r="A503" s="30">
        <v>43644</v>
      </c>
      <c r="B503" s="31">
        <v>194.14854399999999</v>
      </c>
      <c r="C503" s="11">
        <f t="shared" si="15"/>
        <v>4.5888867533847577E-3</v>
      </c>
      <c r="D503" s="11">
        <v>3.0000000000000001E-5</v>
      </c>
      <c r="E503" s="11">
        <v>4.0000000000000002E-4</v>
      </c>
      <c r="F503" s="11">
        <v>-2.9999999999999997E-4</v>
      </c>
      <c r="G503" s="11">
        <v>6.9999999999999993E-3</v>
      </c>
      <c r="H503" s="11">
        <v>-5.4000000000000003E-3</v>
      </c>
      <c r="I503" s="11">
        <f t="shared" si="16"/>
        <v>4.5588867533847581E-3</v>
      </c>
      <c r="K503" s="45">
        <v>464</v>
      </c>
      <c r="L503" s="45">
        <v>1.1493828659328723E-3</v>
      </c>
      <c r="M503" s="45">
        <v>-2.5524718947479413E-2</v>
      </c>
      <c r="N503" s="51"/>
      <c r="O503" s="51"/>
      <c r="P503" s="51"/>
      <c r="Q503" s="51"/>
      <c r="R503" s="51"/>
      <c r="S503" s="51"/>
    </row>
    <row r="504" spans="1:19" x14ac:dyDescent="0.35">
      <c r="A504" s="30">
        <v>43647</v>
      </c>
      <c r="B504" s="31">
        <v>196.305038</v>
      </c>
      <c r="C504" s="11">
        <f t="shared" si="15"/>
        <v>1.1107443587112353E-2</v>
      </c>
      <c r="D504" s="11">
        <v>3.0000000000000001E-5</v>
      </c>
      <c r="E504" s="11">
        <v>-8.5000000000000006E-3</v>
      </c>
      <c r="F504" s="11">
        <v>-3.9000000000000003E-3</v>
      </c>
      <c r="G504" s="11">
        <v>1.34E-2</v>
      </c>
      <c r="H504" s="11">
        <v>4.0000000000000001E-3</v>
      </c>
      <c r="I504" s="11">
        <f t="shared" si="16"/>
        <v>1.1077443587112353E-2</v>
      </c>
      <c r="K504" s="45">
        <v>465</v>
      </c>
      <c r="L504" s="45">
        <v>6.4656373502421734E-4</v>
      </c>
      <c r="M504" s="45">
        <v>1.3774156052216531E-3</v>
      </c>
      <c r="N504" s="51"/>
      <c r="O504" s="51"/>
      <c r="P504" s="51"/>
      <c r="Q504" s="51"/>
      <c r="R504" s="51"/>
      <c r="S504" s="51"/>
    </row>
    <row r="505" spans="1:19" x14ac:dyDescent="0.35">
      <c r="A505" s="30">
        <v>43648</v>
      </c>
      <c r="B505" s="31">
        <v>196.17434700000001</v>
      </c>
      <c r="C505" s="11">
        <f t="shared" si="15"/>
        <v>-6.6575469143070887E-4</v>
      </c>
      <c r="D505" s="11">
        <v>3.0000000000000001E-5</v>
      </c>
      <c r="E505" s="11">
        <v>1.0200000000000001E-2</v>
      </c>
      <c r="F505" s="11">
        <v>7.4999999999999997E-3</v>
      </c>
      <c r="G505" s="11">
        <v>2.0999999999999999E-3</v>
      </c>
      <c r="H505" s="11">
        <v>1.83E-2</v>
      </c>
      <c r="I505" s="11">
        <f t="shared" si="16"/>
        <v>-6.9575469143070884E-4</v>
      </c>
      <c r="K505" s="45">
        <v>466</v>
      </c>
      <c r="L505" s="45">
        <v>4.2372202975900236E-4</v>
      </c>
      <c r="M505" s="45">
        <v>-3.4768061341036E-3</v>
      </c>
      <c r="N505" s="51"/>
      <c r="O505" s="51"/>
      <c r="P505" s="51"/>
      <c r="Q505" s="51"/>
      <c r="R505" s="51"/>
      <c r="S505" s="51"/>
    </row>
    <row r="506" spans="1:19" x14ac:dyDescent="0.35">
      <c r="A506" s="30">
        <v>43649</v>
      </c>
      <c r="B506" s="31">
        <v>198.00410500000001</v>
      </c>
      <c r="C506" s="11">
        <f t="shared" si="15"/>
        <v>9.327203214801516E-3</v>
      </c>
      <c r="D506" s="11">
        <v>3.0000000000000001E-5</v>
      </c>
      <c r="E506" s="11">
        <v>-8.3000000000000001E-3</v>
      </c>
      <c r="F506" s="11">
        <v>-1.2999999999999999E-3</v>
      </c>
      <c r="G506" s="11">
        <v>1.37E-2</v>
      </c>
      <c r="H506" s="11">
        <v>2.5999999999999999E-3</v>
      </c>
      <c r="I506" s="11">
        <f t="shared" si="16"/>
        <v>9.2972032148015155E-3</v>
      </c>
      <c r="K506" s="45">
        <v>467</v>
      </c>
      <c r="L506" s="45">
        <v>8.8330374164515338E-4</v>
      </c>
      <c r="M506" s="45">
        <v>-9.1330374164515335E-4</v>
      </c>
      <c r="N506" s="51"/>
      <c r="O506" s="51"/>
      <c r="P506" s="51"/>
      <c r="Q506" s="51"/>
      <c r="R506" s="51"/>
      <c r="S506" s="51"/>
    </row>
    <row r="507" spans="1:19" x14ac:dyDescent="0.35">
      <c r="A507" s="30">
        <v>43651</v>
      </c>
      <c r="B507" s="31">
        <v>197.406586</v>
      </c>
      <c r="C507" s="11">
        <f t="shared" si="15"/>
        <v>-3.0177101631302383E-3</v>
      </c>
      <c r="D507" s="11">
        <v>3.0000000000000001E-5</v>
      </c>
      <c r="E507" s="11">
        <v>1.4000000000000002E-3</v>
      </c>
      <c r="F507" s="11">
        <v>-8.9999999999999998E-4</v>
      </c>
      <c r="G507" s="11">
        <v>-2.8999999999999998E-3</v>
      </c>
      <c r="H507" s="11">
        <v>-2.7000000000000001E-3</v>
      </c>
      <c r="I507" s="11">
        <f t="shared" si="16"/>
        <v>-3.0477101631302384E-3</v>
      </c>
      <c r="K507" s="45">
        <v>468</v>
      </c>
      <c r="L507" s="45">
        <v>1.8609322935243439E-4</v>
      </c>
      <c r="M507" s="45">
        <v>-2.2006641386000482E-2</v>
      </c>
      <c r="N507" s="51"/>
      <c r="O507" s="51"/>
      <c r="P507" s="51"/>
      <c r="Q507" s="51"/>
      <c r="R507" s="51"/>
      <c r="S507" s="51"/>
    </row>
    <row r="508" spans="1:19" x14ac:dyDescent="0.35">
      <c r="A508" s="30">
        <v>43654</v>
      </c>
      <c r="B508" s="31">
        <v>198.76026899999999</v>
      </c>
      <c r="C508" s="11">
        <f t="shared" si="15"/>
        <v>6.8573345369540295E-3</v>
      </c>
      <c r="D508" s="11">
        <v>4.0000000000000003E-5</v>
      </c>
      <c r="E508" s="11">
        <v>2.3999999999999998E-3</v>
      </c>
      <c r="F508" s="11">
        <v>3.4999999999999996E-3</v>
      </c>
      <c r="G508" s="11">
        <v>1.2E-2</v>
      </c>
      <c r="H508" s="11">
        <v>6.0000000000000001E-3</v>
      </c>
      <c r="I508" s="11">
        <f t="shared" si="16"/>
        <v>6.8173345369540294E-3</v>
      </c>
      <c r="K508" s="45">
        <v>469</v>
      </c>
      <c r="L508" s="45">
        <v>5.0407478496799227E-4</v>
      </c>
      <c r="M508" s="45">
        <v>6.1907656062272602E-3</v>
      </c>
      <c r="N508" s="51"/>
      <c r="O508" s="51"/>
      <c r="P508" s="51"/>
      <c r="Q508" s="51"/>
      <c r="R508" s="51"/>
      <c r="S508" s="51"/>
    </row>
    <row r="509" spans="1:19" x14ac:dyDescent="0.35">
      <c r="A509" s="30">
        <v>43655</v>
      </c>
      <c r="B509" s="31">
        <v>197.910721</v>
      </c>
      <c r="C509" s="11">
        <f t="shared" si="15"/>
        <v>-4.2742345050861275E-3</v>
      </c>
      <c r="D509" s="11">
        <v>4.0000000000000003E-5</v>
      </c>
      <c r="E509" s="11">
        <v>1.1999999999999999E-3</v>
      </c>
      <c r="F509" s="11">
        <v>-6.8000000000000005E-3</v>
      </c>
      <c r="G509" s="11">
        <v>-5.7999999999999996E-3</v>
      </c>
      <c r="H509" s="11">
        <v>3.2000000000000002E-3</v>
      </c>
      <c r="I509" s="11">
        <f t="shared" si="16"/>
        <v>-4.3142345050861276E-3</v>
      </c>
      <c r="K509" s="45">
        <v>470</v>
      </c>
      <c r="L509" s="45">
        <v>1.0010028866827511E-3</v>
      </c>
      <c r="M509" s="45">
        <v>-3.0027424598285518E-4</v>
      </c>
      <c r="N509" s="51"/>
      <c r="O509" s="51"/>
      <c r="P509" s="51"/>
      <c r="Q509" s="51"/>
      <c r="R509" s="51"/>
      <c r="S509" s="51"/>
    </row>
    <row r="510" spans="1:19" x14ac:dyDescent="0.35">
      <c r="A510" s="30">
        <v>43656</v>
      </c>
      <c r="B510" s="31">
        <v>196.74378999999999</v>
      </c>
      <c r="C510" s="11">
        <f t="shared" si="15"/>
        <v>-5.8962495518370961E-3</v>
      </c>
      <c r="D510" s="11">
        <v>4.0000000000000003E-5</v>
      </c>
      <c r="E510" s="11">
        <v>-9.4999999999999998E-3</v>
      </c>
      <c r="F510" s="11">
        <v>-5.1000000000000004E-3</v>
      </c>
      <c r="G510" s="11">
        <v>1.1999999999999999E-3</v>
      </c>
      <c r="H510" s="11">
        <v>-1.1000000000000001E-3</v>
      </c>
      <c r="I510" s="11">
        <f t="shared" si="16"/>
        <v>-5.9362495518370962E-3</v>
      </c>
      <c r="K510" s="45">
        <v>471</v>
      </c>
      <c r="L510" s="45">
        <v>8.2836077614891433E-4</v>
      </c>
      <c r="M510" s="45">
        <v>2.3748700285851185E-3</v>
      </c>
      <c r="N510" s="51"/>
      <c r="O510" s="51"/>
      <c r="P510" s="51"/>
      <c r="Q510" s="51"/>
      <c r="R510" s="51"/>
      <c r="S510" s="51"/>
    </row>
    <row r="511" spans="1:19" x14ac:dyDescent="0.35">
      <c r="A511" s="30">
        <v>43657</v>
      </c>
      <c r="B511" s="31">
        <v>199.81514000000001</v>
      </c>
      <c r="C511" s="11">
        <f t="shared" si="15"/>
        <v>1.5610912039460079E-2</v>
      </c>
      <c r="D511" s="11">
        <v>4.0000000000000003E-5</v>
      </c>
      <c r="E511" s="11">
        <v>6.9999999999999993E-3</v>
      </c>
      <c r="F511" s="11">
        <v>4.3E-3</v>
      </c>
      <c r="G511" s="11">
        <v>-4.0999999999999995E-3</v>
      </c>
      <c r="H511" s="11">
        <v>2.8000000000000004E-3</v>
      </c>
      <c r="I511" s="11">
        <f t="shared" si="16"/>
        <v>1.5570912039460079E-2</v>
      </c>
      <c r="K511" s="45">
        <v>472</v>
      </c>
      <c r="L511" s="45">
        <v>3.1914967815161588E-4</v>
      </c>
      <c r="M511" s="45">
        <v>6.903880001731485E-4</v>
      </c>
      <c r="N511" s="51"/>
      <c r="O511" s="51"/>
      <c r="P511" s="51"/>
      <c r="Q511" s="51"/>
      <c r="R511" s="51"/>
      <c r="S511" s="51"/>
    </row>
    <row r="512" spans="1:19" x14ac:dyDescent="0.35">
      <c r="A512" s="30">
        <v>43658</v>
      </c>
      <c r="B512" s="31">
        <v>203.726685</v>
      </c>
      <c r="C512" s="11">
        <f t="shared" si="15"/>
        <v>1.9575818929436384E-2</v>
      </c>
      <c r="D512" s="11">
        <v>4.0000000000000003E-5</v>
      </c>
      <c r="E512" s="11">
        <v>5.0000000000000001E-4</v>
      </c>
      <c r="F512" s="11">
        <v>-4.5000000000000005E-3</v>
      </c>
      <c r="G512" s="11">
        <v>-7.000000000000001E-4</v>
      </c>
      <c r="H512" s="11">
        <v>-9.300000000000001E-3</v>
      </c>
      <c r="I512" s="11">
        <f t="shared" si="16"/>
        <v>1.9535818929436385E-2</v>
      </c>
      <c r="K512" s="45">
        <v>473</v>
      </c>
      <c r="L512" s="45">
        <v>5.6909827716426938E-4</v>
      </c>
      <c r="M512" s="45">
        <v>-9.0631414413545192E-3</v>
      </c>
      <c r="N512" s="51"/>
      <c r="O512" s="51"/>
      <c r="P512" s="51"/>
      <c r="Q512" s="51"/>
      <c r="R512" s="51"/>
      <c r="S512" s="51"/>
    </row>
    <row r="513" spans="1:19" x14ac:dyDescent="0.35">
      <c r="A513" s="30">
        <v>43661</v>
      </c>
      <c r="B513" s="31">
        <v>204.16545099999999</v>
      </c>
      <c r="C513" s="11">
        <f t="shared" si="15"/>
        <v>2.1536992073472039E-3</v>
      </c>
      <c r="D513" s="11">
        <v>4.0000000000000003E-5</v>
      </c>
      <c r="E513" s="11">
        <v>0</v>
      </c>
      <c r="F513" s="11">
        <v>3.5999999999999999E-3</v>
      </c>
      <c r="G513" s="11">
        <v>-5.5000000000000005E-3</v>
      </c>
      <c r="H513" s="11">
        <v>7.1999999999999998E-3</v>
      </c>
      <c r="I513" s="11">
        <f t="shared" si="16"/>
        <v>2.1136992073472038E-3</v>
      </c>
      <c r="K513" s="45">
        <v>474</v>
      </c>
      <c r="L513" s="45">
        <v>1.9480622735024312E-3</v>
      </c>
      <c r="M513" s="45">
        <v>6.4040559424079256E-4</v>
      </c>
      <c r="N513" s="51"/>
      <c r="O513" s="51"/>
      <c r="P513" s="51"/>
      <c r="Q513" s="51"/>
      <c r="R513" s="51"/>
      <c r="S513" s="51"/>
    </row>
    <row r="514" spans="1:19" x14ac:dyDescent="0.35">
      <c r="A514" s="30">
        <v>43662</v>
      </c>
      <c r="B514" s="31">
        <v>202.821136</v>
      </c>
      <c r="C514" s="11">
        <f t="shared" si="15"/>
        <v>-6.584439205632231E-3</v>
      </c>
      <c r="D514" s="11">
        <v>4.0000000000000003E-5</v>
      </c>
      <c r="E514" s="11">
        <v>7.1999999999999998E-3</v>
      </c>
      <c r="F514" s="11">
        <v>1.2999999999999999E-3</v>
      </c>
      <c r="G514" s="11">
        <v>-5.1999999999999998E-3</v>
      </c>
      <c r="H514" s="11">
        <v>1E-4</v>
      </c>
      <c r="I514" s="11">
        <f t="shared" si="16"/>
        <v>-6.6244392056322311E-3</v>
      </c>
      <c r="K514" s="45">
        <v>475</v>
      </c>
      <c r="L514" s="45">
        <v>3.6959858593289092E-4</v>
      </c>
      <c r="M514" s="45">
        <v>-1.3666584210471433E-2</v>
      </c>
      <c r="N514" s="51"/>
      <c r="O514" s="51"/>
      <c r="P514" s="51"/>
      <c r="Q514" s="51"/>
      <c r="R514" s="51"/>
      <c r="S514" s="51"/>
    </row>
    <row r="515" spans="1:19" x14ac:dyDescent="0.35">
      <c r="A515" s="30">
        <v>43663</v>
      </c>
      <c r="B515" s="31">
        <v>201.28080700000001</v>
      </c>
      <c r="C515" s="11">
        <f t="shared" ref="C515:C578" si="17">(B515/B514)-1</f>
        <v>-7.5945191432118531E-3</v>
      </c>
      <c r="D515" s="11">
        <v>4.0000000000000003E-5</v>
      </c>
      <c r="E515" s="11">
        <v>1.7000000000000001E-3</v>
      </c>
      <c r="F515" s="11">
        <v>-8.9999999999999998E-4</v>
      </c>
      <c r="G515" s="11">
        <v>3.8E-3</v>
      </c>
      <c r="H515" s="11">
        <v>8.6999999999999994E-3</v>
      </c>
      <c r="I515" s="11">
        <f t="shared" si="16"/>
        <v>-7.6345191432118532E-3</v>
      </c>
      <c r="K515" s="45">
        <v>476</v>
      </c>
      <c r="L515" s="45">
        <v>6.7580436990164871E-4</v>
      </c>
      <c r="M515" s="45">
        <v>1.5650918274385466E-2</v>
      </c>
      <c r="N515" s="51"/>
      <c r="O515" s="51"/>
      <c r="P515" s="51"/>
      <c r="Q515" s="51"/>
      <c r="R515" s="51"/>
      <c r="S515" s="51"/>
    </row>
    <row r="516" spans="1:19" x14ac:dyDescent="0.35">
      <c r="A516" s="30">
        <v>43664</v>
      </c>
      <c r="B516" s="31">
        <v>200.18855300000001</v>
      </c>
      <c r="C516" s="11">
        <f t="shared" si="17"/>
        <v>-5.426518386325796E-3</v>
      </c>
      <c r="D516" s="11">
        <v>4.0000000000000003E-5</v>
      </c>
      <c r="E516" s="11">
        <v>4.1999999999999997E-3</v>
      </c>
      <c r="F516" s="11">
        <v>-1.1999999999999999E-3</v>
      </c>
      <c r="G516" s="11">
        <v>-5.1000000000000004E-3</v>
      </c>
      <c r="H516" s="11">
        <v>2.8000000000000004E-3</v>
      </c>
      <c r="I516" s="11">
        <f t="shared" si="16"/>
        <v>-5.4665183863257961E-3</v>
      </c>
      <c r="K516" s="45">
        <v>477</v>
      </c>
      <c r="L516" s="45">
        <v>2.1769330741927288E-4</v>
      </c>
      <c r="M516" s="45">
        <v>8.0336003375981232E-3</v>
      </c>
      <c r="N516" s="51"/>
      <c r="O516" s="51"/>
      <c r="P516" s="51"/>
      <c r="Q516" s="51"/>
      <c r="R516" s="51"/>
      <c r="S516" s="51"/>
    </row>
    <row r="517" spans="1:19" x14ac:dyDescent="0.35">
      <c r="A517" s="30">
        <v>43665</v>
      </c>
      <c r="B517" s="31">
        <v>198.88159200000001</v>
      </c>
      <c r="C517" s="11">
        <f t="shared" si="17"/>
        <v>-6.5286500172664352E-3</v>
      </c>
      <c r="D517" s="11">
        <v>4.0000000000000003E-5</v>
      </c>
      <c r="E517" s="11">
        <v>0</v>
      </c>
      <c r="F517" s="11">
        <v>2.0999999999999999E-3</v>
      </c>
      <c r="G517" s="11">
        <v>1.1000000000000001E-3</v>
      </c>
      <c r="H517" s="11">
        <v>-0.01</v>
      </c>
      <c r="I517" s="11">
        <f t="shared" si="16"/>
        <v>-6.5686500172664353E-3</v>
      </c>
      <c r="K517" s="45">
        <v>478</v>
      </c>
      <c r="L517" s="45">
        <v>7.4514978908886214E-4</v>
      </c>
      <c r="M517" s="45">
        <v>-1.1312969746388384E-2</v>
      </c>
      <c r="N517" s="51"/>
      <c r="O517" s="51"/>
      <c r="P517" s="51"/>
      <c r="Q517" s="51"/>
      <c r="R517" s="51"/>
      <c r="S517" s="51"/>
    </row>
    <row r="518" spans="1:19" x14ac:dyDescent="0.35">
      <c r="A518" s="30">
        <v>43668</v>
      </c>
      <c r="B518" s="31">
        <v>197.22923299999999</v>
      </c>
      <c r="C518" s="11">
        <f t="shared" si="17"/>
        <v>-8.3082550948205824E-3</v>
      </c>
      <c r="D518" s="11">
        <v>4.0000000000000003E-5</v>
      </c>
      <c r="E518" s="11">
        <v>4.0000000000000002E-4</v>
      </c>
      <c r="F518" s="11">
        <v>-3.0000000000000001E-3</v>
      </c>
      <c r="G518" s="11">
        <v>-3.0000000000000001E-3</v>
      </c>
      <c r="H518" s="11">
        <v>2.2000000000000001E-3</v>
      </c>
      <c r="I518" s="11">
        <f t="shared" si="16"/>
        <v>-8.3482550948205825E-3</v>
      </c>
      <c r="K518" s="45">
        <v>479</v>
      </c>
      <c r="L518" s="45">
        <v>6.1497176643676124E-4</v>
      </c>
      <c r="M518" s="45">
        <v>-8.7888172421135766E-3</v>
      </c>
      <c r="N518" s="51"/>
      <c r="O518" s="51"/>
      <c r="P518" s="51"/>
      <c r="Q518" s="51"/>
      <c r="R518" s="51"/>
      <c r="S518" s="51"/>
    </row>
    <row r="519" spans="1:19" x14ac:dyDescent="0.35">
      <c r="A519" s="30">
        <v>43669</v>
      </c>
      <c r="B519" s="31">
        <v>198.918961</v>
      </c>
      <c r="C519" s="11">
        <f t="shared" si="17"/>
        <v>8.567330381495708E-3</v>
      </c>
      <c r="D519" s="11">
        <v>4.0000000000000003E-5</v>
      </c>
      <c r="E519" s="11">
        <v>5.8999999999999999E-3</v>
      </c>
      <c r="F519" s="11">
        <v>5.1999999999999998E-3</v>
      </c>
      <c r="G519" s="11">
        <v>2.9999999999999997E-4</v>
      </c>
      <c r="H519" s="11">
        <v>-7.9000000000000008E-3</v>
      </c>
      <c r="I519" s="11">
        <f t="shared" si="16"/>
        <v>8.5273303814957079E-3</v>
      </c>
      <c r="K519" s="45">
        <v>480</v>
      </c>
      <c r="L519" s="45">
        <v>5.168050337931515E-4</v>
      </c>
      <c r="M519" s="45">
        <v>5.1904004619209524E-3</v>
      </c>
      <c r="N519" s="51"/>
      <c r="O519" s="51"/>
      <c r="P519" s="51"/>
      <c r="Q519" s="51"/>
      <c r="R519" s="51"/>
      <c r="S519" s="51"/>
    </row>
    <row r="520" spans="1:19" x14ac:dyDescent="0.35">
      <c r="A520" s="30">
        <v>43670</v>
      </c>
      <c r="B520" s="31">
        <v>200.440628</v>
      </c>
      <c r="C520" s="11">
        <f t="shared" si="17"/>
        <v>7.6496830284571438E-3</v>
      </c>
      <c r="D520" s="11">
        <v>4.0000000000000003E-5</v>
      </c>
      <c r="E520" s="11">
        <v>-1E-4</v>
      </c>
      <c r="F520" s="11">
        <v>5.9999999999999995E-4</v>
      </c>
      <c r="G520" s="11">
        <v>-4.0000000000000002E-4</v>
      </c>
      <c r="H520" s="11">
        <v>-7.4000000000000003E-3</v>
      </c>
      <c r="I520" s="11">
        <f t="shared" si="16"/>
        <v>7.6096830284571437E-3</v>
      </c>
      <c r="K520" s="45">
        <v>481</v>
      </c>
      <c r="L520" s="45">
        <v>6.7089114213656734E-4</v>
      </c>
      <c r="M520" s="45">
        <v>-7.1380777592913221E-3</v>
      </c>
      <c r="N520" s="51"/>
      <c r="O520" s="51"/>
      <c r="P520" s="51"/>
      <c r="Q520" s="51"/>
      <c r="R520" s="51"/>
      <c r="S520" s="51"/>
    </row>
    <row r="521" spans="1:19" x14ac:dyDescent="0.35">
      <c r="A521" s="30">
        <v>43671</v>
      </c>
      <c r="B521" s="31">
        <v>201.224808</v>
      </c>
      <c r="C521" s="11">
        <f t="shared" si="17"/>
        <v>3.9122806979032809E-3</v>
      </c>
      <c r="D521" s="11">
        <v>4.0000000000000003E-5</v>
      </c>
      <c r="E521" s="11">
        <v>-8.0000000000000004E-4</v>
      </c>
      <c r="F521" s="11">
        <v>-4.0999999999999995E-3</v>
      </c>
      <c r="G521" s="11">
        <v>-2.3999999999999998E-3</v>
      </c>
      <c r="H521" s="11">
        <v>1.5300000000000001E-2</v>
      </c>
      <c r="I521" s="11">
        <f t="shared" si="16"/>
        <v>3.8722806979032808E-3</v>
      </c>
      <c r="K521" s="45">
        <v>482</v>
      </c>
      <c r="L521" s="45">
        <v>1.0490529315485898E-3</v>
      </c>
      <c r="M521" s="45">
        <v>-2.5537945243518422E-3</v>
      </c>
      <c r="N521" s="51"/>
      <c r="O521" s="51"/>
      <c r="P521" s="51"/>
      <c r="Q521" s="51"/>
      <c r="R521" s="51"/>
      <c r="S521" s="51"/>
    </row>
    <row r="522" spans="1:19" x14ac:dyDescent="0.35">
      <c r="A522" s="30">
        <v>43672</v>
      </c>
      <c r="B522" s="31">
        <v>202.49444600000001</v>
      </c>
      <c r="C522" s="11">
        <f t="shared" si="17"/>
        <v>6.3095500630321322E-3</v>
      </c>
      <c r="D522" s="11">
        <v>4.0000000000000003E-5</v>
      </c>
      <c r="E522" s="11">
        <v>-2.9999999999999997E-4</v>
      </c>
      <c r="F522" s="11">
        <v>1E-3</v>
      </c>
      <c r="G522" s="11">
        <v>-1.8E-3</v>
      </c>
      <c r="H522" s="11">
        <v>2.5000000000000001E-3</v>
      </c>
      <c r="I522" s="11">
        <f t="shared" si="16"/>
        <v>6.2695500630321321E-3</v>
      </c>
      <c r="K522" s="45">
        <v>483</v>
      </c>
      <c r="L522" s="45">
        <v>6.2169382779120818E-4</v>
      </c>
      <c r="M522" s="45">
        <v>2.9310675482256049E-2</v>
      </c>
      <c r="N522" s="51"/>
      <c r="O522" s="51"/>
      <c r="P522" s="51"/>
      <c r="Q522" s="51"/>
      <c r="R522" s="51"/>
      <c r="S522" s="51"/>
    </row>
    <row r="523" spans="1:19" x14ac:dyDescent="0.35">
      <c r="A523" s="30">
        <v>43675</v>
      </c>
      <c r="B523" s="31">
        <v>203.549316</v>
      </c>
      <c r="C523" s="11">
        <f t="shared" si="17"/>
        <v>5.2093774463324305E-3</v>
      </c>
      <c r="D523" s="11">
        <v>4.0000000000000003E-5</v>
      </c>
      <c r="E523" s="11">
        <v>3.8E-3</v>
      </c>
      <c r="F523" s="11">
        <v>3.5999999999999999E-3</v>
      </c>
      <c r="G523" s="11">
        <v>9.4999999999999998E-3</v>
      </c>
      <c r="H523" s="11">
        <v>4.3E-3</v>
      </c>
      <c r="I523" s="11">
        <f t="shared" si="16"/>
        <v>5.1693774463324304E-3</v>
      </c>
      <c r="K523" s="45">
        <v>484</v>
      </c>
      <c r="L523" s="45">
        <v>-4.2725003160081897E-4</v>
      </c>
      <c r="M523" s="45">
        <v>1.4838465921469616E-2</v>
      </c>
      <c r="N523" s="51"/>
      <c r="O523" s="51"/>
      <c r="P523" s="51"/>
      <c r="Q523" s="51"/>
      <c r="R523" s="51"/>
      <c r="S523" s="51"/>
    </row>
    <row r="524" spans="1:19" x14ac:dyDescent="0.35">
      <c r="A524" s="30">
        <v>43676</v>
      </c>
      <c r="B524" s="31">
        <v>202.91450499999999</v>
      </c>
      <c r="C524" s="11">
        <f t="shared" si="17"/>
        <v>-3.1187085885369115E-3</v>
      </c>
      <c r="D524" s="11">
        <v>4.0000000000000003E-5</v>
      </c>
      <c r="E524" s="11">
        <v>-5.9999999999999995E-4</v>
      </c>
      <c r="F524" s="11">
        <v>-3.4000000000000002E-3</v>
      </c>
      <c r="G524" s="11">
        <v>-7.4000000000000003E-3</v>
      </c>
      <c r="H524" s="11">
        <v>-1.37E-2</v>
      </c>
      <c r="I524" s="11">
        <f t="shared" si="16"/>
        <v>-3.1587085885369116E-3</v>
      </c>
      <c r="K524" s="45">
        <v>485</v>
      </c>
      <c r="L524" s="45">
        <v>-2.2666859290577837E-7</v>
      </c>
      <c r="M524" s="45">
        <v>2.4104748335215102E-3</v>
      </c>
      <c r="N524" s="51"/>
      <c r="O524" s="51"/>
      <c r="P524" s="51"/>
      <c r="Q524" s="51"/>
      <c r="R524" s="51"/>
      <c r="S524" s="51"/>
    </row>
    <row r="525" spans="1:19" x14ac:dyDescent="0.35">
      <c r="A525" s="30">
        <v>43677</v>
      </c>
      <c r="B525" s="31">
        <v>199.48840300000001</v>
      </c>
      <c r="C525" s="11">
        <f t="shared" si="17"/>
        <v>-1.6884460773269883E-2</v>
      </c>
      <c r="D525" s="11">
        <v>4.0000000000000003E-5</v>
      </c>
      <c r="E525" s="11">
        <v>-1.4000000000000002E-3</v>
      </c>
      <c r="F525" s="11">
        <v>-6.5000000000000006E-3</v>
      </c>
      <c r="G525" s="11">
        <v>4.4000000000000003E-3</v>
      </c>
      <c r="H525" s="11">
        <v>1.1999999999999999E-3</v>
      </c>
      <c r="I525" s="11">
        <f t="shared" si="16"/>
        <v>-1.6924460773269881E-2</v>
      </c>
      <c r="K525" s="45">
        <v>486</v>
      </c>
      <c r="L525" s="45">
        <v>1.0325860794195021E-3</v>
      </c>
      <c r="M525" s="45">
        <v>-4.0320948223654298E-4</v>
      </c>
      <c r="N525" s="51"/>
      <c r="O525" s="51"/>
      <c r="P525" s="51"/>
      <c r="Q525" s="51"/>
      <c r="R525" s="51"/>
      <c r="S525" s="51"/>
    </row>
    <row r="526" spans="1:19" x14ac:dyDescent="0.35">
      <c r="A526" s="30">
        <v>43678</v>
      </c>
      <c r="B526" s="31">
        <v>198.68554700000001</v>
      </c>
      <c r="C526" s="11">
        <f t="shared" si="17"/>
        <v>-4.0245748019748229E-3</v>
      </c>
      <c r="D526" s="11">
        <v>4.0000000000000003E-5</v>
      </c>
      <c r="E526" s="11">
        <v>-1.7000000000000001E-3</v>
      </c>
      <c r="F526" s="11">
        <v>-2.9999999999999997E-4</v>
      </c>
      <c r="G526" s="11">
        <v>2.7000000000000001E-3</v>
      </c>
      <c r="H526" s="11">
        <v>2.4700000000000003E-2</v>
      </c>
      <c r="I526" s="11">
        <f t="shared" si="16"/>
        <v>-4.064574801974823E-3</v>
      </c>
      <c r="K526" s="45">
        <v>487</v>
      </c>
      <c r="L526" s="45">
        <v>7.4341375116421444E-4</v>
      </c>
      <c r="M526" s="45">
        <v>3.0277856701671768E-3</v>
      </c>
      <c r="N526" s="51"/>
      <c r="O526" s="51"/>
      <c r="P526" s="51"/>
      <c r="Q526" s="51"/>
      <c r="R526" s="51"/>
      <c r="S526" s="51"/>
    </row>
    <row r="527" spans="1:19" x14ac:dyDescent="0.35">
      <c r="A527" s="30">
        <v>43679</v>
      </c>
      <c r="B527" s="31">
        <v>198.05072000000001</v>
      </c>
      <c r="C527" s="11">
        <f t="shared" si="17"/>
        <v>-3.1951342691273199E-3</v>
      </c>
      <c r="D527" s="11">
        <v>4.0000000000000003E-5</v>
      </c>
      <c r="E527" s="11">
        <v>-1.1000000000000001E-3</v>
      </c>
      <c r="F527" s="11">
        <v>-3.5999999999999999E-3</v>
      </c>
      <c r="G527" s="11">
        <v>4.5000000000000005E-3</v>
      </c>
      <c r="H527" s="11">
        <v>2.2000000000000001E-3</v>
      </c>
      <c r="I527" s="11">
        <f t="shared" si="16"/>
        <v>-3.23513426912732E-3</v>
      </c>
      <c r="K527" s="45">
        <v>488</v>
      </c>
      <c r="L527" s="45">
        <v>7.5208001718266579E-4</v>
      </c>
      <c r="M527" s="45">
        <v>-9.8386727747363004E-4</v>
      </c>
      <c r="N527" s="51"/>
      <c r="O527" s="51"/>
      <c r="P527" s="51"/>
      <c r="Q527" s="51"/>
      <c r="R527" s="51"/>
      <c r="S527" s="51"/>
    </row>
    <row r="528" spans="1:19" x14ac:dyDescent="0.35">
      <c r="A528" s="30">
        <v>43682</v>
      </c>
      <c r="B528" s="31">
        <v>191.31990099999999</v>
      </c>
      <c r="C528" s="11">
        <f t="shared" si="17"/>
        <v>-3.3985329616575077E-2</v>
      </c>
      <c r="D528" s="11">
        <v>4.0000000000000003E-5</v>
      </c>
      <c r="E528" s="11">
        <v>2.3999999999999998E-3</v>
      </c>
      <c r="F528" s="11">
        <v>-1.8E-3</v>
      </c>
      <c r="G528" s="11">
        <v>1.5E-3</v>
      </c>
      <c r="H528" s="11">
        <v>4.0999999999999995E-3</v>
      </c>
      <c r="I528" s="11">
        <f t="shared" si="16"/>
        <v>-3.4025329616575076E-2</v>
      </c>
      <c r="K528" s="45">
        <v>489</v>
      </c>
      <c r="L528" s="45">
        <v>-5.4589426238387835E-5</v>
      </c>
      <c r="M528" s="45">
        <v>4.7214125272486609E-3</v>
      </c>
      <c r="N528" s="51"/>
      <c r="O528" s="51"/>
      <c r="P528" s="51"/>
      <c r="Q528" s="51"/>
      <c r="R528" s="51"/>
      <c r="S528" s="51"/>
    </row>
    <row r="529" spans="1:19" x14ac:dyDescent="0.35">
      <c r="A529" s="30">
        <v>43683</v>
      </c>
      <c r="B529" s="31">
        <v>194.92338599999999</v>
      </c>
      <c r="C529" s="11">
        <f t="shared" si="17"/>
        <v>1.8834867576060565E-2</v>
      </c>
      <c r="D529" s="11">
        <v>4.0000000000000003E-5</v>
      </c>
      <c r="E529" s="11">
        <v>-8.0000000000000004E-4</v>
      </c>
      <c r="F529" s="11">
        <v>-1.1699999999999999E-2</v>
      </c>
      <c r="G529" s="11">
        <v>1.5E-3</v>
      </c>
      <c r="H529" s="11">
        <v>1.04E-2</v>
      </c>
      <c r="I529" s="11">
        <f t="shared" si="16"/>
        <v>1.8794867576060567E-2</v>
      </c>
      <c r="K529" s="45">
        <v>490</v>
      </c>
      <c r="L529" s="45">
        <v>1.1808670716171529E-3</v>
      </c>
      <c r="M529" s="45">
        <v>1.5929922674104046E-2</v>
      </c>
      <c r="N529" s="51"/>
      <c r="O529" s="51"/>
      <c r="P529" s="51"/>
      <c r="Q529" s="51"/>
      <c r="R529" s="51"/>
      <c r="S529" s="51"/>
    </row>
    <row r="530" spans="1:19" x14ac:dyDescent="0.35">
      <c r="A530" s="30">
        <v>43684</v>
      </c>
      <c r="B530" s="31">
        <v>194.09251399999999</v>
      </c>
      <c r="C530" s="11">
        <f t="shared" si="17"/>
        <v>-4.2625567770508965E-3</v>
      </c>
      <c r="D530" s="11">
        <v>4.0000000000000003E-5</v>
      </c>
      <c r="E530" s="11">
        <v>-2.0999999999999999E-3</v>
      </c>
      <c r="F530" s="11">
        <v>-3.3E-3</v>
      </c>
      <c r="G530" s="11">
        <v>-3.0999999999999999E-3</v>
      </c>
      <c r="H530" s="11">
        <v>3.7000000000000002E-3</v>
      </c>
      <c r="I530" s="11">
        <f t="shared" si="16"/>
        <v>-4.3025567770508966E-3</v>
      </c>
      <c r="K530" s="45">
        <v>491</v>
      </c>
      <c r="L530" s="45">
        <v>9.0867653711197845E-4</v>
      </c>
      <c r="M530" s="45">
        <v>1.596285487768136E-2</v>
      </c>
      <c r="N530" s="51"/>
      <c r="O530" s="51"/>
      <c r="P530" s="51"/>
      <c r="Q530" s="51"/>
      <c r="R530" s="51"/>
      <c r="S530" s="51"/>
    </row>
    <row r="531" spans="1:19" x14ac:dyDescent="0.35">
      <c r="A531" s="30">
        <v>43685</v>
      </c>
      <c r="B531" s="31">
        <v>197.50932299999999</v>
      </c>
      <c r="C531" s="11">
        <f t="shared" si="17"/>
        <v>1.7604022584817525E-2</v>
      </c>
      <c r="D531" s="11">
        <v>4.0000000000000003E-5</v>
      </c>
      <c r="E531" s="11">
        <v>2.5000000000000001E-3</v>
      </c>
      <c r="F531" s="11">
        <v>3.0000000000000001E-3</v>
      </c>
      <c r="G531" s="11">
        <v>3.8E-3</v>
      </c>
      <c r="H531" s="11">
        <v>2.5999999999999999E-3</v>
      </c>
      <c r="I531" s="11">
        <f t="shared" ref="I531:I594" si="18">C531-D531</f>
        <v>1.7564022584817526E-2</v>
      </c>
      <c r="K531" s="45">
        <v>492</v>
      </c>
      <c r="L531" s="45">
        <v>3.9603657256075494E-4</v>
      </c>
      <c r="M531" s="45">
        <v>5.4541177604137533E-3</v>
      </c>
      <c r="N531" s="51"/>
      <c r="O531" s="51"/>
      <c r="P531" s="51"/>
      <c r="Q531" s="51"/>
      <c r="R531" s="51"/>
      <c r="S531" s="51"/>
    </row>
    <row r="532" spans="1:19" x14ac:dyDescent="0.35">
      <c r="A532" s="30">
        <v>43686</v>
      </c>
      <c r="B532" s="31">
        <v>196.06231700000001</v>
      </c>
      <c r="C532" s="11">
        <f t="shared" si="17"/>
        <v>-7.326266821338745E-3</v>
      </c>
      <c r="D532" s="11">
        <v>4.0000000000000003E-5</v>
      </c>
      <c r="E532" s="11">
        <v>1.6000000000000001E-3</v>
      </c>
      <c r="F532" s="11">
        <v>-1E-3</v>
      </c>
      <c r="G532" s="11">
        <v>-5.6999999999999993E-3</v>
      </c>
      <c r="H532" s="11">
        <v>0.01</v>
      </c>
      <c r="I532" s="11">
        <f t="shared" si="18"/>
        <v>-7.3662668213387451E-3</v>
      </c>
      <c r="K532" s="45">
        <v>493</v>
      </c>
      <c r="L532" s="45">
        <v>1.0155870754730537E-3</v>
      </c>
      <c r="M532" s="45">
        <v>1.3701593676445408E-3</v>
      </c>
      <c r="N532" s="51"/>
      <c r="O532" s="51"/>
      <c r="P532" s="51"/>
      <c r="Q532" s="51"/>
      <c r="R532" s="51"/>
      <c r="S532" s="51"/>
    </row>
    <row r="533" spans="1:19" x14ac:dyDescent="0.35">
      <c r="A533" s="30">
        <v>43689</v>
      </c>
      <c r="B533" s="31">
        <v>193.25233499999999</v>
      </c>
      <c r="C533" s="11">
        <f t="shared" si="17"/>
        <v>-1.4332086058128191E-2</v>
      </c>
      <c r="D533" s="11">
        <v>4.0000000000000003E-5</v>
      </c>
      <c r="E533" s="11">
        <v>-2.3999999999999998E-3</v>
      </c>
      <c r="F533" s="11">
        <v>-5.9999999999999995E-4</v>
      </c>
      <c r="G533" s="11">
        <v>2.5000000000000001E-3</v>
      </c>
      <c r="H533" s="11">
        <v>5.6999999999999993E-3</v>
      </c>
      <c r="I533" s="11">
        <f t="shared" si="18"/>
        <v>-1.4372086058128191E-2</v>
      </c>
      <c r="K533" s="45">
        <v>494</v>
      </c>
      <c r="L533" s="45">
        <v>9.0760291802142036E-4</v>
      </c>
      <c r="M533" s="45">
        <v>1.2795560765089234E-3</v>
      </c>
      <c r="N533" s="51"/>
      <c r="O533" s="51"/>
      <c r="P533" s="51"/>
      <c r="Q533" s="51"/>
      <c r="R533" s="51"/>
      <c r="S533" s="51"/>
    </row>
    <row r="534" spans="1:19" x14ac:dyDescent="0.35">
      <c r="A534" s="30">
        <v>43690</v>
      </c>
      <c r="B534" s="31">
        <v>194.48464999999999</v>
      </c>
      <c r="C534" s="11">
        <f t="shared" si="17"/>
        <v>6.3767146720374868E-3</v>
      </c>
      <c r="D534" s="11">
        <v>4.0000000000000003E-5</v>
      </c>
      <c r="E534" s="11">
        <v>-1.4000000000000002E-3</v>
      </c>
      <c r="F534" s="11">
        <v>-7.6E-3</v>
      </c>
      <c r="G534" s="11">
        <v>-5.9999999999999995E-4</v>
      </c>
      <c r="H534" s="11">
        <v>5.0000000000000001E-4</v>
      </c>
      <c r="I534" s="11">
        <f t="shared" si="18"/>
        <v>6.3367146720374867E-3</v>
      </c>
      <c r="K534" s="45">
        <v>495</v>
      </c>
      <c r="L534" s="45">
        <v>8.3088379061956497E-4</v>
      </c>
      <c r="M534" s="45">
        <v>1.5057115827761798E-2</v>
      </c>
      <c r="N534" s="51"/>
      <c r="O534" s="51"/>
      <c r="P534" s="51"/>
      <c r="Q534" s="51"/>
      <c r="R534" s="51"/>
      <c r="S534" s="51"/>
    </row>
    <row r="535" spans="1:19" x14ac:dyDescent="0.35">
      <c r="A535" s="30">
        <v>43691</v>
      </c>
      <c r="B535" s="31">
        <v>188.192566</v>
      </c>
      <c r="C535" s="11">
        <f t="shared" si="17"/>
        <v>-3.2352599549630212E-2</v>
      </c>
      <c r="D535" s="11">
        <v>4.0000000000000003E-5</v>
      </c>
      <c r="E535" s="11">
        <v>-1.49E-2</v>
      </c>
      <c r="F535" s="11">
        <v>-3.0999999999999999E-3</v>
      </c>
      <c r="G535" s="11">
        <v>2.5999999999999999E-3</v>
      </c>
      <c r="H535" s="11">
        <v>1.3300000000000001E-2</v>
      </c>
      <c r="I535" s="11">
        <f t="shared" si="18"/>
        <v>-3.239259954963021E-2</v>
      </c>
      <c r="K535" s="45">
        <v>496</v>
      </c>
      <c r="L535" s="45">
        <v>1.5090886914854827E-4</v>
      </c>
      <c r="M535" s="45">
        <v>-8.9855788784452932E-3</v>
      </c>
      <c r="N535" s="51"/>
      <c r="O535" s="51"/>
      <c r="P535" s="51"/>
      <c r="Q535" s="51"/>
      <c r="R535" s="51"/>
      <c r="S535" s="51"/>
    </row>
    <row r="536" spans="1:19" x14ac:dyDescent="0.35">
      <c r="A536" s="30">
        <v>43692</v>
      </c>
      <c r="B536" s="31">
        <v>188.379257</v>
      </c>
      <c r="C536" s="11">
        <f t="shared" si="17"/>
        <v>9.9202111947405136E-4</v>
      </c>
      <c r="D536" s="11">
        <v>4.0000000000000003E-5</v>
      </c>
      <c r="E536" s="11">
        <v>1.9E-3</v>
      </c>
      <c r="F536" s="11">
        <v>2.3999999999999998E-3</v>
      </c>
      <c r="G536" s="11">
        <v>-8.6999999999999994E-3</v>
      </c>
      <c r="H536" s="11">
        <v>1.2E-2</v>
      </c>
      <c r="I536" s="11">
        <f t="shared" si="18"/>
        <v>9.5202111947405136E-4</v>
      </c>
      <c r="K536" s="45">
        <v>497</v>
      </c>
      <c r="L536" s="45">
        <v>1.1205585429971405E-3</v>
      </c>
      <c r="M536" s="45">
        <v>-1.9728381374519013E-2</v>
      </c>
      <c r="N536" s="51"/>
      <c r="O536" s="51"/>
      <c r="P536" s="51"/>
      <c r="Q536" s="51"/>
      <c r="R536" s="51"/>
      <c r="S536" s="51"/>
    </row>
    <row r="537" spans="1:19" x14ac:dyDescent="0.35">
      <c r="A537" s="30">
        <v>43693</v>
      </c>
      <c r="B537" s="31">
        <v>190.115646</v>
      </c>
      <c r="C537" s="11">
        <f t="shared" si="17"/>
        <v>9.2175169795898348E-3</v>
      </c>
      <c r="D537" s="11">
        <v>4.0000000000000003E-5</v>
      </c>
      <c r="E537" s="11">
        <v>1.03E-2</v>
      </c>
      <c r="F537" s="11">
        <v>2.8999999999999998E-3</v>
      </c>
      <c r="G537" s="11">
        <v>1.1000000000000001E-3</v>
      </c>
      <c r="H537" s="11">
        <v>-1.09E-2</v>
      </c>
      <c r="I537" s="11">
        <f t="shared" si="18"/>
        <v>9.1775169795898347E-3</v>
      </c>
      <c r="K537" s="45">
        <v>498</v>
      </c>
      <c r="L537" s="45">
        <v>4.797441320598259E-4</v>
      </c>
      <c r="M537" s="45">
        <v>-4.2080237935775266E-3</v>
      </c>
      <c r="N537" s="51"/>
      <c r="O537" s="51"/>
      <c r="P537" s="51"/>
      <c r="Q537" s="51"/>
      <c r="R537" s="51"/>
      <c r="S537" s="51"/>
    </row>
    <row r="538" spans="1:19" x14ac:dyDescent="0.35">
      <c r="A538" s="30">
        <v>43696</v>
      </c>
      <c r="B538" s="31">
        <v>194.129898</v>
      </c>
      <c r="C538" s="11">
        <f t="shared" si="17"/>
        <v>2.1114790310314602E-2</v>
      </c>
      <c r="D538" s="11">
        <v>4.0000000000000003E-5</v>
      </c>
      <c r="E538" s="11">
        <v>-1.1000000000000001E-3</v>
      </c>
      <c r="F538" s="11">
        <v>-8.5000000000000006E-3</v>
      </c>
      <c r="G538" s="11">
        <v>-2.0000000000000001E-4</v>
      </c>
      <c r="H538" s="11">
        <v>-1.1599999999999999E-2</v>
      </c>
      <c r="I538" s="11">
        <f t="shared" si="18"/>
        <v>2.1074790310314603E-2</v>
      </c>
      <c r="K538" s="45">
        <v>499</v>
      </c>
      <c r="L538" s="45">
        <v>3.4793756159066583E-4</v>
      </c>
      <c r="M538" s="45">
        <v>7.827569399355019E-3</v>
      </c>
      <c r="N538" s="51"/>
      <c r="O538" s="51"/>
      <c r="P538" s="51"/>
      <c r="Q538" s="51"/>
      <c r="R538" s="51"/>
      <c r="S538" s="51"/>
    </row>
    <row r="539" spans="1:19" x14ac:dyDescent="0.35">
      <c r="A539" s="30">
        <v>43697</v>
      </c>
      <c r="B539" s="31">
        <v>202.66243</v>
      </c>
      <c r="C539" s="11">
        <f t="shared" si="17"/>
        <v>4.3952693984313562E-2</v>
      </c>
      <c r="D539" s="11">
        <v>4.0000000000000003E-5</v>
      </c>
      <c r="E539" s="11">
        <v>1.8E-3</v>
      </c>
      <c r="F539" s="11">
        <v>-1.2999999999999999E-3</v>
      </c>
      <c r="G539" s="11">
        <v>-4.4000000000000003E-3</v>
      </c>
      <c r="H539" s="11">
        <v>4.3E-3</v>
      </c>
      <c r="I539" s="11">
        <f t="shared" si="18"/>
        <v>4.3912693984313564E-2</v>
      </c>
      <c r="K539" s="45">
        <v>500</v>
      </c>
      <c r="L539" s="45">
        <v>-4.149946220810922E-5</v>
      </c>
      <c r="M539" s="45">
        <v>2.9181649497110667E-3</v>
      </c>
      <c r="N539" s="51"/>
      <c r="O539" s="51"/>
      <c r="P539" s="51"/>
      <c r="Q539" s="51"/>
      <c r="R539" s="51"/>
      <c r="S539" s="51"/>
    </row>
    <row r="540" spans="1:19" x14ac:dyDescent="0.35">
      <c r="A540" s="30">
        <v>43698</v>
      </c>
      <c r="B540" s="31">
        <v>205.75247200000001</v>
      </c>
      <c r="C540" s="11">
        <f t="shared" si="17"/>
        <v>1.5247236500618433E-2</v>
      </c>
      <c r="D540" s="11">
        <v>4.0000000000000003E-5</v>
      </c>
      <c r="E540" s="11">
        <v>-1.6E-2</v>
      </c>
      <c r="F540" s="11">
        <v>-1.7000000000000001E-3</v>
      </c>
      <c r="G540" s="11">
        <v>-1.6000000000000001E-3</v>
      </c>
      <c r="H540" s="11">
        <v>-7.000000000000001E-4</v>
      </c>
      <c r="I540" s="11">
        <f t="shared" si="18"/>
        <v>1.5207236500618433E-2</v>
      </c>
      <c r="K540" s="45">
        <v>501</v>
      </c>
      <c r="L540" s="45">
        <v>8.2977794240073261E-4</v>
      </c>
      <c r="M540" s="45">
        <v>3.7291088109840257E-3</v>
      </c>
      <c r="N540" s="51"/>
      <c r="O540" s="51"/>
      <c r="P540" s="51"/>
      <c r="Q540" s="51"/>
      <c r="R540" s="51"/>
      <c r="S540" s="51"/>
    </row>
    <row r="541" spans="1:19" x14ac:dyDescent="0.35">
      <c r="A541" s="30">
        <v>43699</v>
      </c>
      <c r="B541" s="31">
        <v>206.33126799999999</v>
      </c>
      <c r="C541" s="11">
        <f t="shared" si="17"/>
        <v>2.8130694828296665E-3</v>
      </c>
      <c r="D541" s="11">
        <v>4.0000000000000003E-5</v>
      </c>
      <c r="E541" s="11">
        <v>-1.5E-3</v>
      </c>
      <c r="F541" s="11">
        <v>1.1999999999999999E-3</v>
      </c>
      <c r="G541" s="11">
        <v>2.3999999999999998E-3</v>
      </c>
      <c r="H541" s="11">
        <v>-5.0000000000000001E-4</v>
      </c>
      <c r="I541" s="11">
        <f t="shared" si="18"/>
        <v>2.7730694828296664E-3</v>
      </c>
      <c r="K541" s="45">
        <v>502</v>
      </c>
      <c r="L541" s="45">
        <v>1.484949622687981E-3</v>
      </c>
      <c r="M541" s="45">
        <v>9.5924939644243725E-3</v>
      </c>
      <c r="N541" s="51"/>
      <c r="O541" s="51"/>
      <c r="P541" s="51"/>
      <c r="Q541" s="51"/>
      <c r="R541" s="51"/>
      <c r="S541" s="51"/>
    </row>
    <row r="542" spans="1:19" x14ac:dyDescent="0.35">
      <c r="A542" s="30">
        <v>43700</v>
      </c>
      <c r="B542" s="31">
        <v>203.01719700000001</v>
      </c>
      <c r="C542" s="11">
        <f t="shared" si="17"/>
        <v>-1.606189421566484E-2</v>
      </c>
      <c r="D542" s="11">
        <v>4.0000000000000003E-5</v>
      </c>
      <c r="E542" s="11">
        <v>5.9999999999999995E-4</v>
      </c>
      <c r="F542" s="11">
        <v>-2.3999999999999998E-3</v>
      </c>
      <c r="G542" s="11">
        <v>-2.2000000000000001E-3</v>
      </c>
      <c r="H542" s="11">
        <v>9.3999999999999986E-3</v>
      </c>
      <c r="I542" s="11">
        <f t="shared" si="18"/>
        <v>-1.6101894215664839E-2</v>
      </c>
      <c r="K542" s="45">
        <v>503</v>
      </c>
      <c r="L542" s="45">
        <v>-2.5795536287339196E-4</v>
      </c>
      <c r="M542" s="45">
        <v>-4.3779932855731688E-4</v>
      </c>
      <c r="N542" s="51"/>
      <c r="O542" s="51"/>
      <c r="P542" s="51"/>
      <c r="Q542" s="51"/>
      <c r="R542" s="51"/>
      <c r="S542" s="51"/>
    </row>
    <row r="543" spans="1:19" x14ac:dyDescent="0.35">
      <c r="A543" s="30">
        <v>43703</v>
      </c>
      <c r="B543" s="31">
        <v>204.11874399999999</v>
      </c>
      <c r="C543" s="11">
        <f t="shared" si="17"/>
        <v>5.425880251907822E-3</v>
      </c>
      <c r="D543" s="11">
        <v>4.0000000000000003E-5</v>
      </c>
      <c r="E543" s="11">
        <v>1.06E-2</v>
      </c>
      <c r="F543" s="11">
        <v>-2.0000000000000001E-4</v>
      </c>
      <c r="G543" s="11">
        <v>-2.3999999999999998E-3</v>
      </c>
      <c r="H543" s="11">
        <v>4.0000000000000001E-3</v>
      </c>
      <c r="I543" s="11">
        <f t="shared" si="18"/>
        <v>5.3858802519078219E-3</v>
      </c>
      <c r="K543" s="45">
        <v>504</v>
      </c>
      <c r="L543" s="45">
        <v>1.3145886350776643E-3</v>
      </c>
      <c r="M543" s="45">
        <v>7.9826145797238512E-3</v>
      </c>
      <c r="N543" s="51"/>
      <c r="O543" s="51"/>
      <c r="P543" s="51"/>
      <c r="Q543" s="51"/>
      <c r="R543" s="51"/>
      <c r="S543" s="51"/>
    </row>
    <row r="544" spans="1:19" x14ac:dyDescent="0.35">
      <c r="A544" s="30">
        <v>43704</v>
      </c>
      <c r="B544" s="31">
        <v>203.708023</v>
      </c>
      <c r="C544" s="11">
        <f t="shared" si="17"/>
        <v>-2.0121669962852584E-3</v>
      </c>
      <c r="D544" s="11">
        <v>4.0000000000000003E-5</v>
      </c>
      <c r="E544" s="11">
        <v>-3.3E-3</v>
      </c>
      <c r="F544" s="11">
        <v>8.9999999999999998E-4</v>
      </c>
      <c r="G544" s="11">
        <v>4.1999999999999997E-3</v>
      </c>
      <c r="H544" s="11">
        <v>9.1000000000000004E-3</v>
      </c>
      <c r="I544" s="11">
        <f t="shared" si="18"/>
        <v>-2.0521669962852585E-3</v>
      </c>
      <c r="K544" s="45">
        <v>505</v>
      </c>
      <c r="L544" s="45">
        <v>6.4972007964813597E-4</v>
      </c>
      <c r="M544" s="45">
        <v>-3.6974302427783745E-3</v>
      </c>
      <c r="N544" s="51"/>
      <c r="O544" s="51"/>
      <c r="P544" s="51"/>
      <c r="Q544" s="51"/>
      <c r="R544" s="51"/>
      <c r="S544" s="51"/>
    </row>
    <row r="545" spans="1:19" x14ac:dyDescent="0.35">
      <c r="A545" s="30">
        <v>43705</v>
      </c>
      <c r="B545" s="31">
        <v>207.199478</v>
      </c>
      <c r="C545" s="11">
        <f t="shared" si="17"/>
        <v>1.7139506577018793E-2</v>
      </c>
      <c r="D545" s="11">
        <v>4.0000000000000003E-5</v>
      </c>
      <c r="E545" s="11">
        <v>-1.4000000000000002E-3</v>
      </c>
      <c r="F545" s="11">
        <v>5.8999999999999999E-3</v>
      </c>
      <c r="G545" s="11">
        <v>1.7000000000000001E-3</v>
      </c>
      <c r="H545" s="11">
        <v>-8.8000000000000005E-3</v>
      </c>
      <c r="I545" s="11">
        <f t="shared" si="18"/>
        <v>1.7099506577018794E-2</v>
      </c>
      <c r="K545" s="45">
        <v>506</v>
      </c>
      <c r="L545" s="45">
        <v>5.3478288247247772E-4</v>
      </c>
      <c r="M545" s="45">
        <v>6.2825516544815514E-3</v>
      </c>
      <c r="N545" s="51"/>
      <c r="O545" s="51"/>
      <c r="P545" s="51"/>
      <c r="Q545" s="51"/>
      <c r="R545" s="51"/>
      <c r="S545" s="51"/>
    </row>
    <row r="546" spans="1:19" x14ac:dyDescent="0.35">
      <c r="A546" s="30">
        <v>43706</v>
      </c>
      <c r="B546" s="31">
        <v>212.21260100000001</v>
      </c>
      <c r="C546" s="11">
        <f t="shared" si="17"/>
        <v>2.419467002711273E-2</v>
      </c>
      <c r="D546" s="11">
        <v>4.0000000000000003E-5</v>
      </c>
      <c r="E546" s="11">
        <v>1.8E-3</v>
      </c>
      <c r="F546" s="11">
        <v>1.1999999999999999E-3</v>
      </c>
      <c r="G546" s="11">
        <v>5.5000000000000005E-3</v>
      </c>
      <c r="H546" s="11">
        <v>-9.3999999999999986E-3</v>
      </c>
      <c r="I546" s="11">
        <f t="shared" si="18"/>
        <v>2.4154670027112732E-2</v>
      </c>
      <c r="K546" s="45">
        <v>507</v>
      </c>
      <c r="L546" s="45">
        <v>9.7667819460827299E-4</v>
      </c>
      <c r="M546" s="45">
        <v>-5.2909126996944006E-3</v>
      </c>
      <c r="N546" s="51"/>
      <c r="O546" s="51"/>
      <c r="P546" s="51"/>
      <c r="Q546" s="51"/>
      <c r="R546" s="51"/>
      <c r="S546" s="51"/>
    </row>
    <row r="547" spans="1:19" x14ac:dyDescent="0.35">
      <c r="A547" s="30">
        <v>43707</v>
      </c>
      <c r="B547" s="31">
        <v>212.76338200000001</v>
      </c>
      <c r="C547" s="11">
        <f t="shared" si="17"/>
        <v>2.5954208063261319E-3</v>
      </c>
      <c r="D547" s="11">
        <v>4.0000000000000003E-5</v>
      </c>
      <c r="E547" s="11">
        <v>8.0000000000000004E-4</v>
      </c>
      <c r="F547" s="11">
        <v>3.4000000000000002E-3</v>
      </c>
      <c r="G547" s="11">
        <v>-7.4000000000000003E-3</v>
      </c>
      <c r="H547" s="11">
        <v>-2.7000000000000001E-3</v>
      </c>
      <c r="I547" s="11">
        <f t="shared" si="18"/>
        <v>2.5554208063261318E-3</v>
      </c>
      <c r="K547" s="45">
        <v>508</v>
      </c>
      <c r="L547" s="45">
        <v>1.4167822805326452E-3</v>
      </c>
      <c r="M547" s="45">
        <v>-7.3530318323697412E-3</v>
      </c>
      <c r="N547" s="51"/>
      <c r="O547" s="51"/>
      <c r="P547" s="51"/>
      <c r="Q547" s="51"/>
      <c r="R547" s="51"/>
      <c r="S547" s="51"/>
    </row>
    <row r="548" spans="1:19" x14ac:dyDescent="0.35">
      <c r="A548" s="30">
        <v>43711</v>
      </c>
      <c r="B548" s="31">
        <v>209.17854299999999</v>
      </c>
      <c r="C548" s="11">
        <f t="shared" si="17"/>
        <v>-1.6848947249766932E-2</v>
      </c>
      <c r="D548" s="11">
        <v>4.0000000000000003E-5</v>
      </c>
      <c r="E548" s="11">
        <v>1E-3</v>
      </c>
      <c r="F548" s="11">
        <v>1.2999999999999999E-3</v>
      </c>
      <c r="G548" s="11">
        <v>-3.9000000000000003E-3</v>
      </c>
      <c r="H548" s="11">
        <v>5.5000000000000005E-3</v>
      </c>
      <c r="I548" s="11">
        <f t="shared" si="18"/>
        <v>-1.6888947249766931E-2</v>
      </c>
      <c r="K548" s="45">
        <v>509</v>
      </c>
      <c r="L548" s="45">
        <v>4.0596815359975536E-5</v>
      </c>
      <c r="M548" s="45">
        <v>1.5530315224100102E-2</v>
      </c>
      <c r="N548" s="51"/>
      <c r="O548" s="51"/>
      <c r="P548" s="51"/>
      <c r="Q548" s="51"/>
      <c r="R548" s="51"/>
      <c r="S548" s="51"/>
    </row>
    <row r="549" spans="1:19" x14ac:dyDescent="0.35">
      <c r="A549" s="30">
        <v>43712</v>
      </c>
      <c r="B549" s="31">
        <v>210.531082</v>
      </c>
      <c r="C549" s="11">
        <f t="shared" si="17"/>
        <v>6.4659547800751671E-3</v>
      </c>
      <c r="D549" s="11">
        <v>4.0000000000000003E-5</v>
      </c>
      <c r="E549" s="11">
        <v>5.3E-3</v>
      </c>
      <c r="F549" s="11">
        <v>1E-4</v>
      </c>
      <c r="G549" s="11">
        <v>-3.0999999999999999E-3</v>
      </c>
      <c r="H549" s="11">
        <v>-9.1000000000000004E-3</v>
      </c>
      <c r="I549" s="11">
        <f t="shared" si="18"/>
        <v>6.425954780075167E-3</v>
      </c>
      <c r="K549" s="45">
        <v>510</v>
      </c>
      <c r="L549" s="45">
        <v>9.914139195408493E-4</v>
      </c>
      <c r="M549" s="45">
        <v>1.8544405009895536E-2</v>
      </c>
      <c r="N549" s="51"/>
      <c r="O549" s="51"/>
      <c r="P549" s="51"/>
      <c r="Q549" s="51"/>
      <c r="R549" s="51"/>
      <c r="S549" s="51"/>
    </row>
    <row r="550" spans="1:19" x14ac:dyDescent="0.35">
      <c r="A550" s="30">
        <v>43713</v>
      </c>
      <c r="B550" s="31">
        <v>214.28804</v>
      </c>
      <c r="C550" s="11">
        <f t="shared" si="17"/>
        <v>1.7845146494805952E-2</v>
      </c>
      <c r="D550" s="11">
        <v>4.0000000000000003E-5</v>
      </c>
      <c r="E550" s="11">
        <v>6.1999999999999998E-3</v>
      </c>
      <c r="F550" s="11">
        <v>4.7999999999999996E-3</v>
      </c>
      <c r="G550" s="11">
        <v>-4.3E-3</v>
      </c>
      <c r="H550" s="11">
        <v>-0.02</v>
      </c>
      <c r="I550" s="11">
        <f t="shared" si="18"/>
        <v>1.7805146494805954E-2</v>
      </c>
      <c r="K550" s="45">
        <v>511</v>
      </c>
      <c r="L550" s="45">
        <v>3.160414201328219E-4</v>
      </c>
      <c r="M550" s="45">
        <v>1.7976577872143818E-3</v>
      </c>
      <c r="N550" s="51"/>
      <c r="O550" s="51"/>
      <c r="P550" s="51"/>
      <c r="Q550" s="51"/>
      <c r="R550" s="51"/>
      <c r="S550" s="51"/>
    </row>
    <row r="551" spans="1:19" x14ac:dyDescent="0.35">
      <c r="A551" s="30">
        <v>43714</v>
      </c>
      <c r="B551" s="31">
        <v>217.08696</v>
      </c>
      <c r="C551" s="11">
        <f t="shared" si="17"/>
        <v>1.3061484906017107E-2</v>
      </c>
      <c r="D551" s="11">
        <v>5.0000000000000002E-5</v>
      </c>
      <c r="E551" s="11">
        <v>2.7000000000000001E-3</v>
      </c>
      <c r="F551" s="11">
        <v>4.0999999999999995E-3</v>
      </c>
      <c r="G551" s="11">
        <v>4.0000000000000001E-3</v>
      </c>
      <c r="H551" s="11">
        <v>-3.9000000000000003E-3</v>
      </c>
      <c r="I551" s="11">
        <f t="shared" si="18"/>
        <v>1.3011484906017107E-2</v>
      </c>
      <c r="K551" s="45">
        <v>512</v>
      </c>
      <c r="L551" s="45">
        <v>2.2612477055666301E-4</v>
      </c>
      <c r="M551" s="45">
        <v>-6.8505639761888941E-3</v>
      </c>
      <c r="N551" s="51"/>
      <c r="O551" s="51"/>
      <c r="P551" s="51"/>
      <c r="Q551" s="51"/>
      <c r="R551" s="51"/>
      <c r="S551" s="51"/>
    </row>
    <row r="552" spans="1:19" x14ac:dyDescent="0.35">
      <c r="A552" s="30">
        <v>43717</v>
      </c>
      <c r="B552" s="31">
        <v>218.721237</v>
      </c>
      <c r="C552" s="11">
        <f t="shared" si="17"/>
        <v>7.5282135785585957E-3</v>
      </c>
      <c r="D552" s="11">
        <v>5.0000000000000002E-5</v>
      </c>
      <c r="E552" s="11">
        <v>-8.1000000000000013E-3</v>
      </c>
      <c r="F552" s="11">
        <v>8.0000000000000004E-4</v>
      </c>
      <c r="G552" s="11">
        <v>-9.7999999999999997E-3</v>
      </c>
      <c r="H552" s="11">
        <v>-3.8300000000000001E-2</v>
      </c>
      <c r="I552" s="11">
        <f t="shared" si="18"/>
        <v>7.478213578558596E-3</v>
      </c>
      <c r="K552" s="45">
        <v>513</v>
      </c>
      <c r="L552" s="45">
        <v>7.0381532433190844E-4</v>
      </c>
      <c r="M552" s="45">
        <v>-8.3383344675437617E-3</v>
      </c>
      <c r="N552" s="51"/>
      <c r="O552" s="51"/>
      <c r="P552" s="51"/>
      <c r="Q552" s="51"/>
      <c r="R552" s="51"/>
      <c r="S552" s="51"/>
    </row>
    <row r="553" spans="1:19" x14ac:dyDescent="0.35">
      <c r="A553" s="30">
        <v>43718</v>
      </c>
      <c r="B553" s="31">
        <v>218.84338399999999</v>
      </c>
      <c r="C553" s="11">
        <f t="shared" si="17"/>
        <v>5.5845971646539816E-4</v>
      </c>
      <c r="D553" s="11">
        <v>5.0000000000000002E-5</v>
      </c>
      <c r="E553" s="11">
        <v>2.8000000000000004E-3</v>
      </c>
      <c r="F553" s="11">
        <v>-5.9999999999999995E-4</v>
      </c>
      <c r="G553" s="11">
        <v>1.1999999999999999E-3</v>
      </c>
      <c r="H553" s="11">
        <v>-3.1600000000000003E-2</v>
      </c>
      <c r="I553" s="11">
        <f t="shared" si="18"/>
        <v>5.0845971646539814E-4</v>
      </c>
      <c r="K553" s="45">
        <v>514</v>
      </c>
      <c r="L553" s="45">
        <v>4.9970567082186629E-4</v>
      </c>
      <c r="M553" s="45">
        <v>-5.9662240571476625E-3</v>
      </c>
      <c r="N553" s="51"/>
      <c r="O553" s="51"/>
      <c r="P553" s="51"/>
      <c r="Q553" s="51"/>
      <c r="R553" s="51"/>
      <c r="S553" s="51"/>
    </row>
    <row r="554" spans="1:19" x14ac:dyDescent="0.35">
      <c r="A554" s="30">
        <v>43719</v>
      </c>
      <c r="B554" s="31">
        <v>218.52404799999999</v>
      </c>
      <c r="C554" s="11">
        <f t="shared" si="17"/>
        <v>-1.4591987848259214E-3</v>
      </c>
      <c r="D554" s="11">
        <v>5.0000000000000002E-5</v>
      </c>
      <c r="E554" s="11">
        <v>-7.000000000000001E-4</v>
      </c>
      <c r="F554" s="11">
        <v>1.5E-3</v>
      </c>
      <c r="G554" s="11">
        <v>-9.1000000000000004E-3</v>
      </c>
      <c r="H554" s="11">
        <v>-4.4000000000000003E-3</v>
      </c>
      <c r="I554" s="11">
        <f t="shared" si="18"/>
        <v>-1.5091987848259213E-3</v>
      </c>
      <c r="K554" s="45">
        <v>515</v>
      </c>
      <c r="L554" s="45">
        <v>6.0356542206249999E-4</v>
      </c>
      <c r="M554" s="45">
        <v>-7.1722154393289352E-3</v>
      </c>
      <c r="N554" s="51"/>
      <c r="O554" s="51"/>
      <c r="P554" s="51"/>
      <c r="Q554" s="51"/>
      <c r="R554" s="51"/>
      <c r="S554" s="51"/>
    </row>
    <row r="555" spans="1:19" x14ac:dyDescent="0.35">
      <c r="A555" s="30">
        <v>43720</v>
      </c>
      <c r="B555" s="31">
        <v>219.59477200000001</v>
      </c>
      <c r="C555" s="11">
        <f t="shared" si="17"/>
        <v>4.8997994033133097E-3</v>
      </c>
      <c r="D555" s="11">
        <v>5.0000000000000002E-5</v>
      </c>
      <c r="E555" s="11">
        <v>-1.6000000000000001E-3</v>
      </c>
      <c r="F555" s="11">
        <v>2.9999999999999997E-4</v>
      </c>
      <c r="G555" s="11">
        <v>3.9000000000000003E-3</v>
      </c>
      <c r="H555" s="11">
        <v>9.8999999999999991E-3</v>
      </c>
      <c r="I555" s="11">
        <f t="shared" si="18"/>
        <v>4.84979940331331E-3</v>
      </c>
      <c r="K555" s="45">
        <v>516</v>
      </c>
      <c r="L555" s="45">
        <v>8.0605097932573335E-4</v>
      </c>
      <c r="M555" s="45">
        <v>-9.154306074146315E-3</v>
      </c>
      <c r="N555" s="51"/>
      <c r="O555" s="51"/>
      <c r="P555" s="51"/>
      <c r="Q555" s="51"/>
      <c r="R555" s="51"/>
      <c r="S555" s="51"/>
    </row>
    <row r="556" spans="1:19" x14ac:dyDescent="0.35">
      <c r="A556" s="30">
        <v>43721</v>
      </c>
      <c r="B556" s="31">
        <v>219.76380900000001</v>
      </c>
      <c r="C556" s="11">
        <f t="shared" si="17"/>
        <v>7.6976787042992711E-4</v>
      </c>
      <c r="D556" s="11">
        <v>5.0000000000000002E-5</v>
      </c>
      <c r="E556" s="11">
        <v>1.0800000000000001E-2</v>
      </c>
      <c r="F556" s="11">
        <v>-1.1000000000000001E-3</v>
      </c>
      <c r="G556" s="11">
        <v>6.4000000000000003E-3</v>
      </c>
      <c r="H556" s="11">
        <v>-6.9999999999999993E-3</v>
      </c>
      <c r="I556" s="11">
        <f t="shared" si="18"/>
        <v>7.1976787042992709E-4</v>
      </c>
      <c r="K556" s="45">
        <v>517</v>
      </c>
      <c r="L556" s="45">
        <v>1.446683821825173E-4</v>
      </c>
      <c r="M556" s="45">
        <v>8.3826619993131908E-3</v>
      </c>
      <c r="N556" s="51"/>
      <c r="O556" s="51"/>
      <c r="P556" s="51"/>
      <c r="Q556" s="51"/>
      <c r="R556" s="51"/>
      <c r="S556" s="51"/>
    </row>
    <row r="557" spans="1:19" x14ac:dyDescent="0.35">
      <c r="A557" s="30">
        <v>43724</v>
      </c>
      <c r="B557" s="31">
        <v>216.95549</v>
      </c>
      <c r="C557" s="11">
        <f t="shared" si="17"/>
        <v>-1.2778805631276646E-2</v>
      </c>
      <c r="D557" s="11">
        <v>5.0000000000000002E-5</v>
      </c>
      <c r="E557" s="11">
        <v>4.4000000000000003E-3</v>
      </c>
      <c r="F557" s="11">
        <v>2.3999999999999998E-3</v>
      </c>
      <c r="G557" s="11">
        <v>7.3000000000000001E-3</v>
      </c>
      <c r="H557" s="11">
        <v>-1.8600000000000002E-2</v>
      </c>
      <c r="I557" s="11">
        <f t="shared" si="18"/>
        <v>-1.2828805631276646E-2</v>
      </c>
      <c r="K557" s="45">
        <v>518</v>
      </c>
      <c r="L557" s="45">
        <v>6.7078172285891884E-4</v>
      </c>
      <c r="M557" s="45">
        <v>6.9389013055982246E-3</v>
      </c>
      <c r="N557" s="51"/>
      <c r="O557" s="51"/>
      <c r="P557" s="51"/>
      <c r="Q557" s="51"/>
      <c r="R557" s="51"/>
      <c r="S557" s="51"/>
    </row>
    <row r="558" spans="1:19" x14ac:dyDescent="0.35">
      <c r="A558" s="30">
        <v>43725</v>
      </c>
      <c r="B558" s="31">
        <v>216.222916</v>
      </c>
      <c r="C558" s="11">
        <f t="shared" si="17"/>
        <v>-3.3766096446786742E-3</v>
      </c>
      <c r="D558" s="11">
        <v>5.0000000000000002E-5</v>
      </c>
      <c r="E558" s="11">
        <v>1.1000000000000001E-3</v>
      </c>
      <c r="F558" s="11">
        <v>3.0000000000000001E-3</v>
      </c>
      <c r="G558" s="11">
        <v>3.5999999999999999E-3</v>
      </c>
      <c r="H558" s="11">
        <v>2.3700000000000002E-2</v>
      </c>
      <c r="I558" s="11">
        <f t="shared" si="18"/>
        <v>-3.4266096446786743E-3</v>
      </c>
      <c r="K558" s="45">
        <v>519</v>
      </c>
      <c r="L558" s="45">
        <v>8.799694682215636E-4</v>
      </c>
      <c r="M558" s="45">
        <v>2.9923112296817173E-3</v>
      </c>
      <c r="N558" s="51"/>
      <c r="O558" s="51"/>
      <c r="P558" s="51"/>
      <c r="Q558" s="51"/>
      <c r="R558" s="51"/>
      <c r="S558" s="51"/>
    </row>
    <row r="559" spans="1:19" x14ac:dyDescent="0.35">
      <c r="A559" s="30">
        <v>43726</v>
      </c>
      <c r="B559" s="31">
        <v>216.80522199999999</v>
      </c>
      <c r="C559" s="11">
        <f t="shared" si="17"/>
        <v>2.6930818008206181E-3</v>
      </c>
      <c r="D559" s="11">
        <v>5.0000000000000002E-5</v>
      </c>
      <c r="E559" s="11">
        <v>-1.1999999999999999E-3</v>
      </c>
      <c r="F559" s="11">
        <v>-4.0000000000000002E-4</v>
      </c>
      <c r="G559" s="11">
        <v>-7.000000000000001E-4</v>
      </c>
      <c r="H559" s="11">
        <v>1.01E-2</v>
      </c>
      <c r="I559" s="11">
        <f t="shared" si="18"/>
        <v>2.643081800820618E-3</v>
      </c>
      <c r="K559" s="45">
        <v>520</v>
      </c>
      <c r="L559" s="45">
        <v>5.8514410584163158E-4</v>
      </c>
      <c r="M559" s="45">
        <v>5.6844059571905005E-3</v>
      </c>
      <c r="N559" s="51"/>
      <c r="O559" s="51"/>
      <c r="P559" s="51"/>
      <c r="Q559" s="51"/>
      <c r="R559" s="51"/>
      <c r="S559" s="51"/>
    </row>
    <row r="560" spans="1:19" x14ac:dyDescent="0.35">
      <c r="A560" s="30">
        <v>43727</v>
      </c>
      <c r="B560" s="31">
        <v>214.25985700000001</v>
      </c>
      <c r="C560" s="11">
        <f t="shared" si="17"/>
        <v>-1.1740330682625255E-2</v>
      </c>
      <c r="D560" s="11">
        <v>5.0000000000000002E-5</v>
      </c>
      <c r="E560" s="11">
        <v>1.9E-3</v>
      </c>
      <c r="F560" s="11">
        <v>2.8999999999999998E-3</v>
      </c>
      <c r="G560" s="11">
        <v>1.4000000000000002E-3</v>
      </c>
      <c r="H560" s="11">
        <v>5.6999999999999993E-3</v>
      </c>
      <c r="I560" s="11">
        <f t="shared" si="18"/>
        <v>-1.1790330682625255E-2</v>
      </c>
      <c r="K560" s="45">
        <v>521</v>
      </c>
      <c r="L560" s="45">
        <v>4.3824177461103717E-4</v>
      </c>
      <c r="M560" s="45">
        <v>4.7311356717213929E-3</v>
      </c>
      <c r="N560" s="51"/>
      <c r="O560" s="51"/>
      <c r="P560" s="51"/>
      <c r="Q560" s="51"/>
      <c r="R560" s="51"/>
      <c r="S560" s="51"/>
    </row>
    <row r="561" spans="1:19" x14ac:dyDescent="0.35">
      <c r="A561" s="30">
        <v>43728</v>
      </c>
      <c r="B561" s="31">
        <v>211.01947000000001</v>
      </c>
      <c r="C561" s="11">
        <f t="shared" si="17"/>
        <v>-1.5123630928214449E-2</v>
      </c>
      <c r="D561" s="11">
        <v>5.0000000000000002E-5</v>
      </c>
      <c r="E561" s="11">
        <v>2.3999999999999998E-3</v>
      </c>
      <c r="F561" s="11">
        <v>3.9000000000000003E-3</v>
      </c>
      <c r="G561" s="11">
        <v>2E-3</v>
      </c>
      <c r="H561" s="11">
        <v>2.9999999999999997E-4</v>
      </c>
      <c r="I561" s="11">
        <f t="shared" si="18"/>
        <v>-1.5173630928214448E-2</v>
      </c>
      <c r="K561" s="45">
        <v>522</v>
      </c>
      <c r="L561" s="45">
        <v>8.6467496350239078E-4</v>
      </c>
      <c r="M561" s="45">
        <v>-4.0233835520393025E-3</v>
      </c>
      <c r="N561" s="51"/>
      <c r="O561" s="51"/>
      <c r="P561" s="51"/>
      <c r="Q561" s="51"/>
      <c r="R561" s="51"/>
      <c r="S561" s="51"/>
    </row>
    <row r="562" spans="1:19" x14ac:dyDescent="0.35">
      <c r="A562" s="30">
        <v>43731</v>
      </c>
      <c r="B562" s="31">
        <v>212.50351000000001</v>
      </c>
      <c r="C562" s="11">
        <f t="shared" si="17"/>
        <v>7.0327159858756261E-3</v>
      </c>
      <c r="D562" s="11">
        <v>5.0000000000000002E-5</v>
      </c>
      <c r="E562" s="11">
        <v>1.5E-3</v>
      </c>
      <c r="F562" s="11">
        <v>-2.8999999999999998E-3</v>
      </c>
      <c r="G562" s="11">
        <v>3.9000000000000003E-3</v>
      </c>
      <c r="H562" s="11">
        <v>-1.7000000000000001E-3</v>
      </c>
      <c r="I562" s="11">
        <f t="shared" si="18"/>
        <v>6.9827159858756264E-3</v>
      </c>
      <c r="K562" s="45">
        <v>523</v>
      </c>
      <c r="L562" s="45">
        <v>1.2409984984123007E-3</v>
      </c>
      <c r="M562" s="45">
        <v>-1.8165459271682182E-2</v>
      </c>
      <c r="N562" s="51"/>
      <c r="O562" s="51"/>
      <c r="P562" s="51"/>
      <c r="Q562" s="51"/>
      <c r="R562" s="51"/>
      <c r="S562" s="51"/>
    </row>
    <row r="563" spans="1:19" x14ac:dyDescent="0.35">
      <c r="A563" s="30">
        <v>43732</v>
      </c>
      <c r="B563" s="31">
        <v>211.714493</v>
      </c>
      <c r="C563" s="11">
        <f t="shared" si="17"/>
        <v>-3.7129598471102865E-3</v>
      </c>
      <c r="D563" s="11">
        <v>5.0000000000000002E-5</v>
      </c>
      <c r="E563" s="11">
        <v>1.6000000000000001E-3</v>
      </c>
      <c r="F563" s="11">
        <v>2.2000000000000001E-3</v>
      </c>
      <c r="G563" s="11">
        <v>4.7999999999999996E-3</v>
      </c>
      <c r="H563" s="11">
        <v>1.1399999999999999E-2</v>
      </c>
      <c r="I563" s="11">
        <f t="shared" si="18"/>
        <v>-3.7629598471102866E-3</v>
      </c>
      <c r="K563" s="45">
        <v>524</v>
      </c>
      <c r="L563" s="45">
        <v>7.078359929295001E-4</v>
      </c>
      <c r="M563" s="45">
        <v>-4.7724107949043233E-3</v>
      </c>
      <c r="N563" s="51"/>
      <c r="O563" s="51"/>
      <c r="P563" s="51"/>
      <c r="Q563" s="51"/>
      <c r="R563" s="51"/>
      <c r="S563" s="51"/>
    </row>
    <row r="564" spans="1:19" x14ac:dyDescent="0.35">
      <c r="A564" s="30">
        <v>43733</v>
      </c>
      <c r="B564" s="31">
        <v>214.241074</v>
      </c>
      <c r="C564" s="11">
        <f t="shared" si="17"/>
        <v>1.1933906669299166E-2</v>
      </c>
      <c r="D564" s="11">
        <v>5.0000000000000002E-5</v>
      </c>
      <c r="E564" s="11">
        <v>-2.8000000000000004E-3</v>
      </c>
      <c r="F564" s="11">
        <v>1E-3</v>
      </c>
      <c r="G564" s="11">
        <v>3.7000000000000002E-3</v>
      </c>
      <c r="H564" s="11">
        <v>-6.4000000000000003E-3</v>
      </c>
      <c r="I564" s="11">
        <f t="shared" si="18"/>
        <v>1.1883906669299166E-2</v>
      </c>
      <c r="K564" s="45">
        <v>525</v>
      </c>
      <c r="L564" s="45">
        <v>1.0329349816223972E-3</v>
      </c>
      <c r="M564" s="45">
        <v>-4.2680692507497172E-3</v>
      </c>
      <c r="N564" s="51"/>
      <c r="O564" s="51"/>
      <c r="P564" s="51"/>
      <c r="Q564" s="51"/>
      <c r="R564" s="51"/>
      <c r="S564" s="51"/>
    </row>
    <row r="565" spans="1:19" x14ac:dyDescent="0.35">
      <c r="A565" s="30">
        <v>43734</v>
      </c>
      <c r="B565" s="31">
        <v>215.828384</v>
      </c>
      <c r="C565" s="11">
        <f t="shared" si="17"/>
        <v>7.4089901173666206E-3</v>
      </c>
      <c r="D565" s="11">
        <v>5.0000000000000002E-5</v>
      </c>
      <c r="E565" s="11">
        <v>1.1999999999999999E-3</v>
      </c>
      <c r="F565" s="11">
        <v>4.3E-3</v>
      </c>
      <c r="G565" s="11">
        <v>1.1000000000000001E-3</v>
      </c>
      <c r="H565" s="11">
        <v>8.1000000000000013E-3</v>
      </c>
      <c r="I565" s="11">
        <f t="shared" si="18"/>
        <v>7.3589901173666209E-3</v>
      </c>
      <c r="K565" s="45">
        <v>526</v>
      </c>
      <c r="L565" s="45">
        <v>7.171991710542598E-4</v>
      </c>
      <c r="M565" s="45">
        <v>-3.4742528787629338E-2</v>
      </c>
      <c r="N565" s="51"/>
      <c r="O565" s="51"/>
      <c r="P565" s="51"/>
      <c r="Q565" s="51"/>
      <c r="R565" s="51"/>
      <c r="S565" s="51"/>
    </row>
    <row r="566" spans="1:19" x14ac:dyDescent="0.35">
      <c r="A566" s="30">
        <v>43735</v>
      </c>
      <c r="B566" s="31">
        <v>215.89415</v>
      </c>
      <c r="C566" s="11">
        <f t="shared" si="17"/>
        <v>3.0471432339496118E-4</v>
      </c>
      <c r="D566" s="11">
        <v>5.0000000000000002E-5</v>
      </c>
      <c r="E566" s="11">
        <v>-2.5000000000000001E-3</v>
      </c>
      <c r="F566" s="11">
        <v>3.0999999999999999E-3</v>
      </c>
      <c r="G566" s="11">
        <v>5.7999999999999996E-3</v>
      </c>
      <c r="H566" s="11">
        <v>-7.0999999999999995E-3</v>
      </c>
      <c r="I566" s="11">
        <f t="shared" si="18"/>
        <v>2.5471432339496116E-4</v>
      </c>
      <c r="K566" s="45">
        <v>527</v>
      </c>
      <c r="L566" s="45">
        <v>1.4759075012821866E-3</v>
      </c>
      <c r="M566" s="45">
        <v>1.7318960074778379E-2</v>
      </c>
      <c r="N566" s="51"/>
      <c r="O566" s="51"/>
      <c r="P566" s="51"/>
      <c r="Q566" s="51"/>
      <c r="R566" s="51"/>
      <c r="S566" s="51"/>
    </row>
    <row r="567" spans="1:19" x14ac:dyDescent="0.35">
      <c r="A567" s="30">
        <v>43738</v>
      </c>
      <c r="B567" s="31">
        <v>217.922943</v>
      </c>
      <c r="C567" s="11">
        <f t="shared" si="17"/>
        <v>9.3971652312023757E-3</v>
      </c>
      <c r="D567" s="11">
        <v>5.0000000000000002E-5</v>
      </c>
      <c r="E567" s="11">
        <v>5.0000000000000001E-4</v>
      </c>
      <c r="F567" s="11">
        <v>3.8E-3</v>
      </c>
      <c r="G567" s="11">
        <v>1.5E-3</v>
      </c>
      <c r="H567" s="11">
        <v>2E-3</v>
      </c>
      <c r="I567" s="11">
        <f t="shared" si="18"/>
        <v>9.347165231202376E-3</v>
      </c>
      <c r="K567" s="45">
        <v>528</v>
      </c>
      <c r="L567" s="45">
        <v>9.1493117270530732E-4</v>
      </c>
      <c r="M567" s="45">
        <v>-5.2174879497562041E-3</v>
      </c>
      <c r="N567" s="51"/>
      <c r="O567" s="51"/>
      <c r="P567" s="51"/>
      <c r="Q567" s="51"/>
      <c r="R567" s="51"/>
      <c r="S567" s="51"/>
    </row>
    <row r="568" spans="1:19" x14ac:dyDescent="0.35">
      <c r="A568" s="30">
        <v>43739</v>
      </c>
      <c r="B568" s="31">
        <v>217.03999300000001</v>
      </c>
      <c r="C568" s="11">
        <f t="shared" si="17"/>
        <v>-4.0516615086277907E-3</v>
      </c>
      <c r="D568" s="11">
        <v>5.0000000000000002E-5</v>
      </c>
      <c r="E568" s="11">
        <v>6.3E-3</v>
      </c>
      <c r="F568" s="11">
        <v>1.3899999999999999E-2</v>
      </c>
      <c r="G568" s="11">
        <v>2.2000000000000001E-3</v>
      </c>
      <c r="H568" s="11">
        <v>1.15E-2</v>
      </c>
      <c r="I568" s="11">
        <f t="shared" si="18"/>
        <v>-4.1016615086277904E-3</v>
      </c>
      <c r="K568" s="45">
        <v>529</v>
      </c>
      <c r="L568" s="45">
        <v>4.3839500450100206E-4</v>
      </c>
      <c r="M568" s="45">
        <v>1.7125627580316525E-2</v>
      </c>
      <c r="N568" s="51"/>
      <c r="O568" s="51"/>
      <c r="P568" s="51"/>
      <c r="Q568" s="51"/>
      <c r="R568" s="51"/>
      <c r="S568" s="51"/>
    </row>
    <row r="569" spans="1:19" x14ac:dyDescent="0.35">
      <c r="A569" s="30">
        <v>43740</v>
      </c>
      <c r="B569" s="31">
        <v>211.84605400000001</v>
      </c>
      <c r="C569" s="11">
        <f t="shared" si="17"/>
        <v>-2.393079233097839E-2</v>
      </c>
      <c r="D569" s="11">
        <v>5.0000000000000002E-5</v>
      </c>
      <c r="E569" s="11">
        <v>1.2999999999999999E-3</v>
      </c>
      <c r="F569" s="11">
        <v>1.8E-3</v>
      </c>
      <c r="G569" s="11">
        <v>-5.0000000000000001E-4</v>
      </c>
      <c r="H569" s="11">
        <v>7.8000000000000005E-3</v>
      </c>
      <c r="I569" s="11">
        <f t="shared" si="18"/>
        <v>-2.3980792330978391E-2</v>
      </c>
      <c r="K569" s="45">
        <v>530</v>
      </c>
      <c r="L569" s="45">
        <v>5.459126550222378E-4</v>
      </c>
      <c r="M569" s="45">
        <v>-7.9121794763609837E-3</v>
      </c>
      <c r="N569" s="51"/>
      <c r="O569" s="51"/>
      <c r="P569" s="51"/>
      <c r="Q569" s="51"/>
      <c r="R569" s="51"/>
      <c r="S569" s="51"/>
    </row>
    <row r="570" spans="1:19" x14ac:dyDescent="0.35">
      <c r="A570" s="30">
        <v>43741</v>
      </c>
      <c r="B570" s="31">
        <v>213.029449</v>
      </c>
      <c r="C570" s="11">
        <f t="shared" si="17"/>
        <v>5.5861082973014398E-3</v>
      </c>
      <c r="D570" s="11">
        <v>5.0000000000000002E-5</v>
      </c>
      <c r="E570" s="11">
        <v>3.4999999999999996E-3</v>
      </c>
      <c r="F570" s="11">
        <v>-1.2999999999999999E-3</v>
      </c>
      <c r="G570" s="11">
        <v>-2.5999999999999999E-3</v>
      </c>
      <c r="H570" s="11">
        <v>-2.3E-3</v>
      </c>
      <c r="I570" s="11">
        <f t="shared" si="18"/>
        <v>5.5361082973014401E-3</v>
      </c>
      <c r="K570" s="45">
        <v>531</v>
      </c>
      <c r="L570" s="45">
        <v>8.3349754752679278E-4</v>
      </c>
      <c r="M570" s="45">
        <v>-1.5205583605654983E-2</v>
      </c>
      <c r="N570" s="51"/>
      <c r="O570" s="51"/>
      <c r="P570" s="51"/>
      <c r="Q570" s="51"/>
      <c r="R570" s="51"/>
      <c r="S570" s="51"/>
    </row>
    <row r="571" spans="1:19" x14ac:dyDescent="0.35">
      <c r="A571" s="30">
        <v>43742</v>
      </c>
      <c r="B571" s="31">
        <v>214.08142100000001</v>
      </c>
      <c r="C571" s="11">
        <f t="shared" si="17"/>
        <v>4.9381529405354563E-3</v>
      </c>
      <c r="D571" s="11">
        <v>4.0000000000000003E-5</v>
      </c>
      <c r="E571" s="11">
        <v>5.0000000000000001E-3</v>
      </c>
      <c r="F571" s="11">
        <v>8.5000000000000006E-3</v>
      </c>
      <c r="G571" s="11">
        <v>1.2999999999999999E-3</v>
      </c>
      <c r="H571" s="11">
        <v>9.1999999999999998E-3</v>
      </c>
      <c r="I571" s="11">
        <f t="shared" si="18"/>
        <v>4.8981529405354562E-3</v>
      </c>
      <c r="K571" s="45">
        <v>532</v>
      </c>
      <c r="L571" s="45">
        <v>1.231817672846733E-3</v>
      </c>
      <c r="M571" s="45">
        <v>5.1048969991907538E-3</v>
      </c>
      <c r="N571" s="51"/>
      <c r="O571" s="51"/>
      <c r="P571" s="51"/>
      <c r="Q571" s="51"/>
      <c r="R571" s="51"/>
      <c r="S571" s="51"/>
    </row>
    <row r="572" spans="1:19" x14ac:dyDescent="0.35">
      <c r="A572" s="30">
        <v>43745</v>
      </c>
      <c r="B572" s="31">
        <v>212.96373</v>
      </c>
      <c r="C572" s="11">
        <f t="shared" si="17"/>
        <v>-5.2208687460085779E-3</v>
      </c>
      <c r="D572" s="11">
        <v>4.0000000000000003E-5</v>
      </c>
      <c r="E572" s="11">
        <v>2.5999999999999999E-3</v>
      </c>
      <c r="F572" s="11">
        <v>-4.0000000000000002E-4</v>
      </c>
      <c r="G572" s="11">
        <v>-4.0000000000000002E-4</v>
      </c>
      <c r="H572" s="11">
        <v>-1.2999999999999999E-3</v>
      </c>
      <c r="I572" s="11">
        <f t="shared" si="18"/>
        <v>-5.260868746008578E-3</v>
      </c>
      <c r="K572" s="45">
        <v>533</v>
      </c>
      <c r="L572" s="45">
        <v>1.4545908940801085E-3</v>
      </c>
      <c r="M572" s="45">
        <v>-3.3847190443710318E-2</v>
      </c>
      <c r="N572" s="51"/>
      <c r="O572" s="51"/>
      <c r="P572" s="51"/>
      <c r="Q572" s="51"/>
      <c r="R572" s="51"/>
      <c r="S572" s="51"/>
    </row>
    <row r="573" spans="1:19" x14ac:dyDescent="0.35">
      <c r="A573" s="30">
        <v>43746</v>
      </c>
      <c r="B573" s="31">
        <v>212.89794900000001</v>
      </c>
      <c r="C573" s="11">
        <f t="shared" si="17"/>
        <v>-3.088835831340786E-4</v>
      </c>
      <c r="D573" s="11">
        <v>4.0000000000000003E-5</v>
      </c>
      <c r="E573" s="11">
        <v>5.0000000000000001E-4</v>
      </c>
      <c r="F573" s="11">
        <v>-2.7000000000000001E-3</v>
      </c>
      <c r="G573" s="11">
        <v>-4.5000000000000005E-3</v>
      </c>
      <c r="H573" s="11">
        <v>6.4000000000000003E-3</v>
      </c>
      <c r="I573" s="11">
        <f t="shared" si="18"/>
        <v>-3.488835831340786E-4</v>
      </c>
      <c r="K573" s="45">
        <v>534</v>
      </c>
      <c r="L573" s="45">
        <v>2.4697597595475156E-4</v>
      </c>
      <c r="M573" s="45">
        <v>7.0504514351929981E-4</v>
      </c>
      <c r="N573" s="51"/>
      <c r="O573" s="51"/>
      <c r="P573" s="51"/>
      <c r="Q573" s="51"/>
      <c r="R573" s="51"/>
      <c r="S573" s="51"/>
    </row>
    <row r="574" spans="1:19" x14ac:dyDescent="0.35">
      <c r="A574" s="30">
        <v>43747</v>
      </c>
      <c r="B574" s="31">
        <v>215.03007500000001</v>
      </c>
      <c r="C574" s="11">
        <f t="shared" si="17"/>
        <v>1.0014779428429321E-2</v>
      </c>
      <c r="D574" s="11">
        <v>4.0000000000000003E-5</v>
      </c>
      <c r="E574" s="11">
        <v>5.5000000000000005E-3</v>
      </c>
      <c r="F574" s="11">
        <v>-3.4000000000000002E-3</v>
      </c>
      <c r="G574" s="11">
        <v>3.8E-3</v>
      </c>
      <c r="H574" s="11">
        <v>4.7999999999999996E-3</v>
      </c>
      <c r="I574" s="11">
        <f t="shared" si="18"/>
        <v>9.9747794284293211E-3</v>
      </c>
      <c r="K574" s="45">
        <v>535</v>
      </c>
      <c r="L574" s="45">
        <v>1.543036271008463E-4</v>
      </c>
      <c r="M574" s="45">
        <v>9.0232133524889881E-3</v>
      </c>
      <c r="N574" s="51"/>
      <c r="O574" s="51"/>
      <c r="P574" s="51"/>
      <c r="Q574" s="51"/>
      <c r="R574" s="51"/>
      <c r="S574" s="51"/>
    </row>
    <row r="575" spans="1:19" x14ac:dyDescent="0.35">
      <c r="A575" s="30">
        <v>43748</v>
      </c>
      <c r="B575" s="31">
        <v>217.537811</v>
      </c>
      <c r="C575" s="11">
        <f t="shared" si="17"/>
        <v>1.1662257012187593E-2</v>
      </c>
      <c r="D575" s="11">
        <v>4.0000000000000003E-5</v>
      </c>
      <c r="E575" s="11">
        <v>-8.0000000000000004E-4</v>
      </c>
      <c r="F575" s="11">
        <v>-5.9999999999999995E-4</v>
      </c>
      <c r="G575" s="11">
        <v>-2.5000000000000001E-3</v>
      </c>
      <c r="H575" s="11">
        <v>-3.8E-3</v>
      </c>
      <c r="I575" s="11">
        <f t="shared" si="18"/>
        <v>1.1622257012187593E-2</v>
      </c>
      <c r="K575" s="45">
        <v>536</v>
      </c>
      <c r="L575" s="45">
        <v>1.3393304232243372E-3</v>
      </c>
      <c r="M575" s="45">
        <v>1.9735459887090266E-2</v>
      </c>
      <c r="N575" s="51"/>
      <c r="O575" s="51"/>
      <c r="P575" s="51"/>
      <c r="Q575" s="51"/>
      <c r="R575" s="51"/>
      <c r="S575" s="51"/>
    </row>
    <row r="576" spans="1:19" x14ac:dyDescent="0.35">
      <c r="A576" s="30">
        <v>43749</v>
      </c>
      <c r="B576" s="31">
        <v>220.402512</v>
      </c>
      <c r="C576" s="11">
        <f t="shared" si="17"/>
        <v>1.3168749776561794E-2</v>
      </c>
      <c r="D576" s="11">
        <v>4.0000000000000003E-5</v>
      </c>
      <c r="E576" s="11">
        <v>-2.2000000000000001E-3</v>
      </c>
      <c r="F576" s="11">
        <v>-2.8000000000000004E-3</v>
      </c>
      <c r="G576" s="11">
        <v>0</v>
      </c>
      <c r="H576" s="11">
        <v>-1.1599999999999999E-2</v>
      </c>
      <c r="I576" s="11">
        <f t="shared" si="18"/>
        <v>1.3128749776561794E-2</v>
      </c>
      <c r="K576" s="45">
        <v>537</v>
      </c>
      <c r="L576" s="45">
        <v>6.0505305307814543E-4</v>
      </c>
      <c r="M576" s="45">
        <v>4.3307640931235417E-2</v>
      </c>
      <c r="N576" s="51"/>
      <c r="O576" s="51"/>
      <c r="P576" s="51"/>
      <c r="Q576" s="51"/>
      <c r="R576" s="51"/>
      <c r="S576" s="51"/>
    </row>
    <row r="577" spans="1:19" x14ac:dyDescent="0.35">
      <c r="A577" s="30">
        <v>43752</v>
      </c>
      <c r="B577" s="31">
        <v>219.95166</v>
      </c>
      <c r="C577" s="11">
        <f t="shared" si="17"/>
        <v>-2.0455846710131231E-3</v>
      </c>
      <c r="D577" s="11">
        <v>4.0000000000000003E-5</v>
      </c>
      <c r="E577" s="11">
        <v>2.3999999999999998E-3</v>
      </c>
      <c r="F577" s="11">
        <v>-1E-4</v>
      </c>
      <c r="G577" s="11">
        <v>4.1999999999999997E-3</v>
      </c>
      <c r="H577" s="11">
        <v>1.7000000000000001E-3</v>
      </c>
      <c r="I577" s="11">
        <f t="shared" si="18"/>
        <v>-2.0855846710131232E-3</v>
      </c>
      <c r="K577" s="45">
        <v>538</v>
      </c>
      <c r="L577" s="45">
        <v>1.3920293629110297E-3</v>
      </c>
      <c r="M577" s="45">
        <v>1.3815207137707404E-2</v>
      </c>
      <c r="N577" s="51"/>
      <c r="O577" s="51"/>
      <c r="P577" s="51"/>
      <c r="Q577" s="51"/>
      <c r="R577" s="51"/>
      <c r="S577" s="51"/>
    </row>
    <row r="578" spans="1:19" x14ac:dyDescent="0.35">
      <c r="A578" s="30">
        <v>43753</v>
      </c>
      <c r="B578" s="31">
        <v>221.30419900000001</v>
      </c>
      <c r="C578" s="11">
        <f t="shared" si="17"/>
        <v>6.1492557046398666E-3</v>
      </c>
      <c r="D578" s="11">
        <v>4.0000000000000003E-5</v>
      </c>
      <c r="E578" s="11">
        <v>1.6000000000000001E-3</v>
      </c>
      <c r="F578" s="11">
        <v>-1.8E-3</v>
      </c>
      <c r="G578" s="11">
        <v>-1.9E-3</v>
      </c>
      <c r="H578" s="11">
        <v>-2.5999999999999999E-3</v>
      </c>
      <c r="I578" s="11">
        <f t="shared" si="18"/>
        <v>6.1092557046398665E-3</v>
      </c>
      <c r="K578" s="45">
        <v>539</v>
      </c>
      <c r="L578" s="45">
        <v>7.0327147021227515E-4</v>
      </c>
      <c r="M578" s="45">
        <v>2.0697980126173914E-3</v>
      </c>
      <c r="N578" s="51"/>
      <c r="O578" s="51"/>
      <c r="P578" s="51"/>
      <c r="Q578" s="51"/>
      <c r="R578" s="51"/>
      <c r="S578" s="51"/>
    </row>
    <row r="579" spans="1:19" x14ac:dyDescent="0.35">
      <c r="A579" s="30">
        <v>43754</v>
      </c>
      <c r="B579" s="31">
        <v>221.567184</v>
      </c>
      <c r="C579" s="11">
        <f t="shared" ref="C579:C642" si="19">(B579/B578)-1</f>
        <v>1.1883416635940502E-3</v>
      </c>
      <c r="D579" s="11">
        <v>4.0000000000000003E-5</v>
      </c>
      <c r="E579" s="11">
        <v>-1.8E-3</v>
      </c>
      <c r="F579" s="11">
        <v>5.0000000000000001E-4</v>
      </c>
      <c r="G579" s="11">
        <v>-5.1000000000000004E-3</v>
      </c>
      <c r="H579" s="11">
        <v>-1.2999999999999999E-3</v>
      </c>
      <c r="I579" s="11">
        <f t="shared" si="18"/>
        <v>1.1483416635940501E-3</v>
      </c>
      <c r="K579" s="45">
        <v>540</v>
      </c>
      <c r="L579" s="45">
        <v>7.4087591975977583E-4</v>
      </c>
      <c r="M579" s="45">
        <v>-1.6842770135424616E-2</v>
      </c>
      <c r="N579" s="51"/>
      <c r="O579" s="51"/>
      <c r="P579" s="51"/>
      <c r="Q579" s="51"/>
      <c r="R579" s="51"/>
      <c r="S579" s="51"/>
    </row>
    <row r="580" spans="1:19" x14ac:dyDescent="0.35">
      <c r="A580" s="30">
        <v>43755</v>
      </c>
      <c r="B580" s="31">
        <v>222.38432299999999</v>
      </c>
      <c r="C580" s="11">
        <f t="shared" si="19"/>
        <v>3.6879965040310658E-3</v>
      </c>
      <c r="D580" s="11">
        <v>4.0000000000000003E-5</v>
      </c>
      <c r="E580" s="11">
        <v>4.0000000000000002E-4</v>
      </c>
      <c r="F580" s="11">
        <v>-2.3E-3</v>
      </c>
      <c r="G580" s="11">
        <v>1.5E-3</v>
      </c>
      <c r="H580" s="11">
        <v>-1.4000000000000002E-3</v>
      </c>
      <c r="I580" s="11">
        <f t="shared" si="18"/>
        <v>3.6479965040310657E-3</v>
      </c>
      <c r="K580" s="45">
        <v>541</v>
      </c>
      <c r="L580" s="45">
        <v>2.2564624287385644E-4</v>
      </c>
      <c r="M580" s="45">
        <v>5.1602340090339651E-3</v>
      </c>
      <c r="N580" s="51"/>
      <c r="O580" s="51"/>
      <c r="P580" s="51"/>
      <c r="Q580" s="51"/>
      <c r="R580" s="51"/>
      <c r="S580" s="51"/>
    </row>
    <row r="581" spans="1:19" x14ac:dyDescent="0.35">
      <c r="A581" s="30">
        <v>43756</v>
      </c>
      <c r="B581" s="31">
        <v>223.473816</v>
      </c>
      <c r="C581" s="11">
        <f t="shared" si="19"/>
        <v>4.8991448016775241E-3</v>
      </c>
      <c r="D581" s="11">
        <v>4.0000000000000003E-5</v>
      </c>
      <c r="E581" s="11">
        <v>1.7000000000000001E-3</v>
      </c>
      <c r="F581" s="11">
        <v>-2.8000000000000004E-3</v>
      </c>
      <c r="G581" s="11">
        <v>3.5999999999999999E-3</v>
      </c>
      <c r="H581" s="11">
        <v>4.5000000000000005E-3</v>
      </c>
      <c r="I581" s="11">
        <f t="shared" si="18"/>
        <v>4.859144801677524E-3</v>
      </c>
      <c r="K581" s="45">
        <v>542</v>
      </c>
      <c r="L581" s="45">
        <v>7.8265701601848935E-4</v>
      </c>
      <c r="M581" s="45">
        <v>-2.834824012303748E-3</v>
      </c>
      <c r="N581" s="51"/>
      <c r="O581" s="51"/>
      <c r="P581" s="51"/>
      <c r="Q581" s="51"/>
      <c r="R581" s="51"/>
      <c r="S581" s="51"/>
    </row>
    <row r="582" spans="1:19" x14ac:dyDescent="0.35">
      <c r="A582" s="30">
        <v>43759</v>
      </c>
      <c r="B582" s="31">
        <v>222.31854200000001</v>
      </c>
      <c r="C582" s="11">
        <f t="shared" si="19"/>
        <v>-5.1696168288457578E-3</v>
      </c>
      <c r="D582" s="11">
        <v>4.0000000000000003E-5</v>
      </c>
      <c r="E582" s="11">
        <v>1E-4</v>
      </c>
      <c r="F582" s="11">
        <v>-3.4000000000000002E-3</v>
      </c>
      <c r="G582" s="11">
        <v>-3.0999999999999999E-3</v>
      </c>
      <c r="H582" s="11">
        <v>-4.5999999999999999E-3</v>
      </c>
      <c r="I582" s="11">
        <f t="shared" si="18"/>
        <v>-5.2096168288457579E-3</v>
      </c>
      <c r="K582" s="45">
        <v>543</v>
      </c>
      <c r="L582" s="45">
        <v>4.0902347521815108E-4</v>
      </c>
      <c r="M582" s="45">
        <v>1.6690483101800643E-2</v>
      </c>
      <c r="N582" s="51"/>
      <c r="O582" s="51"/>
      <c r="P582" s="51"/>
      <c r="Q582" s="51"/>
      <c r="R582" s="51"/>
      <c r="S582" s="51"/>
    </row>
    <row r="583" spans="1:19" x14ac:dyDescent="0.35">
      <c r="A583" s="30">
        <v>43760</v>
      </c>
      <c r="B583" s="31">
        <v>222.788162</v>
      </c>
      <c r="C583" s="11">
        <f t="shared" si="19"/>
        <v>2.1123744145461476E-3</v>
      </c>
      <c r="D583" s="11">
        <v>4.0000000000000003E-5</v>
      </c>
      <c r="E583" s="11">
        <v>1.4000000000000002E-3</v>
      </c>
      <c r="F583" s="11">
        <v>3.0000000000000001E-3</v>
      </c>
      <c r="G583" s="11">
        <v>2.2000000000000001E-3</v>
      </c>
      <c r="H583" s="11">
        <v>-2.07E-2</v>
      </c>
      <c r="I583" s="11">
        <f t="shared" si="18"/>
        <v>2.0723744145461475E-3</v>
      </c>
      <c r="K583" s="45">
        <v>544</v>
      </c>
      <c r="L583" s="45">
        <v>6.6671992757000656E-4</v>
      </c>
      <c r="M583" s="45">
        <v>2.3487950099542725E-2</v>
      </c>
      <c r="N583" s="51"/>
      <c r="O583" s="51"/>
      <c r="P583" s="51"/>
      <c r="Q583" s="51"/>
      <c r="R583" s="51"/>
      <c r="S583" s="51"/>
    </row>
    <row r="584" spans="1:19" x14ac:dyDescent="0.35">
      <c r="A584" s="30">
        <v>43761</v>
      </c>
      <c r="B584" s="31">
        <v>220.411911</v>
      </c>
      <c r="C584" s="11">
        <f t="shared" si="19"/>
        <v>-1.0665966174630004E-2</v>
      </c>
      <c r="D584" s="11">
        <v>4.0000000000000003E-5</v>
      </c>
      <c r="E584" s="11">
        <v>2.0000000000000001E-4</v>
      </c>
      <c r="F584" s="11">
        <v>-3.9000000000000003E-3</v>
      </c>
      <c r="G584" s="11">
        <v>1.6000000000000001E-3</v>
      </c>
      <c r="H584" s="11">
        <v>-6.0999999999999995E-3</v>
      </c>
      <c r="I584" s="11">
        <f t="shared" si="18"/>
        <v>-1.0705966174630004E-2</v>
      </c>
      <c r="K584" s="45">
        <v>545</v>
      </c>
      <c r="L584" s="45">
        <v>3.0845582992828968E-4</v>
      </c>
      <c r="M584" s="45">
        <v>2.2469649763978421E-3</v>
      </c>
      <c r="N584" s="51"/>
      <c r="O584" s="51"/>
      <c r="P584" s="51"/>
      <c r="Q584" s="51"/>
      <c r="R584" s="51"/>
      <c r="S584" s="51"/>
    </row>
    <row r="585" spans="1:19" x14ac:dyDescent="0.35">
      <c r="A585" s="30">
        <v>43762</v>
      </c>
      <c r="B585" s="31">
        <v>219.67926</v>
      </c>
      <c r="C585" s="11">
        <f t="shared" si="19"/>
        <v>-3.3240082020794537E-3</v>
      </c>
      <c r="D585" s="11">
        <v>4.0000000000000003E-5</v>
      </c>
      <c r="E585" s="11">
        <v>5.6999999999999993E-3</v>
      </c>
      <c r="F585" s="11">
        <v>-8.9999999999999998E-4</v>
      </c>
      <c r="G585" s="11">
        <v>2.7000000000000001E-3</v>
      </c>
      <c r="H585" s="11">
        <v>1.0700000000000001E-2</v>
      </c>
      <c r="I585" s="11">
        <f t="shared" si="18"/>
        <v>-3.3640082020794538E-3</v>
      </c>
      <c r="K585" s="45">
        <v>546</v>
      </c>
      <c r="L585" s="45">
        <v>4.6571952135795102E-4</v>
      </c>
      <c r="M585" s="45">
        <v>-1.735466677112488E-2</v>
      </c>
      <c r="N585" s="51"/>
      <c r="O585" s="51"/>
      <c r="P585" s="51"/>
      <c r="Q585" s="51"/>
      <c r="R585" s="51"/>
      <c r="S585" s="51"/>
    </row>
    <row r="586" spans="1:19" x14ac:dyDescent="0.35">
      <c r="A586" s="30">
        <v>43763</v>
      </c>
      <c r="B586" s="31">
        <v>220.139511</v>
      </c>
      <c r="C586" s="11">
        <f t="shared" si="19"/>
        <v>2.095104471856013E-3</v>
      </c>
      <c r="D586" s="11">
        <v>4.0000000000000003E-5</v>
      </c>
      <c r="E586" s="11">
        <v>-4.5000000000000005E-3</v>
      </c>
      <c r="F586" s="11">
        <v>-4.4000000000000003E-3</v>
      </c>
      <c r="G586" s="11">
        <v>1.8E-3</v>
      </c>
      <c r="H586" s="11">
        <v>-8.199999999999999E-3</v>
      </c>
      <c r="I586" s="11">
        <f t="shared" si="18"/>
        <v>2.0551044718560129E-3</v>
      </c>
      <c r="K586" s="45">
        <v>547</v>
      </c>
      <c r="L586" s="45">
        <v>4.5570232784308015E-4</v>
      </c>
      <c r="M586" s="45">
        <v>5.9702524522320865E-3</v>
      </c>
      <c r="N586" s="51"/>
      <c r="O586" s="51"/>
      <c r="P586" s="51"/>
      <c r="Q586" s="51"/>
      <c r="R586" s="51"/>
      <c r="S586" s="51"/>
    </row>
    <row r="587" spans="1:19" x14ac:dyDescent="0.35">
      <c r="A587" s="30">
        <v>43766</v>
      </c>
      <c r="B587" s="31">
        <v>222.412476</v>
      </c>
      <c r="C587" s="11">
        <f t="shared" si="19"/>
        <v>1.032511151530624E-2</v>
      </c>
      <c r="D587" s="11">
        <v>4.0000000000000003E-5</v>
      </c>
      <c r="E587" s="11">
        <v>2E-3</v>
      </c>
      <c r="F587" s="11">
        <v>-1.9E-3</v>
      </c>
      <c r="G587" s="11">
        <v>4.8999999999999998E-3</v>
      </c>
      <c r="H587" s="11">
        <v>-1.8E-3</v>
      </c>
      <c r="I587" s="11">
        <f t="shared" si="18"/>
        <v>1.028511151530624E-2</v>
      </c>
      <c r="K587" s="45">
        <v>548</v>
      </c>
      <c r="L587" s="45">
        <v>1.3304437734456824E-4</v>
      </c>
      <c r="M587" s="45">
        <v>1.7672102117461386E-2</v>
      </c>
      <c r="N587" s="51"/>
      <c r="O587" s="51"/>
      <c r="P587" s="51"/>
      <c r="Q587" s="51"/>
      <c r="R587" s="51"/>
      <c r="S587" s="51"/>
    </row>
    <row r="588" spans="1:19" x14ac:dyDescent="0.35">
      <c r="A588" s="30">
        <v>43767</v>
      </c>
      <c r="B588" s="31">
        <v>219.91409300000001</v>
      </c>
      <c r="C588" s="11">
        <f t="shared" si="19"/>
        <v>-1.1233106365849732E-2</v>
      </c>
      <c r="D588" s="11">
        <v>4.0000000000000003E-5</v>
      </c>
      <c r="E588" s="11">
        <v>-5.1000000000000004E-3</v>
      </c>
      <c r="F588" s="11">
        <v>1E-4</v>
      </c>
      <c r="G588" s="11">
        <v>1.4000000000000002E-3</v>
      </c>
      <c r="H588" s="11">
        <v>-8.0000000000000004E-4</v>
      </c>
      <c r="I588" s="11">
        <f t="shared" si="18"/>
        <v>-1.1273106365849732E-2</v>
      </c>
      <c r="K588" s="45">
        <v>549</v>
      </c>
      <c r="L588" s="45">
        <v>3.885528760431907E-4</v>
      </c>
      <c r="M588" s="45">
        <v>1.2622932029973916E-2</v>
      </c>
      <c r="N588" s="51"/>
      <c r="O588" s="51"/>
      <c r="P588" s="51"/>
      <c r="Q588" s="51"/>
      <c r="R588" s="51"/>
      <c r="S588" s="51"/>
    </row>
    <row r="589" spans="1:19" x14ac:dyDescent="0.35">
      <c r="A589" s="30">
        <v>43768</v>
      </c>
      <c r="B589" s="31">
        <v>221.88651999999999</v>
      </c>
      <c r="C589" s="11">
        <f t="shared" si="19"/>
        <v>8.9690795759960196E-3</v>
      </c>
      <c r="D589" s="11">
        <v>4.0000000000000003E-5</v>
      </c>
      <c r="E589" s="11">
        <v>2E-3</v>
      </c>
      <c r="F589" s="11">
        <v>2.9999999999999997E-4</v>
      </c>
      <c r="G589" s="11">
        <v>2.7000000000000001E-3</v>
      </c>
      <c r="H589" s="11">
        <v>9.7000000000000003E-3</v>
      </c>
      <c r="I589" s="11">
        <f t="shared" si="18"/>
        <v>8.9290795759960195E-3</v>
      </c>
      <c r="K589" s="45">
        <v>550</v>
      </c>
      <c r="L589" s="45">
        <v>9.3984574708797755E-4</v>
      </c>
      <c r="M589" s="45">
        <v>6.5383678314706187E-3</v>
      </c>
      <c r="N589" s="51"/>
      <c r="O589" s="51"/>
      <c r="P589" s="51"/>
      <c r="Q589" s="51"/>
      <c r="R589" s="51"/>
      <c r="S589" s="51"/>
    </row>
    <row r="590" spans="1:19" x14ac:dyDescent="0.35">
      <c r="A590" s="30">
        <v>43769</v>
      </c>
      <c r="B590" s="31">
        <v>220.327347</v>
      </c>
      <c r="C590" s="11">
        <f t="shared" si="19"/>
        <v>-7.0268937473082493E-3</v>
      </c>
      <c r="D590" s="11">
        <v>4.0000000000000003E-5</v>
      </c>
      <c r="E590" s="11">
        <v>8.199999999999999E-3</v>
      </c>
      <c r="F590" s="11">
        <v>-2.9999999999999997E-4</v>
      </c>
      <c r="G590" s="11">
        <v>-9.7999999999999997E-3</v>
      </c>
      <c r="H590" s="11">
        <v>5.1000000000000004E-3</v>
      </c>
      <c r="I590" s="11">
        <f t="shared" si="18"/>
        <v>-7.0668937473082494E-3</v>
      </c>
      <c r="K590" s="45">
        <v>551</v>
      </c>
      <c r="L590" s="45">
        <v>7.70173050795708E-4</v>
      </c>
      <c r="M590" s="45">
        <v>-2.6171333433030986E-4</v>
      </c>
      <c r="N590" s="51"/>
      <c r="O590" s="51"/>
      <c r="P590" s="51"/>
      <c r="Q590" s="51"/>
      <c r="R590" s="51"/>
      <c r="S590" s="51"/>
    </row>
    <row r="591" spans="1:19" x14ac:dyDescent="0.35">
      <c r="A591" s="30">
        <v>43770</v>
      </c>
      <c r="B591" s="31">
        <v>222.919647</v>
      </c>
      <c r="C591" s="11">
        <f t="shared" si="19"/>
        <v>1.1765675188745384E-2</v>
      </c>
      <c r="D591" s="11">
        <v>4.0000000000000003E-5</v>
      </c>
      <c r="E591" s="11">
        <v>-4.5999999999999999E-3</v>
      </c>
      <c r="F591" s="11">
        <v>-8.0000000000000002E-3</v>
      </c>
      <c r="G591" s="11">
        <v>-2.9999999999999997E-4</v>
      </c>
      <c r="H591" s="11">
        <v>-1.8000000000000002E-2</v>
      </c>
      <c r="I591" s="11">
        <f t="shared" si="18"/>
        <v>1.1725675188745384E-2</v>
      </c>
      <c r="K591" s="45">
        <v>552</v>
      </c>
      <c r="L591" s="45">
        <v>4.7183247166804776E-4</v>
      </c>
      <c r="M591" s="45">
        <v>-1.9810312564939691E-3</v>
      </c>
      <c r="N591" s="51"/>
      <c r="O591" s="51"/>
      <c r="P591" s="51"/>
      <c r="Q591" s="51"/>
      <c r="R591" s="51"/>
      <c r="S591" s="51"/>
    </row>
    <row r="592" spans="1:19" x14ac:dyDescent="0.35">
      <c r="A592" s="30">
        <v>43773</v>
      </c>
      <c r="B592" s="31">
        <v>220.64671300000001</v>
      </c>
      <c r="C592" s="11">
        <f t="shared" si="19"/>
        <v>-1.0196203118875369E-2</v>
      </c>
      <c r="D592" s="11">
        <v>4.0000000000000003E-5</v>
      </c>
      <c r="E592" s="11">
        <v>2.3E-3</v>
      </c>
      <c r="F592" s="11">
        <v>8.3999999999999995E-3</v>
      </c>
      <c r="G592" s="11">
        <v>-2.3999999999999998E-3</v>
      </c>
      <c r="H592" s="11">
        <v>-2.6099999999999998E-2</v>
      </c>
      <c r="I592" s="11">
        <f t="shared" si="18"/>
        <v>-1.0236203118875369E-2</v>
      </c>
      <c r="K592" s="45">
        <v>553</v>
      </c>
      <c r="L592" s="45">
        <v>7.4820371550517E-4</v>
      </c>
      <c r="M592" s="45">
        <v>4.1015956878081399E-3</v>
      </c>
      <c r="N592" s="51"/>
      <c r="O592" s="51"/>
      <c r="P592" s="51"/>
      <c r="Q592" s="51"/>
      <c r="R592" s="51"/>
      <c r="S592" s="51"/>
    </row>
    <row r="593" spans="1:19" x14ac:dyDescent="0.35">
      <c r="A593" s="30">
        <v>43774</v>
      </c>
      <c r="B593" s="31">
        <v>218.09196499999999</v>
      </c>
      <c r="C593" s="11">
        <f t="shared" si="19"/>
        <v>-1.157845483064146E-2</v>
      </c>
      <c r="D593" s="11">
        <v>4.0000000000000003E-5</v>
      </c>
      <c r="E593" s="11">
        <v>5.0000000000000001E-4</v>
      </c>
      <c r="F593" s="11">
        <v>-7.9000000000000008E-3</v>
      </c>
      <c r="G593" s="11">
        <v>8.0000000000000004E-4</v>
      </c>
      <c r="H593" s="11">
        <v>-7.6E-3</v>
      </c>
      <c r="I593" s="11">
        <f t="shared" si="18"/>
        <v>-1.161845483064146E-2</v>
      </c>
      <c r="K593" s="45">
        <v>554</v>
      </c>
      <c r="L593" s="45">
        <v>4.7630559826719918E-4</v>
      </c>
      <c r="M593" s="45">
        <v>2.4346227216272791E-4</v>
      </c>
      <c r="N593" s="51"/>
      <c r="O593" s="51"/>
      <c r="P593" s="51"/>
      <c r="Q593" s="51"/>
      <c r="R593" s="51"/>
      <c r="S593" s="51"/>
    </row>
    <row r="594" spans="1:19" x14ac:dyDescent="0.35">
      <c r="A594" s="30">
        <v>43775</v>
      </c>
      <c r="B594" s="31">
        <v>219.791977</v>
      </c>
      <c r="C594" s="11">
        <f t="shared" si="19"/>
        <v>7.7949318307073412E-3</v>
      </c>
      <c r="D594" s="11">
        <v>4.0000000000000003E-5</v>
      </c>
      <c r="E594" s="11">
        <v>5.9999999999999995E-4</v>
      </c>
      <c r="F594" s="11">
        <v>-1E-4</v>
      </c>
      <c r="G594" s="11">
        <v>5.0000000000000001E-3</v>
      </c>
      <c r="H594" s="11">
        <v>9.8999999999999991E-3</v>
      </c>
      <c r="I594" s="11">
        <f t="shared" si="18"/>
        <v>7.7549318307073411E-3</v>
      </c>
      <c r="K594" s="45">
        <v>555</v>
      </c>
      <c r="L594" s="45">
        <v>5.5613196815810118E-4</v>
      </c>
      <c r="M594" s="45">
        <v>-1.3384937599434748E-2</v>
      </c>
      <c r="N594" s="51"/>
      <c r="O594" s="51"/>
      <c r="P594" s="51"/>
      <c r="Q594" s="51"/>
      <c r="R594" s="51"/>
      <c r="S594" s="51"/>
    </row>
    <row r="595" spans="1:19" x14ac:dyDescent="0.35">
      <c r="A595" s="30">
        <v>43776</v>
      </c>
      <c r="B595" s="31">
        <v>218.787003</v>
      </c>
      <c r="C595" s="11">
        <f t="shared" si="19"/>
        <v>-4.5723870985519E-3</v>
      </c>
      <c r="D595" s="11">
        <v>4.0000000000000003E-5</v>
      </c>
      <c r="E595" s="11">
        <v>3.0999999999999999E-3</v>
      </c>
      <c r="F595" s="11">
        <v>-4.3E-3</v>
      </c>
      <c r="G595" s="11">
        <v>-7.0999999999999995E-3</v>
      </c>
      <c r="H595" s="11">
        <v>-1.1699999999999999E-2</v>
      </c>
      <c r="I595" s="11">
        <f t="shared" ref="I595:I658" si="20">C595-D595</f>
        <v>-4.6123870985519001E-3</v>
      </c>
      <c r="K595" s="45">
        <v>556</v>
      </c>
      <c r="L595" s="45">
        <v>3.9836377640372088E-4</v>
      </c>
      <c r="M595" s="45">
        <v>-3.8249734210823953E-3</v>
      </c>
      <c r="N595" s="51"/>
      <c r="O595" s="51"/>
      <c r="P595" s="51"/>
      <c r="Q595" s="51"/>
      <c r="R595" s="51"/>
      <c r="S595" s="51"/>
    </row>
    <row r="596" spans="1:19" x14ac:dyDescent="0.35">
      <c r="A596" s="30">
        <v>43777</v>
      </c>
      <c r="B596" s="31">
        <v>218.69306900000001</v>
      </c>
      <c r="C596" s="11">
        <f t="shared" si="19"/>
        <v>-4.2933994575533596E-4</v>
      </c>
      <c r="D596" s="11">
        <v>4.0000000000000003E-5</v>
      </c>
      <c r="E596" s="11">
        <v>5.9999999999999995E-4</v>
      </c>
      <c r="F596" s="11">
        <v>2.2000000000000001E-3</v>
      </c>
      <c r="G596" s="11">
        <v>1.9E-3</v>
      </c>
      <c r="H596" s="11">
        <v>-1.6000000000000001E-3</v>
      </c>
      <c r="I596" s="11">
        <f t="shared" si="20"/>
        <v>-4.6933994575533596E-4</v>
      </c>
      <c r="K596" s="45">
        <v>557</v>
      </c>
      <c r="L596" s="45">
        <v>6.9974592241933925E-4</v>
      </c>
      <c r="M596" s="45">
        <v>1.9433358784012788E-3</v>
      </c>
      <c r="N596" s="51"/>
      <c r="O596" s="51"/>
      <c r="P596" s="51"/>
      <c r="Q596" s="51"/>
      <c r="R596" s="51"/>
      <c r="S596" s="51"/>
    </row>
    <row r="597" spans="1:19" x14ac:dyDescent="0.35">
      <c r="A597" s="30">
        <v>43780</v>
      </c>
      <c r="B597" s="31">
        <v>217.716263</v>
      </c>
      <c r="C597" s="11">
        <f t="shared" si="19"/>
        <v>-4.4665613065223431E-3</v>
      </c>
      <c r="D597" s="11">
        <v>4.0000000000000003E-5</v>
      </c>
      <c r="E597" s="11">
        <v>-2E-3</v>
      </c>
      <c r="F597" s="11">
        <v>-1.3600000000000001E-2</v>
      </c>
      <c r="G597" s="11">
        <v>-4.0000000000000001E-3</v>
      </c>
      <c r="H597" s="11">
        <v>7.9000000000000008E-3</v>
      </c>
      <c r="I597" s="11">
        <f t="shared" si="20"/>
        <v>-4.5065613065223432E-3</v>
      </c>
      <c r="K597" s="45">
        <v>558</v>
      </c>
      <c r="L597" s="45">
        <v>4.1385687054596321E-4</v>
      </c>
      <c r="M597" s="45">
        <v>-1.2204187553171219E-2</v>
      </c>
      <c r="N597" s="51"/>
      <c r="O597" s="51"/>
      <c r="P597" s="51"/>
      <c r="Q597" s="51"/>
      <c r="R597" s="51"/>
      <c r="S597" s="51"/>
    </row>
    <row r="598" spans="1:19" x14ac:dyDescent="0.35">
      <c r="A598" s="30">
        <v>43781</v>
      </c>
      <c r="B598" s="31">
        <v>218.95607000000001</v>
      </c>
      <c r="C598" s="11">
        <f t="shared" si="19"/>
        <v>5.6945998563278089E-3</v>
      </c>
      <c r="D598" s="11">
        <v>4.0000000000000003E-5</v>
      </c>
      <c r="E598" s="11">
        <v>1.1999999999999999E-3</v>
      </c>
      <c r="F598" s="11">
        <v>5.0000000000000001E-4</v>
      </c>
      <c r="G598" s="11">
        <v>-5.6999999999999993E-3</v>
      </c>
      <c r="H598" s="11">
        <v>5.4000000000000003E-3</v>
      </c>
      <c r="I598" s="11">
        <f t="shared" si="20"/>
        <v>5.6545998563278087E-3</v>
      </c>
      <c r="K598" s="45">
        <v>559</v>
      </c>
      <c r="L598" s="45">
        <v>3.6117477092435503E-4</v>
      </c>
      <c r="M598" s="45">
        <v>-1.5534805699138803E-2</v>
      </c>
      <c r="N598" s="51"/>
      <c r="O598" s="51"/>
      <c r="P598" s="51"/>
      <c r="Q598" s="51"/>
      <c r="R598" s="51"/>
      <c r="S598" s="51"/>
    </row>
    <row r="599" spans="1:19" x14ac:dyDescent="0.35">
      <c r="A599" s="30">
        <v>43782</v>
      </c>
      <c r="B599" s="31">
        <v>220.53401199999999</v>
      </c>
      <c r="C599" s="11">
        <f t="shared" si="19"/>
        <v>7.2066602218425757E-3</v>
      </c>
      <c r="D599" s="11">
        <v>4.0000000000000003E-5</v>
      </c>
      <c r="E599" s="11">
        <v>-4.0999999999999995E-3</v>
      </c>
      <c r="F599" s="11">
        <v>-2.9999999999999997E-4</v>
      </c>
      <c r="G599" s="11">
        <v>2.3E-3</v>
      </c>
      <c r="H599" s="11">
        <v>1.0500000000000001E-2</v>
      </c>
      <c r="I599" s="11">
        <f t="shared" si="20"/>
        <v>7.1666602218425756E-3</v>
      </c>
      <c r="K599" s="45">
        <v>560</v>
      </c>
      <c r="L599" s="45">
        <v>8.9178146113248725E-4</v>
      </c>
      <c r="M599" s="45">
        <v>6.0909345247431388E-3</v>
      </c>
      <c r="N599" s="51"/>
      <c r="O599" s="51"/>
      <c r="P599" s="51"/>
      <c r="Q599" s="51"/>
      <c r="R599" s="51"/>
      <c r="S599" s="51"/>
    </row>
    <row r="600" spans="1:19" x14ac:dyDescent="0.35">
      <c r="A600" s="30">
        <v>43783</v>
      </c>
      <c r="B600" s="31">
        <v>222.17765800000001</v>
      </c>
      <c r="C600" s="11">
        <f t="shared" si="19"/>
        <v>7.4530272455208824E-3</v>
      </c>
      <c r="D600" s="11">
        <v>4.0000000000000003E-5</v>
      </c>
      <c r="E600" s="11">
        <v>1E-4</v>
      </c>
      <c r="F600" s="11">
        <v>7.000000000000001E-4</v>
      </c>
      <c r="G600" s="11">
        <v>-4.1999999999999997E-3</v>
      </c>
      <c r="H600" s="11">
        <v>5.1000000000000004E-3</v>
      </c>
      <c r="I600" s="11">
        <f t="shared" si="20"/>
        <v>7.4130272455208823E-3</v>
      </c>
      <c r="K600" s="45">
        <v>561</v>
      </c>
      <c r="L600" s="45">
        <v>5.0600899652824128E-4</v>
      </c>
      <c r="M600" s="45">
        <v>-4.2689688436385277E-3</v>
      </c>
      <c r="N600" s="51"/>
      <c r="O600" s="51"/>
      <c r="P600" s="51"/>
      <c r="Q600" s="51"/>
      <c r="R600" s="51"/>
      <c r="S600" s="51"/>
    </row>
    <row r="601" spans="1:19" x14ac:dyDescent="0.35">
      <c r="A601" s="30">
        <v>43784</v>
      </c>
      <c r="B601" s="31">
        <v>222.87271100000001</v>
      </c>
      <c r="C601" s="11">
        <f t="shared" si="19"/>
        <v>3.1283658593610486E-3</v>
      </c>
      <c r="D601" s="11">
        <v>4.0000000000000003E-5</v>
      </c>
      <c r="E601" s="11">
        <v>8.9999999999999998E-4</v>
      </c>
      <c r="F601" s="11">
        <v>-3.0000000000000001E-3</v>
      </c>
      <c r="G601" s="11">
        <v>8.9999999999999998E-4</v>
      </c>
      <c r="H601" s="11">
        <v>-5.5000000000000005E-3</v>
      </c>
      <c r="I601" s="11">
        <f t="shared" si="20"/>
        <v>3.0883658593610485E-3</v>
      </c>
      <c r="K601" s="45">
        <v>562</v>
      </c>
      <c r="L601" s="45">
        <v>8.1479445809483852E-4</v>
      </c>
      <c r="M601" s="45">
        <v>1.1069112211204327E-2</v>
      </c>
      <c r="N601" s="51"/>
      <c r="O601" s="51"/>
      <c r="P601" s="51"/>
      <c r="Q601" s="51"/>
      <c r="R601" s="51"/>
      <c r="S601" s="51"/>
    </row>
    <row r="602" spans="1:19" x14ac:dyDescent="0.35">
      <c r="A602" s="30">
        <v>43787</v>
      </c>
      <c r="B602" s="31">
        <v>224.33792099999999</v>
      </c>
      <c r="C602" s="11">
        <f t="shared" si="19"/>
        <v>6.5742010021136998E-3</v>
      </c>
      <c r="D602" s="11">
        <v>4.0000000000000003E-5</v>
      </c>
      <c r="E602" s="11">
        <v>-2.2000000000000001E-3</v>
      </c>
      <c r="F602" s="11">
        <v>-1.1000000000000001E-3</v>
      </c>
      <c r="G602" s="11">
        <v>2.0000000000000001E-4</v>
      </c>
      <c r="H602" s="11">
        <v>9.1000000000000004E-3</v>
      </c>
      <c r="I602" s="11">
        <f t="shared" si="20"/>
        <v>6.5342010021136997E-3</v>
      </c>
      <c r="K602" s="45">
        <v>563</v>
      </c>
      <c r="L602" s="45">
        <v>3.3196150331626917E-4</v>
      </c>
      <c r="M602" s="45">
        <v>7.0270286140503516E-3</v>
      </c>
      <c r="N602" s="51"/>
      <c r="O602" s="51"/>
      <c r="P602" s="51"/>
      <c r="Q602" s="51"/>
      <c r="R602" s="51"/>
      <c r="S602" s="51"/>
    </row>
    <row r="603" spans="1:19" x14ac:dyDescent="0.35">
      <c r="A603" s="30">
        <v>43788</v>
      </c>
      <c r="B603" s="31">
        <v>212.137192</v>
      </c>
      <c r="C603" s="11">
        <f t="shared" si="19"/>
        <v>-5.4385495531092065E-2</v>
      </c>
      <c r="D603" s="11">
        <v>4.0000000000000003E-5</v>
      </c>
      <c r="E603" s="11">
        <v>-5.1999999999999998E-3</v>
      </c>
      <c r="F603" s="11">
        <v>-4.0000000000000002E-4</v>
      </c>
      <c r="G603" s="11">
        <v>2.3E-3</v>
      </c>
      <c r="H603" s="11">
        <v>4.8999999999999998E-3</v>
      </c>
      <c r="I603" s="11">
        <f t="shared" si="20"/>
        <v>-5.4425495531092064E-2</v>
      </c>
      <c r="K603" s="45">
        <v>564</v>
      </c>
      <c r="L603" s="45">
        <v>7.0181376391883772E-4</v>
      </c>
      <c r="M603" s="45">
        <v>-4.4709944052387656E-4</v>
      </c>
      <c r="N603" s="51"/>
      <c r="O603" s="51"/>
      <c r="P603" s="51"/>
      <c r="Q603" s="51"/>
      <c r="R603" s="51"/>
      <c r="S603" s="51"/>
    </row>
    <row r="604" spans="1:19" x14ac:dyDescent="0.35">
      <c r="A604" s="30">
        <v>43789</v>
      </c>
      <c r="B604" s="31">
        <v>207.478531</v>
      </c>
      <c r="C604" s="11">
        <f t="shared" si="19"/>
        <v>-2.1960604626085511E-2</v>
      </c>
      <c r="D604" s="11">
        <v>4.0000000000000003E-5</v>
      </c>
      <c r="E604" s="11">
        <v>1.01E-2</v>
      </c>
      <c r="F604" s="11">
        <v>8.5000000000000006E-3</v>
      </c>
      <c r="G604" s="11">
        <v>-5.5000000000000005E-3</v>
      </c>
      <c r="H604" s="11">
        <v>2.0000000000000001E-4</v>
      </c>
      <c r="I604" s="11">
        <f t="shared" si="20"/>
        <v>-2.200060462608551E-2</v>
      </c>
      <c r="K604" s="45">
        <v>565</v>
      </c>
      <c r="L604" s="45">
        <v>4.2568644386313732E-4</v>
      </c>
      <c r="M604" s="45">
        <v>8.921478787339239E-3</v>
      </c>
      <c r="N604" s="51"/>
      <c r="O604" s="51"/>
      <c r="P604" s="51"/>
      <c r="Q604" s="51"/>
      <c r="R604" s="51"/>
      <c r="S604" s="51"/>
    </row>
    <row r="605" spans="1:19" x14ac:dyDescent="0.35">
      <c r="A605" s="30">
        <v>43790</v>
      </c>
      <c r="B605" s="31">
        <v>205.26190199999999</v>
      </c>
      <c r="C605" s="11">
        <f t="shared" si="19"/>
        <v>-1.0683654782576046E-2</v>
      </c>
      <c r="D605" s="11">
        <v>4.0000000000000003E-5</v>
      </c>
      <c r="E605" s="11">
        <v>-1.4000000000000002E-3</v>
      </c>
      <c r="F605" s="11">
        <v>7.4999999999999997E-3</v>
      </c>
      <c r="G605" s="11">
        <v>2.8999999999999998E-3</v>
      </c>
      <c r="H605" s="11">
        <v>-9.5999999999999992E-3</v>
      </c>
      <c r="I605" s="11">
        <f t="shared" si="20"/>
        <v>-1.0723654782576046E-2</v>
      </c>
      <c r="K605" s="45">
        <v>566</v>
      </c>
      <c r="L605" s="45">
        <v>-5.0336370877540029E-4</v>
      </c>
      <c r="M605" s="45">
        <v>-3.5982977998523904E-3</v>
      </c>
      <c r="N605" s="51"/>
      <c r="O605" s="51"/>
      <c r="P605" s="51"/>
      <c r="Q605" s="51"/>
      <c r="R605" s="51"/>
      <c r="S605" s="51"/>
    </row>
    <row r="606" spans="1:19" x14ac:dyDescent="0.35">
      <c r="A606" s="30">
        <v>43791</v>
      </c>
      <c r="B606" s="31">
        <v>204.78291300000001</v>
      </c>
      <c r="C606" s="11">
        <f t="shared" si="19"/>
        <v>-2.3335504315846745E-3</v>
      </c>
      <c r="D606" s="11">
        <v>4.0000000000000003E-5</v>
      </c>
      <c r="E606" s="11">
        <v>2.0999999999999999E-3</v>
      </c>
      <c r="F606" s="11">
        <v>5.6000000000000008E-3</v>
      </c>
      <c r="G606" s="11">
        <v>2.0000000000000001E-4</v>
      </c>
      <c r="H606" s="11">
        <v>-9.8999999999999991E-3</v>
      </c>
      <c r="I606" s="11">
        <f t="shared" si="20"/>
        <v>-2.3735504315846746E-3</v>
      </c>
      <c r="K606" s="45">
        <v>567</v>
      </c>
      <c r="L606" s="45">
        <v>4.6903700397687856E-4</v>
      </c>
      <c r="M606" s="45">
        <v>-2.4449829334955271E-2</v>
      </c>
      <c r="N606" s="51"/>
      <c r="O606" s="51"/>
      <c r="P606" s="51"/>
      <c r="Q606" s="51"/>
      <c r="R606" s="51"/>
      <c r="S606" s="51"/>
    </row>
    <row r="607" spans="1:19" x14ac:dyDescent="0.35">
      <c r="A607" s="30">
        <v>43794</v>
      </c>
      <c r="B607" s="31">
        <v>205.13041699999999</v>
      </c>
      <c r="C607" s="11">
        <f t="shared" si="19"/>
        <v>1.6969384550165056E-3</v>
      </c>
      <c r="D607" s="11">
        <v>4.0000000000000003E-5</v>
      </c>
      <c r="E607" s="11">
        <v>6.7000000000000002E-3</v>
      </c>
      <c r="F607" s="11">
        <v>4.1999999999999997E-3</v>
      </c>
      <c r="G607" s="11">
        <v>-3.3E-3</v>
      </c>
      <c r="H607" s="11">
        <v>-3.7000000000000002E-3</v>
      </c>
      <c r="I607" s="11">
        <f t="shared" si="20"/>
        <v>1.6569384550165055E-3</v>
      </c>
      <c r="K607" s="45">
        <v>568</v>
      </c>
      <c r="L607" s="45">
        <v>5.9838808045665191E-4</v>
      </c>
      <c r="M607" s="45">
        <v>4.9377202168447883E-3</v>
      </c>
      <c r="N607" s="51"/>
      <c r="O607" s="51"/>
      <c r="P607" s="51"/>
      <c r="Q607" s="51"/>
      <c r="R607" s="51"/>
      <c r="S607" s="51"/>
    </row>
    <row r="608" spans="1:19" x14ac:dyDescent="0.35">
      <c r="A608" s="30">
        <v>43795</v>
      </c>
      <c r="B608" s="31">
        <v>207.347061</v>
      </c>
      <c r="C608" s="11">
        <f t="shared" si="19"/>
        <v>1.0806022980004881E-2</v>
      </c>
      <c r="D608" s="11">
        <v>4.0000000000000003E-5</v>
      </c>
      <c r="E608" s="11">
        <v>-5.0000000000000001E-4</v>
      </c>
      <c r="F608" s="11">
        <v>1E-3</v>
      </c>
      <c r="G608" s="11">
        <v>-8.0000000000000004E-4</v>
      </c>
      <c r="H608" s="11">
        <v>8.6E-3</v>
      </c>
      <c r="I608" s="11">
        <f t="shared" si="20"/>
        <v>1.0766022980004881E-2</v>
      </c>
      <c r="K608" s="45">
        <v>569</v>
      </c>
      <c r="L608" s="45">
        <v>-9.7517206093128059E-5</v>
      </c>
      <c r="M608" s="45">
        <v>4.9956701466285841E-3</v>
      </c>
      <c r="N608" s="51"/>
      <c r="O608" s="51"/>
      <c r="P608" s="51"/>
      <c r="Q608" s="51"/>
      <c r="R608" s="51"/>
      <c r="S608" s="51"/>
    </row>
    <row r="609" spans="1:19" x14ac:dyDescent="0.35">
      <c r="A609" s="30">
        <v>43796</v>
      </c>
      <c r="B609" s="31">
        <v>209.45095800000001</v>
      </c>
      <c r="C609" s="11">
        <f t="shared" si="19"/>
        <v>1.0146741361335421E-2</v>
      </c>
      <c r="D609" s="11">
        <v>4.0000000000000003E-5</v>
      </c>
      <c r="E609" s="11">
        <v>2.0999999999999999E-3</v>
      </c>
      <c r="F609" s="11">
        <v>2.0000000000000001E-4</v>
      </c>
      <c r="G609" s="11">
        <v>-4.3E-3</v>
      </c>
      <c r="H609" s="11">
        <v>-2.2000000000000001E-3</v>
      </c>
      <c r="I609" s="11">
        <f t="shared" si="20"/>
        <v>1.0106741361335421E-2</v>
      </c>
      <c r="K609" s="45">
        <v>570</v>
      </c>
      <c r="L609" s="45">
        <v>6.0656401227420647E-4</v>
      </c>
      <c r="M609" s="45">
        <v>-5.8674327582827843E-3</v>
      </c>
      <c r="N609" s="51"/>
      <c r="O609" s="51"/>
      <c r="P609" s="51"/>
      <c r="Q609" s="51"/>
      <c r="R609" s="51"/>
      <c r="S609" s="51"/>
    </row>
    <row r="610" spans="1:19" x14ac:dyDescent="0.35">
      <c r="A610" s="30">
        <v>43798</v>
      </c>
      <c r="B610" s="31">
        <v>207.112244</v>
      </c>
      <c r="C610" s="11">
        <f t="shared" si="19"/>
        <v>-1.1165926488624689E-2</v>
      </c>
      <c r="D610" s="11">
        <v>4.0000000000000003E-5</v>
      </c>
      <c r="E610" s="11">
        <v>-5.9999999999999995E-4</v>
      </c>
      <c r="F610" s="11">
        <v>-3.5999999999999999E-3</v>
      </c>
      <c r="G610" s="11">
        <v>1E-4</v>
      </c>
      <c r="H610" s="11">
        <v>-2.0000000000000001E-4</v>
      </c>
      <c r="I610" s="11">
        <f t="shared" si="20"/>
        <v>-1.1205926488624689E-2</v>
      </c>
      <c r="K610" s="45">
        <v>571</v>
      </c>
      <c r="L610" s="45">
        <v>7.3830494526266389E-4</v>
      </c>
      <c r="M610" s="45">
        <v>-1.0871885283967424E-3</v>
      </c>
      <c r="N610" s="51"/>
      <c r="O610" s="51"/>
      <c r="P610" s="51"/>
      <c r="Q610" s="51"/>
      <c r="R610" s="51"/>
      <c r="S610" s="51"/>
    </row>
    <row r="611" spans="1:19" x14ac:dyDescent="0.35">
      <c r="A611" s="30">
        <v>43801</v>
      </c>
      <c r="B611" s="31">
        <v>204.397797</v>
      </c>
      <c r="C611" s="11">
        <f t="shared" si="19"/>
        <v>-1.3106163824867845E-2</v>
      </c>
      <c r="D611" s="11">
        <v>4.0000000000000003E-5</v>
      </c>
      <c r="E611" s="11">
        <v>1.06E-2</v>
      </c>
      <c r="F611" s="11">
        <v>3.9000000000000003E-3</v>
      </c>
      <c r="G611" s="11">
        <v>8.6E-3</v>
      </c>
      <c r="H611" s="11">
        <v>-3.8E-3</v>
      </c>
      <c r="I611" s="11">
        <f t="shared" si="20"/>
        <v>-1.3146163824867845E-2</v>
      </c>
      <c r="K611" s="45">
        <v>572</v>
      </c>
      <c r="L611" s="45">
        <v>7.4026324759680993E-4</v>
      </c>
      <c r="M611" s="45">
        <v>9.2345161808325103E-3</v>
      </c>
      <c r="N611" s="51"/>
      <c r="O611" s="51"/>
      <c r="P611" s="51"/>
      <c r="Q611" s="51"/>
      <c r="R611" s="51"/>
      <c r="S611" s="51"/>
    </row>
    <row r="612" spans="1:19" x14ac:dyDescent="0.35">
      <c r="A612" s="30">
        <v>43802</v>
      </c>
      <c r="B612" s="31">
        <v>200.997772</v>
      </c>
      <c r="C612" s="11">
        <f t="shared" si="19"/>
        <v>-1.6634352472986724E-2</v>
      </c>
      <c r="D612" s="11">
        <v>4.0000000000000003E-5</v>
      </c>
      <c r="E612" s="11">
        <v>2.0000000000000001E-4</v>
      </c>
      <c r="F612" s="11">
        <v>5.0000000000000001E-4</v>
      </c>
      <c r="G612" s="11">
        <v>1.4499999999999999E-2</v>
      </c>
      <c r="H612" s="11">
        <v>5.0000000000000001E-3</v>
      </c>
      <c r="I612" s="11">
        <f t="shared" si="20"/>
        <v>-1.6674352472986723E-2</v>
      </c>
      <c r="K612" s="45">
        <v>573</v>
      </c>
      <c r="L612" s="45">
        <v>7.2663315806197634E-4</v>
      </c>
      <c r="M612" s="45">
        <v>1.0895623854125618E-2</v>
      </c>
      <c r="N612" s="51"/>
      <c r="O612" s="51"/>
      <c r="P612" s="51"/>
      <c r="Q612" s="51"/>
      <c r="R612" s="51"/>
      <c r="S612" s="51"/>
    </row>
    <row r="613" spans="1:19" x14ac:dyDescent="0.35">
      <c r="A613" s="30">
        <v>43803</v>
      </c>
      <c r="B613" s="31">
        <v>202.37785299999999</v>
      </c>
      <c r="C613" s="11">
        <f t="shared" si="19"/>
        <v>6.8661507352429929E-3</v>
      </c>
      <c r="D613" s="11">
        <v>4.0000000000000003E-5</v>
      </c>
      <c r="E613" s="11">
        <v>8.199999999999999E-3</v>
      </c>
      <c r="F613" s="11">
        <v>-5.6000000000000008E-3</v>
      </c>
      <c r="G613" s="11">
        <v>-5.1000000000000004E-3</v>
      </c>
      <c r="H613" s="11">
        <v>-3.0000000000000001E-3</v>
      </c>
      <c r="I613" s="11">
        <f t="shared" si="20"/>
        <v>6.8261507352429928E-3</v>
      </c>
      <c r="K613" s="45">
        <v>574</v>
      </c>
      <c r="L613" s="45">
        <v>1.0044707723106323E-3</v>
      </c>
      <c r="M613" s="45">
        <v>1.2124279004251162E-2</v>
      </c>
      <c r="N613" s="51"/>
      <c r="O613" s="51"/>
      <c r="P613" s="51"/>
      <c r="Q613" s="51"/>
      <c r="R613" s="51"/>
      <c r="S613" s="51"/>
    </row>
    <row r="614" spans="1:19" x14ac:dyDescent="0.35">
      <c r="A614" s="30">
        <v>43804</v>
      </c>
      <c r="B614" s="31">
        <v>201.338043</v>
      </c>
      <c r="C614" s="11">
        <f t="shared" si="19"/>
        <v>-5.1379633916760481E-3</v>
      </c>
      <c r="D614" s="11">
        <v>4.0000000000000003E-5</v>
      </c>
      <c r="E614" s="11">
        <v>-2.2000000000000001E-3</v>
      </c>
      <c r="F614" s="11">
        <v>-3.7000000000000002E-3</v>
      </c>
      <c r="G614" s="11">
        <v>3.5999999999999999E-3</v>
      </c>
      <c r="H614" s="11">
        <v>5.7999999999999996E-3</v>
      </c>
      <c r="I614" s="11">
        <f t="shared" si="20"/>
        <v>-5.1779633916760482E-3</v>
      </c>
      <c r="K614" s="45">
        <v>575</v>
      </c>
      <c r="L614" s="45">
        <v>6.6020624232291378E-4</v>
      </c>
      <c r="M614" s="45">
        <v>-2.7457909133360371E-3</v>
      </c>
      <c r="N614" s="51"/>
      <c r="O614" s="51"/>
      <c r="P614" s="51"/>
      <c r="Q614" s="51"/>
      <c r="R614" s="51"/>
      <c r="S614" s="51"/>
    </row>
    <row r="615" spans="1:19" x14ac:dyDescent="0.35">
      <c r="A615" s="30">
        <v>43805</v>
      </c>
      <c r="B615" s="31">
        <v>202.54797400000001</v>
      </c>
      <c r="C615" s="11">
        <f t="shared" si="19"/>
        <v>6.00945048422874E-3</v>
      </c>
      <c r="D615" s="11">
        <v>4.0000000000000003E-5</v>
      </c>
      <c r="E615" s="11">
        <v>-1E-3</v>
      </c>
      <c r="F615" s="11">
        <v>-3.4000000000000002E-3</v>
      </c>
      <c r="G615" s="11">
        <v>1.2E-2</v>
      </c>
      <c r="H615" s="11">
        <v>-7.9000000000000008E-3</v>
      </c>
      <c r="I615" s="11">
        <f t="shared" si="20"/>
        <v>5.9694504842287398E-3</v>
      </c>
      <c r="K615" s="45">
        <v>576</v>
      </c>
      <c r="L615" s="45">
        <v>7.1882560986393429E-4</v>
      </c>
      <c r="M615" s="45">
        <v>5.3904300947759318E-3</v>
      </c>
      <c r="N615" s="51"/>
      <c r="O615" s="51"/>
      <c r="P615" s="51"/>
      <c r="Q615" s="51"/>
      <c r="R615" s="51"/>
      <c r="S615" s="51"/>
    </row>
    <row r="616" spans="1:19" x14ac:dyDescent="0.35">
      <c r="A616" s="30">
        <v>43808</v>
      </c>
      <c r="B616" s="31">
        <v>204.674789</v>
      </c>
      <c r="C616" s="11">
        <f t="shared" si="19"/>
        <v>1.0500302511048609E-2</v>
      </c>
      <c r="D616" s="11">
        <v>4.0000000000000003E-5</v>
      </c>
      <c r="E616" s="11">
        <v>-4.3E-3</v>
      </c>
      <c r="F616" s="11">
        <v>-4.5999999999999999E-3</v>
      </c>
      <c r="G616" s="11">
        <v>-2.2000000000000001E-3</v>
      </c>
      <c r="H616" s="11">
        <v>-2.7000000000000001E-3</v>
      </c>
      <c r="I616" s="11">
        <f t="shared" si="20"/>
        <v>1.0460302511048609E-2</v>
      </c>
      <c r="K616" s="45">
        <v>577</v>
      </c>
      <c r="L616" s="45">
        <v>6.3656851744714504E-4</v>
      </c>
      <c r="M616" s="45">
        <v>5.1177314614690511E-4</v>
      </c>
      <c r="N616" s="51"/>
      <c r="O616" s="51"/>
      <c r="P616" s="51"/>
      <c r="Q616" s="51"/>
      <c r="R616" s="51"/>
      <c r="S616" s="51"/>
    </row>
    <row r="617" spans="1:19" x14ac:dyDescent="0.35">
      <c r="A617" s="30">
        <v>43809</v>
      </c>
      <c r="B617" s="31">
        <v>204.079285</v>
      </c>
      <c r="C617" s="11">
        <f t="shared" si="19"/>
        <v>-2.9095131985210632E-3</v>
      </c>
      <c r="D617" s="11">
        <v>4.0000000000000003E-5</v>
      </c>
      <c r="E617" s="11">
        <v>-8.9999999999999998E-4</v>
      </c>
      <c r="F617" s="11">
        <v>-4.6999999999999993E-3</v>
      </c>
      <c r="G617" s="11">
        <v>-5.3E-3</v>
      </c>
      <c r="H617" s="11">
        <v>-2.9999999999999997E-4</v>
      </c>
      <c r="I617" s="11">
        <f t="shared" si="20"/>
        <v>-2.9495131985210633E-3</v>
      </c>
      <c r="K617" s="45">
        <v>578</v>
      </c>
      <c r="L617" s="45">
        <v>8.5192491152170338E-4</v>
      </c>
      <c r="M617" s="45">
        <v>2.7960715925093626E-3</v>
      </c>
      <c r="N617" s="51"/>
      <c r="O617" s="51"/>
      <c r="P617" s="51"/>
      <c r="Q617" s="51"/>
      <c r="R617" s="51"/>
      <c r="S617" s="51"/>
    </row>
    <row r="618" spans="1:19" x14ac:dyDescent="0.35">
      <c r="A618" s="30">
        <v>43810</v>
      </c>
      <c r="B618" s="31">
        <v>200.392822</v>
      </c>
      <c r="C618" s="11">
        <f t="shared" si="19"/>
        <v>-1.8063876497803277E-2</v>
      </c>
      <c r="D618" s="11">
        <v>4.0000000000000003E-5</v>
      </c>
      <c r="E618" s="11">
        <v>4.1999999999999997E-3</v>
      </c>
      <c r="F618" s="11">
        <v>2.5999999999999999E-3</v>
      </c>
      <c r="G618" s="11">
        <v>-2E-3</v>
      </c>
      <c r="H618" s="11">
        <v>4.5000000000000005E-3</v>
      </c>
      <c r="I618" s="11">
        <f t="shared" si="20"/>
        <v>-1.8103876497803276E-2</v>
      </c>
      <c r="K618" s="45">
        <v>579</v>
      </c>
      <c r="L618" s="45">
        <v>8.4547628352172298E-4</v>
      </c>
      <c r="M618" s="45">
        <v>4.013668518155801E-3</v>
      </c>
      <c r="N618" s="51"/>
      <c r="O618" s="51"/>
      <c r="P618" s="51"/>
      <c r="Q618" s="51"/>
      <c r="R618" s="51"/>
      <c r="S618" s="51"/>
    </row>
    <row r="619" spans="1:19" x14ac:dyDescent="0.35">
      <c r="A619" s="30">
        <v>43811</v>
      </c>
      <c r="B619" s="31">
        <v>200.43061800000001</v>
      </c>
      <c r="C619" s="11">
        <f t="shared" si="19"/>
        <v>1.8860955009669667E-4</v>
      </c>
      <c r="D619" s="11">
        <v>4.0000000000000003E-5</v>
      </c>
      <c r="E619" s="11">
        <v>5.1000000000000004E-3</v>
      </c>
      <c r="F619" s="11">
        <v>-4.5999999999999999E-3</v>
      </c>
      <c r="G619" s="11">
        <v>-1.2999999999999999E-3</v>
      </c>
      <c r="H619" s="11">
        <v>-8.6E-3</v>
      </c>
      <c r="I619" s="11">
        <f t="shared" si="20"/>
        <v>1.4860955009669667E-4</v>
      </c>
      <c r="K619" s="45">
        <v>580</v>
      </c>
      <c r="L619" s="45">
        <v>8.7201572795299982E-4</v>
      </c>
      <c r="M619" s="45">
        <v>-6.0816325567987582E-3</v>
      </c>
      <c r="N619" s="51"/>
      <c r="O619" s="51"/>
      <c r="P619" s="51"/>
      <c r="Q619" s="51"/>
      <c r="R619" s="51"/>
      <c r="S619" s="51"/>
    </row>
    <row r="620" spans="1:19" x14ac:dyDescent="0.35">
      <c r="A620" s="30">
        <v>43812</v>
      </c>
      <c r="B620" s="31">
        <v>202.35893200000001</v>
      </c>
      <c r="C620" s="11">
        <f t="shared" si="19"/>
        <v>9.6208554323771178E-3</v>
      </c>
      <c r="D620" s="11">
        <v>4.0000000000000003E-5</v>
      </c>
      <c r="E620" s="11">
        <v>2.5999999999999999E-3</v>
      </c>
      <c r="F620" s="11">
        <v>-4.1999999999999997E-3</v>
      </c>
      <c r="G620" s="11">
        <v>-1.6000000000000001E-3</v>
      </c>
      <c r="H620" s="11">
        <v>7.7000000000000002E-3</v>
      </c>
      <c r="I620" s="11">
        <f t="shared" si="20"/>
        <v>9.5808554323771177E-3</v>
      </c>
      <c r="K620" s="45">
        <v>581</v>
      </c>
      <c r="L620" s="45">
        <v>5.5405558495077642E-4</v>
      </c>
      <c r="M620" s="45">
        <v>1.518318829595371E-3</v>
      </c>
      <c r="N620" s="51"/>
      <c r="O620" s="51"/>
      <c r="P620" s="51"/>
      <c r="Q620" s="51"/>
      <c r="R620" s="51"/>
      <c r="S620" s="51"/>
    </row>
    <row r="621" spans="1:19" x14ac:dyDescent="0.35">
      <c r="A621" s="30">
        <v>43815</v>
      </c>
      <c r="B621" s="31">
        <v>203.72953799999999</v>
      </c>
      <c r="C621" s="11">
        <f t="shared" si="19"/>
        <v>6.7731430802371317E-3</v>
      </c>
      <c r="D621" s="11">
        <v>4.0000000000000003E-5</v>
      </c>
      <c r="E621" s="11">
        <v>7.000000000000001E-4</v>
      </c>
      <c r="F621" s="11">
        <v>-5.1999999999999998E-3</v>
      </c>
      <c r="G621" s="11">
        <v>5.0000000000000001E-3</v>
      </c>
      <c r="H621" s="11">
        <v>-4.7999999999999996E-3</v>
      </c>
      <c r="I621" s="11">
        <f t="shared" si="20"/>
        <v>6.7331430802371316E-3</v>
      </c>
      <c r="K621" s="45">
        <v>582</v>
      </c>
      <c r="L621" s="45">
        <v>9.8859307518152514E-4</v>
      </c>
      <c r="M621" s="45">
        <v>-1.1694559249811529E-2</v>
      </c>
      <c r="N621" s="51"/>
      <c r="O621" s="51"/>
      <c r="P621" s="51"/>
      <c r="Q621" s="51"/>
      <c r="R621" s="51"/>
      <c r="S621" s="51"/>
    </row>
    <row r="622" spans="1:19" x14ac:dyDescent="0.35">
      <c r="A622" s="30">
        <v>43816</v>
      </c>
      <c r="B622" s="31">
        <v>205.799622</v>
      </c>
      <c r="C622" s="11">
        <f t="shared" si="19"/>
        <v>1.0160941905243082E-2</v>
      </c>
      <c r="D622" s="11">
        <v>4.0000000000000003E-5</v>
      </c>
      <c r="E622" s="11">
        <v>2.0000000000000001E-4</v>
      </c>
      <c r="F622" s="11">
        <v>7.1999999999999998E-3</v>
      </c>
      <c r="G622" s="11">
        <v>-8.8999999999999999E-3</v>
      </c>
      <c r="H622" s="11">
        <v>-8.0000000000000004E-4</v>
      </c>
      <c r="I622" s="11">
        <f t="shared" si="20"/>
        <v>1.0120941905243082E-2</v>
      </c>
      <c r="K622" s="45">
        <v>583</v>
      </c>
      <c r="L622" s="45">
        <v>5.211268464183832E-4</v>
      </c>
      <c r="M622" s="45">
        <v>-3.8851350484978369E-3</v>
      </c>
      <c r="N622" s="51"/>
      <c r="O622" s="51"/>
      <c r="P622" s="51"/>
      <c r="Q622" s="51"/>
      <c r="R622" s="51"/>
      <c r="S622" s="51"/>
    </row>
    <row r="623" spans="1:19" x14ac:dyDescent="0.35">
      <c r="A623" s="30">
        <v>43817</v>
      </c>
      <c r="B623" s="31">
        <v>206.064301</v>
      </c>
      <c r="C623" s="11">
        <f t="shared" si="19"/>
        <v>1.2861005157724925E-3</v>
      </c>
      <c r="D623" s="11">
        <v>4.0000000000000003E-5</v>
      </c>
      <c r="E623" s="11">
        <v>-4.6999999999999993E-3</v>
      </c>
      <c r="F623" s="11">
        <v>-6.8999999999999999E-3</v>
      </c>
      <c r="G623" s="11">
        <v>-2.0999999999999999E-3</v>
      </c>
      <c r="H623" s="11">
        <v>-2.8000000000000004E-3</v>
      </c>
      <c r="I623" s="11">
        <f t="shared" si="20"/>
        <v>1.2461005157724924E-3</v>
      </c>
      <c r="K623" s="45">
        <v>584</v>
      </c>
      <c r="L623" s="45">
        <v>1.2168638464853684E-3</v>
      </c>
      <c r="M623" s="45">
        <v>8.3824062537064445E-4</v>
      </c>
      <c r="N623" s="51"/>
      <c r="O623" s="51"/>
      <c r="P623" s="51"/>
      <c r="Q623" s="51"/>
      <c r="R623" s="51"/>
      <c r="S623" s="51"/>
    </row>
    <row r="624" spans="1:19" x14ac:dyDescent="0.35">
      <c r="A624" s="30">
        <v>43818</v>
      </c>
      <c r="B624" s="31">
        <v>208.16274999999999</v>
      </c>
      <c r="C624" s="11">
        <f t="shared" si="19"/>
        <v>1.0183466955782761E-2</v>
      </c>
      <c r="D624" s="11">
        <v>4.0000000000000003E-5</v>
      </c>
      <c r="E624" s="11">
        <v>9.1999999999999998E-3</v>
      </c>
      <c r="F624" s="11">
        <v>6.8000000000000005E-3</v>
      </c>
      <c r="G624" s="11">
        <v>4.0000000000000002E-4</v>
      </c>
      <c r="H624" s="11">
        <v>-2.2000000000000001E-3</v>
      </c>
      <c r="I624" s="11">
        <f t="shared" si="20"/>
        <v>1.0143466955782761E-2</v>
      </c>
      <c r="K624" s="45">
        <v>585</v>
      </c>
      <c r="L624" s="45">
        <v>8.2311742295890287E-4</v>
      </c>
      <c r="M624" s="45">
        <v>9.4619940923473377E-3</v>
      </c>
      <c r="N624" s="51"/>
      <c r="O624" s="51"/>
      <c r="P624" s="51"/>
      <c r="Q624" s="51"/>
      <c r="R624" s="51"/>
      <c r="S624" s="51"/>
    </row>
    <row r="625" spans="1:19" x14ac:dyDescent="0.35">
      <c r="A625" s="30">
        <v>43819</v>
      </c>
      <c r="B625" s="31">
        <v>209.07963599999999</v>
      </c>
      <c r="C625" s="11">
        <f t="shared" si="19"/>
        <v>4.4046593350635099E-3</v>
      </c>
      <c r="D625" s="11">
        <v>4.0000000000000003E-5</v>
      </c>
      <c r="E625" s="11">
        <v>6.7000000000000002E-3</v>
      </c>
      <c r="F625" s="11">
        <v>7.4000000000000003E-3</v>
      </c>
      <c r="G625" s="11">
        <v>2.5999999999999999E-3</v>
      </c>
      <c r="H625" s="11">
        <v>2.3E-3</v>
      </c>
      <c r="I625" s="11">
        <f t="shared" si="20"/>
        <v>4.3646593350635098E-3</v>
      </c>
      <c r="K625" s="45">
        <v>586</v>
      </c>
      <c r="L625" s="45">
        <v>9.0063212257117723E-4</v>
      </c>
      <c r="M625" s="45">
        <v>-1.217373848842091E-2</v>
      </c>
      <c r="N625" s="51"/>
      <c r="O625" s="51"/>
      <c r="P625" s="51"/>
      <c r="Q625" s="51"/>
      <c r="R625" s="51"/>
      <c r="S625" s="51"/>
    </row>
    <row r="626" spans="1:19" x14ac:dyDescent="0.35">
      <c r="A626" s="30">
        <v>43822</v>
      </c>
      <c r="B626" s="31">
        <v>207.20806899999999</v>
      </c>
      <c r="C626" s="11">
        <f t="shared" si="19"/>
        <v>-8.9514552244580603E-3</v>
      </c>
      <c r="D626" s="11">
        <v>4.0000000000000003E-5</v>
      </c>
      <c r="E626" s="11">
        <v>-3.0000000000000001E-3</v>
      </c>
      <c r="F626" s="11">
        <v>-3.7000000000000002E-3</v>
      </c>
      <c r="G626" s="11">
        <v>-2.3999999999999998E-3</v>
      </c>
      <c r="H626" s="11">
        <v>-6.8999999999999999E-3</v>
      </c>
      <c r="I626" s="11">
        <f t="shared" si="20"/>
        <v>-8.9914552244580604E-3</v>
      </c>
      <c r="K626" s="45">
        <v>587</v>
      </c>
      <c r="L626" s="45">
        <v>5.8880256054452879E-4</v>
      </c>
      <c r="M626" s="45">
        <v>8.3402770154514909E-3</v>
      </c>
      <c r="N626" s="51"/>
      <c r="O626" s="51"/>
      <c r="P626" s="51"/>
      <c r="Q626" s="51"/>
      <c r="R626" s="51"/>
      <c r="S626" s="51"/>
    </row>
    <row r="627" spans="1:19" x14ac:dyDescent="0.35">
      <c r="A627" s="30">
        <v>43823</v>
      </c>
      <c r="B627" s="31">
        <v>208.58812</v>
      </c>
      <c r="C627" s="11">
        <f t="shared" si="19"/>
        <v>6.6602184300073031E-3</v>
      </c>
      <c r="D627" s="11">
        <v>4.0000000000000003E-5</v>
      </c>
      <c r="E627" s="11">
        <v>1E-4</v>
      </c>
      <c r="F627" s="11">
        <v>3.4999999999999996E-3</v>
      </c>
      <c r="G627" s="11">
        <v>5.0000000000000001E-4</v>
      </c>
      <c r="H627" s="11">
        <v>1.6000000000000001E-3</v>
      </c>
      <c r="I627" s="11">
        <f t="shared" si="20"/>
        <v>6.620218430007303E-3</v>
      </c>
      <c r="K627" s="45">
        <v>588</v>
      </c>
      <c r="L627" s="45">
        <v>1.9385388377248514E-4</v>
      </c>
      <c r="M627" s="45">
        <v>-7.2607476310807342E-3</v>
      </c>
      <c r="N627" s="51"/>
      <c r="O627" s="51"/>
      <c r="P627" s="51"/>
      <c r="Q627" s="51"/>
      <c r="R627" s="51"/>
      <c r="S627" s="51"/>
    </row>
    <row r="628" spans="1:19" x14ac:dyDescent="0.35">
      <c r="A628" s="30">
        <v>43825</v>
      </c>
      <c r="B628" s="31">
        <v>208.729919</v>
      </c>
      <c r="C628" s="11">
        <f t="shared" si="19"/>
        <v>6.7980381624788144E-4</v>
      </c>
      <c r="D628" s="11">
        <v>4.0000000000000003E-5</v>
      </c>
      <c r="E628" s="11">
        <v>2.3999999999999998E-3</v>
      </c>
      <c r="F628" s="11">
        <v>2.5999999999999999E-3</v>
      </c>
      <c r="G628" s="11">
        <v>6.3E-3</v>
      </c>
      <c r="H628" s="11">
        <v>3.0000000000000001E-3</v>
      </c>
      <c r="I628" s="11">
        <f t="shared" si="20"/>
        <v>6.3980381624788145E-4</v>
      </c>
      <c r="K628" s="45">
        <v>589</v>
      </c>
      <c r="L628" s="45">
        <v>1.4675874975733979E-3</v>
      </c>
      <c r="M628" s="45">
        <v>1.0258087691171985E-2</v>
      </c>
      <c r="N628" s="51"/>
      <c r="O628" s="51"/>
      <c r="P628" s="51"/>
      <c r="Q628" s="51"/>
      <c r="R628" s="51"/>
      <c r="S628" s="51"/>
    </row>
    <row r="629" spans="1:19" x14ac:dyDescent="0.35">
      <c r="A629" s="30">
        <v>43826</v>
      </c>
      <c r="B629" s="31">
        <v>207.926468</v>
      </c>
      <c r="C629" s="11">
        <f t="shared" si="19"/>
        <v>-3.8492373486715969E-3</v>
      </c>
      <c r="D629" s="11">
        <v>4.0000000000000003E-5</v>
      </c>
      <c r="E629" s="11">
        <v>-7.000000000000001E-4</v>
      </c>
      <c r="F629" s="11">
        <v>-2.0999999999999999E-3</v>
      </c>
      <c r="G629" s="11">
        <v>-2.0999999999999999E-3</v>
      </c>
      <c r="H629" s="11">
        <v>3.7000000000000002E-3</v>
      </c>
      <c r="I629" s="11">
        <f t="shared" si="20"/>
        <v>-3.8892373486715971E-3</v>
      </c>
      <c r="K629" s="45">
        <v>590</v>
      </c>
      <c r="L629" s="45">
        <v>1.0262201683114154E-4</v>
      </c>
      <c r="M629" s="45">
        <v>-1.033882513570651E-2</v>
      </c>
      <c r="N629" s="51"/>
      <c r="O629" s="51"/>
      <c r="P629" s="51"/>
      <c r="Q629" s="51"/>
      <c r="R629" s="51"/>
      <c r="S629" s="51"/>
    </row>
    <row r="630" spans="1:19" x14ac:dyDescent="0.35">
      <c r="A630" s="30">
        <v>43829</v>
      </c>
      <c r="B630" s="31">
        <v>205.41207900000001</v>
      </c>
      <c r="C630" s="11">
        <f t="shared" si="19"/>
        <v>-1.2092683650067992E-2</v>
      </c>
      <c r="D630" s="11">
        <v>4.0000000000000003E-5</v>
      </c>
      <c r="E630" s="11">
        <v>-7.000000000000001E-4</v>
      </c>
      <c r="F630" s="11">
        <v>3.2000000000000002E-3</v>
      </c>
      <c r="G630" s="11">
        <v>-8.0000000000000004E-4</v>
      </c>
      <c r="H630" s="11">
        <v>5.0000000000000001E-4</v>
      </c>
      <c r="I630" s="11">
        <f t="shared" si="20"/>
        <v>-1.2132683650067993E-2</v>
      </c>
      <c r="K630" s="45">
        <v>591</v>
      </c>
      <c r="L630" s="45">
        <v>1.2370497711156842E-3</v>
      </c>
      <c r="M630" s="45">
        <v>-1.2855504601757144E-2</v>
      </c>
      <c r="N630" s="51"/>
      <c r="O630" s="51"/>
      <c r="P630" s="51"/>
      <c r="Q630" s="51"/>
      <c r="R630" s="51"/>
      <c r="S630" s="51"/>
    </row>
    <row r="631" spans="1:19" x14ac:dyDescent="0.35">
      <c r="A631" s="30">
        <v>43830</v>
      </c>
      <c r="B631" s="31">
        <v>206.423508</v>
      </c>
      <c r="C631" s="11">
        <f t="shared" si="19"/>
        <v>4.923902259905466E-3</v>
      </c>
      <c r="D631" s="11">
        <v>4.0000000000000003E-5</v>
      </c>
      <c r="E631" s="11">
        <v>5.0000000000000001E-4</v>
      </c>
      <c r="F631" s="11">
        <v>-1.2999999999999999E-3</v>
      </c>
      <c r="G631" s="11">
        <v>-1.9E-3</v>
      </c>
      <c r="H631" s="11">
        <v>-4.5999999999999999E-3</v>
      </c>
      <c r="I631" s="11">
        <f t="shared" si="20"/>
        <v>4.8839022599054659E-3</v>
      </c>
      <c r="K631" s="45">
        <v>592</v>
      </c>
      <c r="L631" s="45">
        <v>7.0843005876814716E-4</v>
      </c>
      <c r="M631" s="45">
        <v>7.0465017719391941E-3</v>
      </c>
      <c r="N631" s="51"/>
      <c r="O631" s="51"/>
      <c r="P631" s="51"/>
      <c r="Q631" s="51"/>
      <c r="R631" s="51"/>
      <c r="S631" s="51"/>
    </row>
    <row r="632" spans="1:19" x14ac:dyDescent="0.35">
      <c r="A632" s="30">
        <v>43832</v>
      </c>
      <c r="B632" s="31">
        <v>207.63342299999999</v>
      </c>
      <c r="C632" s="11">
        <f t="shared" si="19"/>
        <v>5.8613237015621156E-3</v>
      </c>
      <c r="D632" s="11">
        <v>4.0000000000000003E-5</v>
      </c>
      <c r="E632" s="11">
        <v>2.2000000000000001E-3</v>
      </c>
      <c r="F632" s="11">
        <v>1.1999999999999999E-3</v>
      </c>
      <c r="G632" s="11">
        <v>5.0000000000000001E-4</v>
      </c>
      <c r="H632" s="11">
        <v>8.199999999999999E-3</v>
      </c>
      <c r="I632" s="11">
        <f t="shared" si="20"/>
        <v>5.8213237015621155E-3</v>
      </c>
      <c r="K632" s="45">
        <v>593</v>
      </c>
      <c r="L632" s="45">
        <v>7.7778188262567997E-4</v>
      </c>
      <c r="M632" s="45">
        <v>-5.39016898117758E-3</v>
      </c>
      <c r="N632" s="51"/>
      <c r="O632" s="51"/>
      <c r="P632" s="51"/>
      <c r="Q632" s="51"/>
      <c r="R632" s="51"/>
      <c r="S632" s="51"/>
    </row>
    <row r="633" spans="1:19" x14ac:dyDescent="0.35">
      <c r="A633" s="30">
        <v>43833</v>
      </c>
      <c r="B633" s="31">
        <v>206.94335899999999</v>
      </c>
      <c r="C633" s="11">
        <f t="shared" si="19"/>
        <v>-3.3234726376398793E-3</v>
      </c>
      <c r="D633" s="11">
        <v>4.0000000000000003E-5</v>
      </c>
      <c r="E633" s="11">
        <v>-5.6999999999999993E-3</v>
      </c>
      <c r="F633" s="11">
        <v>-3.0000000000000001E-3</v>
      </c>
      <c r="G633" s="11">
        <v>1E-4</v>
      </c>
      <c r="H633" s="11">
        <v>2.9999999999999997E-4</v>
      </c>
      <c r="I633" s="11">
        <f t="shared" si="20"/>
        <v>-3.3634726376398794E-3</v>
      </c>
      <c r="K633" s="45">
        <v>594</v>
      </c>
      <c r="L633" s="45">
        <v>5.5111655967084909E-4</v>
      </c>
      <c r="M633" s="45">
        <v>-1.0204565054261852E-3</v>
      </c>
      <c r="N633" s="51"/>
      <c r="O633" s="51"/>
      <c r="P633" s="51"/>
      <c r="Q633" s="51"/>
      <c r="R633" s="51"/>
      <c r="S633" s="51"/>
    </row>
    <row r="634" spans="1:19" x14ac:dyDescent="0.35">
      <c r="A634" s="30">
        <v>43836</v>
      </c>
      <c r="B634" s="31">
        <v>207.91700700000001</v>
      </c>
      <c r="C634" s="11">
        <f t="shared" si="19"/>
        <v>4.7049009192898783E-3</v>
      </c>
      <c r="D634" s="11">
        <v>6.0000000000000002E-5</v>
      </c>
      <c r="E634" s="11">
        <v>8.5000000000000006E-3</v>
      </c>
      <c r="F634" s="11">
        <v>3.4999999999999996E-3</v>
      </c>
      <c r="G634" s="11">
        <v>-2.3E-3</v>
      </c>
      <c r="H634" s="11">
        <v>-6.8999999999999999E-3</v>
      </c>
      <c r="I634" s="11">
        <f t="shared" si="20"/>
        <v>4.6449009192898781E-3</v>
      </c>
      <c r="K634" s="45">
        <v>595</v>
      </c>
      <c r="L634" s="45">
        <v>1.5659448858834138E-3</v>
      </c>
      <c r="M634" s="45">
        <v>-6.0725061924057572E-3</v>
      </c>
      <c r="N634" s="51"/>
      <c r="O634" s="51"/>
      <c r="P634" s="51"/>
      <c r="Q634" s="51"/>
      <c r="R634" s="51"/>
      <c r="S634" s="51"/>
    </row>
    <row r="635" spans="1:19" x14ac:dyDescent="0.35">
      <c r="A635" s="30">
        <v>43837</v>
      </c>
      <c r="B635" s="31">
        <v>206.55581699999999</v>
      </c>
      <c r="C635" s="11">
        <f t="shared" si="19"/>
        <v>-6.5467948949458066E-3</v>
      </c>
      <c r="D635" s="11">
        <v>6.0000000000000002E-5</v>
      </c>
      <c r="E635" s="11">
        <v>5.8999999999999999E-3</v>
      </c>
      <c r="F635" s="11">
        <v>-3.8E-3</v>
      </c>
      <c r="G635" s="11">
        <v>-1.8E-3</v>
      </c>
      <c r="H635" s="11">
        <v>1E-4</v>
      </c>
      <c r="I635" s="11">
        <f t="shared" si="20"/>
        <v>-6.6067948949458067E-3</v>
      </c>
      <c r="K635" s="45">
        <v>596</v>
      </c>
      <c r="L635" s="45">
        <v>4.8100101573880799E-4</v>
      </c>
      <c r="M635" s="45">
        <v>5.1735988405890009E-3</v>
      </c>
      <c r="N635" s="51"/>
      <c r="O635" s="51"/>
      <c r="P635" s="51"/>
      <c r="Q635" s="51"/>
      <c r="R635" s="51"/>
      <c r="S635" s="51"/>
    </row>
    <row r="636" spans="1:19" x14ac:dyDescent="0.35">
      <c r="A636" s="30">
        <v>43838</v>
      </c>
      <c r="B636" s="31">
        <v>209.64679000000001</v>
      </c>
      <c r="C636" s="11">
        <f t="shared" si="19"/>
        <v>1.4964347385094445E-2</v>
      </c>
      <c r="D636" s="11">
        <v>6.0000000000000002E-5</v>
      </c>
      <c r="E636" s="11">
        <v>4.1999999999999997E-3</v>
      </c>
      <c r="F636" s="11">
        <v>-2.7000000000000001E-3</v>
      </c>
      <c r="G636" s="11">
        <v>2.3E-3</v>
      </c>
      <c r="H636" s="11">
        <v>9.1999999999999998E-3</v>
      </c>
      <c r="I636" s="11">
        <f t="shared" si="20"/>
        <v>1.4904347385094446E-2</v>
      </c>
      <c r="K636" s="45">
        <v>597</v>
      </c>
      <c r="L636" s="45">
        <v>8.552979778700294E-4</v>
      </c>
      <c r="M636" s="45">
        <v>6.3113622439725462E-3</v>
      </c>
      <c r="N636" s="51"/>
      <c r="O636" s="51"/>
      <c r="P636" s="51"/>
      <c r="Q636" s="51"/>
      <c r="R636" s="51"/>
      <c r="S636" s="51"/>
    </row>
    <row r="637" spans="1:19" x14ac:dyDescent="0.35">
      <c r="A637" s="30">
        <v>43839</v>
      </c>
      <c r="B637" s="31">
        <v>212.860657</v>
      </c>
      <c r="C637" s="11">
        <f t="shared" si="19"/>
        <v>1.5329912754685981E-2</v>
      </c>
      <c r="D637" s="11">
        <v>6.0000000000000002E-5</v>
      </c>
      <c r="E637" s="11">
        <v>6.6E-3</v>
      </c>
      <c r="F637" s="11">
        <v>-3.4999999999999996E-3</v>
      </c>
      <c r="G637" s="11">
        <v>-2.5000000000000001E-3</v>
      </c>
      <c r="H637" s="11">
        <v>7.3000000000000001E-3</v>
      </c>
      <c r="I637" s="11">
        <f t="shared" si="20"/>
        <v>1.5269912754685982E-2</v>
      </c>
      <c r="K637" s="45">
        <v>598</v>
      </c>
      <c r="L637" s="45">
        <v>5.3732509823656229E-4</v>
      </c>
      <c r="M637" s="45">
        <v>6.8757021472843202E-3</v>
      </c>
      <c r="N637" s="51"/>
      <c r="O637" s="51"/>
      <c r="P637" s="51"/>
      <c r="Q637" s="51"/>
      <c r="R637" s="51"/>
      <c r="S637" s="51"/>
    </row>
    <row r="638" spans="1:19" x14ac:dyDescent="0.35">
      <c r="A638" s="30">
        <v>43840</v>
      </c>
      <c r="B638" s="31">
        <v>211.94374099999999</v>
      </c>
      <c r="C638" s="11">
        <f t="shared" si="19"/>
        <v>-4.3075879447276311E-3</v>
      </c>
      <c r="D638" s="11">
        <v>6.0000000000000002E-5</v>
      </c>
      <c r="E638" s="11">
        <v>1.9E-3</v>
      </c>
      <c r="F638" s="11">
        <v>-1.5E-3</v>
      </c>
      <c r="G638" s="11">
        <v>4.0000000000000002E-4</v>
      </c>
      <c r="H638" s="11">
        <v>1.8E-3</v>
      </c>
      <c r="I638" s="11">
        <f t="shared" si="20"/>
        <v>-4.3675879447276312E-3</v>
      </c>
      <c r="K638" s="45">
        <v>599</v>
      </c>
      <c r="L638" s="45">
        <v>8.8669144943714592E-4</v>
      </c>
      <c r="M638" s="45">
        <v>2.2016744099239028E-3</v>
      </c>
      <c r="N638" s="51"/>
      <c r="O638" s="51"/>
      <c r="P638" s="51"/>
      <c r="Q638" s="51"/>
      <c r="R638" s="51"/>
      <c r="S638" s="51"/>
    </row>
    <row r="639" spans="1:19" x14ac:dyDescent="0.35">
      <c r="A639" s="30">
        <v>43843</v>
      </c>
      <c r="B639" s="31">
        <v>211.111908</v>
      </c>
      <c r="C639" s="11">
        <f t="shared" si="19"/>
        <v>-3.9247820958298041E-3</v>
      </c>
      <c r="D639" s="11">
        <v>6.0000000000000002E-5</v>
      </c>
      <c r="E639" s="11">
        <v>1.5E-3</v>
      </c>
      <c r="F639" s="11">
        <v>-3.4999999999999996E-3</v>
      </c>
      <c r="G639" s="11">
        <v>-4.0000000000000002E-4</v>
      </c>
      <c r="H639" s="11">
        <v>6.4000000000000003E-3</v>
      </c>
      <c r="I639" s="11">
        <f t="shared" si="20"/>
        <v>-3.9847820958298042E-3</v>
      </c>
      <c r="K639" s="45">
        <v>600</v>
      </c>
      <c r="L639" s="45">
        <v>8.0507346564742265E-4</v>
      </c>
      <c r="M639" s="45">
        <v>5.7291275364662773E-3</v>
      </c>
      <c r="N639" s="51"/>
      <c r="O639" s="51"/>
      <c r="P639" s="51"/>
      <c r="Q639" s="51"/>
      <c r="R639" s="51"/>
      <c r="S639" s="51"/>
    </row>
    <row r="640" spans="1:19" x14ac:dyDescent="0.35">
      <c r="A640" s="30">
        <v>43844</v>
      </c>
      <c r="B640" s="31">
        <v>210.61094700000001</v>
      </c>
      <c r="C640" s="11">
        <f t="shared" si="19"/>
        <v>-2.3729642005793083E-3</v>
      </c>
      <c r="D640" s="11">
        <v>6.0000000000000002E-5</v>
      </c>
      <c r="E640" s="11">
        <v>-7.000000000000001E-4</v>
      </c>
      <c r="F640" s="11">
        <v>5.9999999999999995E-4</v>
      </c>
      <c r="G640" s="11">
        <v>5.6000000000000008E-3</v>
      </c>
      <c r="H640" s="11">
        <v>-9.0000000000000011E-3</v>
      </c>
      <c r="I640" s="11">
        <f t="shared" si="20"/>
        <v>-2.4329642005793085E-3</v>
      </c>
      <c r="K640" s="45">
        <v>601</v>
      </c>
      <c r="L640" s="45">
        <v>9.2879713554390138E-4</v>
      </c>
      <c r="M640" s="45">
        <v>-5.5354292666635968E-2</v>
      </c>
      <c r="N640" s="51"/>
      <c r="O640" s="51"/>
      <c r="P640" s="51"/>
      <c r="Q640" s="51"/>
      <c r="R640" s="51"/>
      <c r="S640" s="51"/>
    </row>
    <row r="641" spans="1:19" x14ac:dyDescent="0.35">
      <c r="A641" s="30">
        <v>43845</v>
      </c>
      <c r="B641" s="31">
        <v>212.29351800000001</v>
      </c>
      <c r="C641" s="11">
        <f t="shared" si="19"/>
        <v>7.9890006857050722E-3</v>
      </c>
      <c r="D641" s="11">
        <v>6.0000000000000002E-5</v>
      </c>
      <c r="E641" s="11">
        <v>8.6999999999999994E-3</v>
      </c>
      <c r="F641" s="11">
        <v>1.1399999999999999E-2</v>
      </c>
      <c r="G641" s="11">
        <v>3.0000000000000001E-3</v>
      </c>
      <c r="H641" s="11">
        <v>1.4000000000000002E-3</v>
      </c>
      <c r="I641" s="11">
        <f t="shared" si="20"/>
        <v>7.9290006857050729E-3</v>
      </c>
      <c r="K641" s="45">
        <v>602</v>
      </c>
      <c r="L641" s="45">
        <v>-3.7320516121529501E-4</v>
      </c>
      <c r="M641" s="45">
        <v>-2.1627399464870214E-2</v>
      </c>
      <c r="N641" s="51"/>
      <c r="O641" s="51"/>
      <c r="P641" s="51"/>
      <c r="Q641" s="51"/>
      <c r="R641" s="51"/>
      <c r="S641" s="51"/>
    </row>
    <row r="642" spans="1:19" x14ac:dyDescent="0.35">
      <c r="A642" s="30">
        <v>43846</v>
      </c>
      <c r="B642" s="31">
        <v>216.29188500000001</v>
      </c>
      <c r="C642" s="11">
        <f t="shared" si="19"/>
        <v>1.8834145468350938E-2</v>
      </c>
      <c r="D642" s="11">
        <v>6.0000000000000002E-5</v>
      </c>
      <c r="E642" s="11">
        <v>6.6E-3</v>
      </c>
      <c r="F642" s="11">
        <v>-3.2000000000000002E-3</v>
      </c>
      <c r="G642" s="11">
        <v>1.6000000000000001E-3</v>
      </c>
      <c r="H642" s="11">
        <v>1.5E-3</v>
      </c>
      <c r="I642" s="11">
        <f t="shared" si="20"/>
        <v>1.8774145468350937E-2</v>
      </c>
      <c r="K642" s="45">
        <v>603</v>
      </c>
      <c r="L642" s="45">
        <v>3.261038907578008E-4</v>
      </c>
      <c r="M642" s="45">
        <v>-1.1049758673333847E-2</v>
      </c>
      <c r="N642" s="51"/>
      <c r="O642" s="51"/>
      <c r="P642" s="51"/>
      <c r="Q642" s="51"/>
      <c r="R642" s="51"/>
      <c r="S642" s="51"/>
    </row>
    <row r="643" spans="1:19" x14ac:dyDescent="0.35">
      <c r="A643" s="30">
        <v>43847</v>
      </c>
      <c r="B643" s="31">
        <v>219.212692</v>
      </c>
      <c r="C643" s="11">
        <f t="shared" ref="C643:C706" si="21">(B643/B642)-1</f>
        <v>1.3504006403199043E-2</v>
      </c>
      <c r="D643" s="11">
        <v>6.0000000000000002E-5</v>
      </c>
      <c r="E643" s="11">
        <v>-4.8999999999999998E-3</v>
      </c>
      <c r="F643" s="11">
        <v>-1.03E-2</v>
      </c>
      <c r="G643" s="11">
        <v>0</v>
      </c>
      <c r="H643" s="11">
        <v>8.6E-3</v>
      </c>
      <c r="I643" s="11">
        <f t="shared" si="20"/>
        <v>1.3444006403199043E-2</v>
      </c>
      <c r="K643" s="45">
        <v>604</v>
      </c>
      <c r="L643" s="45">
        <v>2.7228905096785938E-4</v>
      </c>
      <c r="M643" s="45">
        <v>-2.645839482552534E-3</v>
      </c>
      <c r="N643" s="51"/>
      <c r="O643" s="51"/>
      <c r="P643" s="51"/>
      <c r="Q643" s="51"/>
      <c r="R643" s="51"/>
      <c r="S643" s="51"/>
    </row>
    <row r="644" spans="1:19" x14ac:dyDescent="0.35">
      <c r="A644" s="30">
        <v>43851</v>
      </c>
      <c r="B644" s="31">
        <v>220.19577000000001</v>
      </c>
      <c r="C644" s="11">
        <f t="shared" si="21"/>
        <v>4.4845852264794317E-3</v>
      </c>
      <c r="D644" s="11">
        <v>6.0000000000000002E-5</v>
      </c>
      <c r="E644" s="11">
        <v>9.4999999999999998E-3</v>
      </c>
      <c r="F644" s="11">
        <v>-2.9999999999999997E-4</v>
      </c>
      <c r="G644" s="11">
        <v>-1E-3</v>
      </c>
      <c r="H644" s="11">
        <v>8.0000000000000002E-3</v>
      </c>
      <c r="I644" s="11">
        <f t="shared" si="20"/>
        <v>4.4245852264794315E-3</v>
      </c>
      <c r="K644" s="45">
        <v>605</v>
      </c>
      <c r="L644" s="45">
        <v>1.0064690385205325E-4</v>
      </c>
      <c r="M644" s="45">
        <v>1.5562915511644522E-3</v>
      </c>
      <c r="N644" s="51"/>
      <c r="O644" s="51"/>
      <c r="P644" s="51"/>
      <c r="Q644" s="51"/>
      <c r="R644" s="51"/>
      <c r="S644" s="51"/>
    </row>
    <row r="645" spans="1:19" x14ac:dyDescent="0.35">
      <c r="A645" s="30">
        <v>43852</v>
      </c>
      <c r="B645" s="31">
        <v>220.14851400000001</v>
      </c>
      <c r="C645" s="11">
        <f t="shared" si="21"/>
        <v>-2.1460902723069442E-4</v>
      </c>
      <c r="D645" s="11">
        <v>6.0000000000000002E-5</v>
      </c>
      <c r="E645" s="11">
        <v>-1.8E-3</v>
      </c>
      <c r="F645" s="11">
        <v>-5.0000000000000001E-3</v>
      </c>
      <c r="G645" s="11">
        <v>-2.5000000000000001E-3</v>
      </c>
      <c r="H645" s="11">
        <v>6.4000000000000003E-3</v>
      </c>
      <c r="I645" s="11">
        <f t="shared" si="20"/>
        <v>-2.7460902723069441E-4</v>
      </c>
      <c r="K645" s="45">
        <v>606</v>
      </c>
      <c r="L645" s="45">
        <v>5.8376148635912737E-4</v>
      </c>
      <c r="M645" s="45">
        <v>1.0182261493645754E-2</v>
      </c>
      <c r="N645" s="51"/>
      <c r="O645" s="51"/>
      <c r="P645" s="51"/>
      <c r="Q645" s="51"/>
      <c r="R645" s="51"/>
      <c r="S645" s="51"/>
    </row>
    <row r="646" spans="1:19" x14ac:dyDescent="0.35">
      <c r="A646" s="30">
        <v>43853</v>
      </c>
      <c r="B646" s="31">
        <v>220.85746800000001</v>
      </c>
      <c r="C646" s="11">
        <f t="shared" si="21"/>
        <v>3.2203442445222219E-3</v>
      </c>
      <c r="D646" s="11">
        <v>6.0000000000000002E-5</v>
      </c>
      <c r="E646" s="11">
        <v>5.6999999999999993E-3</v>
      </c>
      <c r="F646" s="11">
        <v>9.300000000000001E-3</v>
      </c>
      <c r="G646" s="11">
        <v>-5.9999999999999995E-4</v>
      </c>
      <c r="H646" s="11">
        <v>2.5999999999999999E-3</v>
      </c>
      <c r="I646" s="11">
        <f t="shared" si="20"/>
        <v>3.1603442445222217E-3</v>
      </c>
      <c r="K646" s="45">
        <v>607</v>
      </c>
      <c r="L646" s="45">
        <v>5.2288141340001528E-4</v>
      </c>
      <c r="M646" s="45">
        <v>9.5838599479354056E-3</v>
      </c>
      <c r="N646" s="51"/>
      <c r="O646" s="51"/>
      <c r="P646" s="51"/>
      <c r="Q646" s="51"/>
      <c r="R646" s="51"/>
      <c r="S646" s="51"/>
    </row>
    <row r="647" spans="1:19" x14ac:dyDescent="0.35">
      <c r="A647" s="30">
        <v>43854</v>
      </c>
      <c r="B647" s="31">
        <v>219.297821</v>
      </c>
      <c r="C647" s="11">
        <f t="shared" si="21"/>
        <v>-7.0617806774820879E-3</v>
      </c>
      <c r="D647" s="11">
        <v>6.0000000000000002E-5</v>
      </c>
      <c r="E647" s="11">
        <v>7.7000000000000002E-3</v>
      </c>
      <c r="F647" s="11">
        <v>-3.4999999999999996E-3</v>
      </c>
      <c r="G647" s="11">
        <v>-1.6000000000000001E-3</v>
      </c>
      <c r="H647" s="11">
        <v>4.8999999999999998E-3</v>
      </c>
      <c r="I647" s="11">
        <f t="shared" si="20"/>
        <v>-7.1217806774820881E-3</v>
      </c>
      <c r="K647" s="45">
        <v>608</v>
      </c>
      <c r="L647" s="45">
        <v>9.4844386108545434E-4</v>
      </c>
      <c r="M647" s="45">
        <v>-1.2154370349710144E-2</v>
      </c>
      <c r="N647" s="51"/>
      <c r="O647" s="51"/>
      <c r="P647" s="51"/>
      <c r="Q647" s="51"/>
      <c r="R647" s="51"/>
      <c r="S647" s="51"/>
    </row>
    <row r="648" spans="1:19" x14ac:dyDescent="0.35">
      <c r="A648" s="30">
        <v>43857</v>
      </c>
      <c r="B648" s="31">
        <v>218.53213500000001</v>
      </c>
      <c r="C648" s="11">
        <f t="shared" si="21"/>
        <v>-3.4915349204495127E-3</v>
      </c>
      <c r="D648" s="11">
        <v>6.0000000000000002E-5</v>
      </c>
      <c r="E648" s="11">
        <v>2.2000000000000001E-3</v>
      </c>
      <c r="F648" s="11">
        <v>1.4000000000000002E-3</v>
      </c>
      <c r="G648" s="11">
        <v>-3.4999999999999996E-3</v>
      </c>
      <c r="H648" s="11">
        <v>4.6999999999999993E-3</v>
      </c>
      <c r="I648" s="11">
        <f t="shared" si="20"/>
        <v>-3.5515349204495129E-3</v>
      </c>
      <c r="K648" s="45">
        <v>609</v>
      </c>
      <c r="L648" s="45">
        <v>1.738067278430365E-4</v>
      </c>
      <c r="M648" s="45">
        <v>-1.3319970552710881E-2</v>
      </c>
      <c r="N648" s="51"/>
      <c r="O648" s="51"/>
      <c r="P648" s="51"/>
      <c r="Q648" s="51"/>
      <c r="R648" s="51"/>
      <c r="S648" s="51"/>
    </row>
    <row r="649" spans="1:19" x14ac:dyDescent="0.35">
      <c r="A649" s="30">
        <v>43858</v>
      </c>
      <c r="B649" s="31">
        <v>221.055984</v>
      </c>
      <c r="C649" s="11">
        <f t="shared" si="21"/>
        <v>1.15490978020234E-2</v>
      </c>
      <c r="D649" s="11">
        <v>6.0000000000000002E-5</v>
      </c>
      <c r="E649" s="11">
        <v>-1.2999999999999999E-3</v>
      </c>
      <c r="F649" s="11">
        <v>-8.3999999999999995E-3</v>
      </c>
      <c r="G649" s="11">
        <v>4.4000000000000003E-3</v>
      </c>
      <c r="H649" s="11">
        <v>8.199999999999999E-3</v>
      </c>
      <c r="I649" s="11">
        <f t="shared" si="20"/>
        <v>1.1489097802023401E-2</v>
      </c>
      <c r="K649" s="45">
        <v>610</v>
      </c>
      <c r="L649" s="45">
        <v>8.678291938353592E-4</v>
      </c>
      <c r="M649" s="45">
        <v>-1.7542181666822081E-2</v>
      </c>
      <c r="N649" s="51"/>
      <c r="O649" s="51"/>
      <c r="P649" s="51"/>
      <c r="Q649" s="51"/>
      <c r="R649" s="51"/>
      <c r="S649" s="51"/>
    </row>
    <row r="650" spans="1:19" x14ac:dyDescent="0.35">
      <c r="A650" s="30">
        <v>43859</v>
      </c>
      <c r="B650" s="31">
        <v>221.20718400000001</v>
      </c>
      <c r="C650" s="11">
        <f t="shared" si="21"/>
        <v>6.83989626808712E-4</v>
      </c>
      <c r="D650" s="11">
        <v>6.0000000000000002E-5</v>
      </c>
      <c r="E650" s="11">
        <v>7.000000000000001E-4</v>
      </c>
      <c r="F650" s="11">
        <v>1.7000000000000001E-3</v>
      </c>
      <c r="G650" s="11">
        <v>-5.0000000000000001E-3</v>
      </c>
      <c r="H650" s="11">
        <v>6.0999999999999995E-3</v>
      </c>
      <c r="I650" s="11">
        <f t="shared" si="20"/>
        <v>6.2398962680871195E-4</v>
      </c>
      <c r="K650" s="45">
        <v>611</v>
      </c>
      <c r="L650" s="45">
        <v>6.6357125401934924E-4</v>
      </c>
      <c r="M650" s="45">
        <v>6.1625794812236439E-3</v>
      </c>
      <c r="N650" s="51"/>
      <c r="O650" s="51"/>
      <c r="P650" s="51"/>
      <c r="Q650" s="51"/>
      <c r="R650" s="51"/>
      <c r="S650" s="51"/>
    </row>
    <row r="651" spans="1:19" x14ac:dyDescent="0.35">
      <c r="A651" s="30">
        <v>43860</v>
      </c>
      <c r="B651" s="31">
        <v>220.04454000000001</v>
      </c>
      <c r="C651" s="11">
        <f t="shared" si="21"/>
        <v>-5.2559052512507476E-3</v>
      </c>
      <c r="D651" s="11">
        <v>6.0000000000000002E-5</v>
      </c>
      <c r="E651" s="11">
        <v>1.11E-2</v>
      </c>
      <c r="F651" s="11">
        <v>-6.1999999999999998E-3</v>
      </c>
      <c r="G651" s="11">
        <v>-5.1999999999999998E-3</v>
      </c>
      <c r="H651" s="11">
        <v>5.1999999999999998E-3</v>
      </c>
      <c r="I651" s="11">
        <f t="shared" si="20"/>
        <v>-5.3159052512507477E-3</v>
      </c>
      <c r="K651" s="45">
        <v>612</v>
      </c>
      <c r="L651" s="45">
        <v>1.0513591247242767E-3</v>
      </c>
      <c r="M651" s="45">
        <v>-6.2293225164003251E-3</v>
      </c>
      <c r="N651" s="51"/>
      <c r="O651" s="51"/>
      <c r="P651" s="51"/>
      <c r="Q651" s="51"/>
      <c r="R651" s="51"/>
      <c r="S651" s="51"/>
    </row>
    <row r="652" spans="1:19" x14ac:dyDescent="0.35">
      <c r="A652" s="30">
        <v>43861</v>
      </c>
      <c r="B652" s="31">
        <v>215.611313</v>
      </c>
      <c r="C652" s="11">
        <f t="shared" si="21"/>
        <v>-2.0146952975974797E-2</v>
      </c>
      <c r="D652" s="11">
        <v>6.0000000000000002E-5</v>
      </c>
      <c r="E652" s="11">
        <v>-6.1999999999999998E-3</v>
      </c>
      <c r="F652" s="11">
        <v>-4.0000000000000002E-4</v>
      </c>
      <c r="G652" s="11">
        <v>-2.8000000000000004E-3</v>
      </c>
      <c r="H652" s="11">
        <v>-2.8999999999999998E-3</v>
      </c>
      <c r="I652" s="11">
        <f t="shared" si="20"/>
        <v>-2.0206952975974798E-2</v>
      </c>
      <c r="K652" s="45">
        <v>613</v>
      </c>
      <c r="L652" s="45">
        <v>1.1877886740986243E-3</v>
      </c>
      <c r="M652" s="45">
        <v>4.7816618101301153E-3</v>
      </c>
      <c r="N652" s="51"/>
      <c r="O652" s="51"/>
      <c r="P652" s="51"/>
      <c r="Q652" s="51"/>
      <c r="R652" s="51"/>
      <c r="S652" s="51"/>
    </row>
    <row r="653" spans="1:19" x14ac:dyDescent="0.35">
      <c r="A653" s="30">
        <v>43864</v>
      </c>
      <c r="B653" s="31">
        <v>218.86299099999999</v>
      </c>
      <c r="C653" s="11">
        <f t="shared" si="21"/>
        <v>1.5081203090674622E-2</v>
      </c>
      <c r="D653" s="11">
        <v>6.0000000000000002E-5</v>
      </c>
      <c r="E653" s="11">
        <v>-1.06E-2</v>
      </c>
      <c r="F653" s="11">
        <v>1.4000000000000002E-3</v>
      </c>
      <c r="G653" s="11">
        <v>-2.2000000000000001E-3</v>
      </c>
      <c r="H653" s="11">
        <v>3.3E-3</v>
      </c>
      <c r="I653" s="11">
        <f t="shared" si="20"/>
        <v>1.5021203090674623E-2</v>
      </c>
      <c r="K653" s="45">
        <v>614</v>
      </c>
      <c r="L653" s="45">
        <v>1.1301948699637295E-3</v>
      </c>
      <c r="M653" s="45">
        <v>9.3301076410848803E-3</v>
      </c>
      <c r="N653" s="51"/>
      <c r="O653" s="51"/>
      <c r="P653" s="51"/>
      <c r="Q653" s="51"/>
      <c r="R653" s="51"/>
      <c r="S653" s="51"/>
    </row>
    <row r="654" spans="1:19" x14ac:dyDescent="0.35">
      <c r="A654" s="30">
        <v>43865</v>
      </c>
      <c r="B654" s="31">
        <v>222.13357500000001</v>
      </c>
      <c r="C654" s="11">
        <f t="shared" si="21"/>
        <v>1.494352236098262E-2</v>
      </c>
      <c r="D654" s="11">
        <v>6.0000000000000002E-5</v>
      </c>
      <c r="E654" s="11">
        <v>-7.000000000000001E-4</v>
      </c>
      <c r="F654" s="11">
        <v>-7.4000000000000003E-3</v>
      </c>
      <c r="G654" s="11">
        <v>1.1999999999999999E-3</v>
      </c>
      <c r="H654" s="11">
        <v>-8.9999999999999998E-4</v>
      </c>
      <c r="I654" s="11">
        <f t="shared" si="20"/>
        <v>1.488352236098262E-2</v>
      </c>
      <c r="K654" s="45">
        <v>615</v>
      </c>
      <c r="L654" s="45">
        <v>9.4146087625379346E-4</v>
      </c>
      <c r="M654" s="45">
        <v>-3.8909740747748566E-3</v>
      </c>
      <c r="N654" s="51"/>
      <c r="O654" s="51"/>
      <c r="P654" s="51"/>
      <c r="Q654" s="51"/>
      <c r="R654" s="51"/>
      <c r="S654" s="51"/>
    </row>
    <row r="655" spans="1:19" x14ac:dyDescent="0.35">
      <c r="A655" s="30">
        <v>43866</v>
      </c>
      <c r="B655" s="31">
        <v>225.07325700000001</v>
      </c>
      <c r="C655" s="11">
        <f t="shared" si="21"/>
        <v>1.3233848147449212E-2</v>
      </c>
      <c r="D655" s="11">
        <v>6.0000000000000002E-5</v>
      </c>
      <c r="E655" s="11">
        <v>2.9999999999999997E-4</v>
      </c>
      <c r="F655" s="11">
        <v>8.0000000000000004E-4</v>
      </c>
      <c r="G655" s="11">
        <v>5.4000000000000003E-3</v>
      </c>
      <c r="H655" s="11">
        <v>-1.7299999999999999E-2</v>
      </c>
      <c r="I655" s="11">
        <f t="shared" si="20"/>
        <v>1.3173848147449213E-2</v>
      </c>
      <c r="K655" s="45">
        <v>616</v>
      </c>
      <c r="L655" s="45">
        <v>2.9154401675176179E-4</v>
      </c>
      <c r="M655" s="45">
        <v>-1.8395420514555037E-2</v>
      </c>
      <c r="N655" s="51"/>
      <c r="O655" s="51"/>
      <c r="P655" s="51"/>
      <c r="Q655" s="51"/>
      <c r="R655" s="51"/>
      <c r="S655" s="51"/>
    </row>
    <row r="656" spans="1:19" x14ac:dyDescent="0.35">
      <c r="A656" s="30">
        <v>43867</v>
      </c>
      <c r="B656" s="31">
        <v>225.763306</v>
      </c>
      <c r="C656" s="11">
        <f t="shared" si="21"/>
        <v>3.0658862327654912E-3</v>
      </c>
      <c r="D656" s="11">
        <v>6.0000000000000002E-5</v>
      </c>
      <c r="E656" s="11">
        <v>-2.1299999999999999E-2</v>
      </c>
      <c r="F656" s="11">
        <v>4.0000000000000002E-4</v>
      </c>
      <c r="G656" s="11">
        <v>-2.8000000000000004E-3</v>
      </c>
      <c r="H656" s="11">
        <v>4.4000000000000003E-3</v>
      </c>
      <c r="I656" s="11">
        <f t="shared" si="20"/>
        <v>3.0058862327654911E-3</v>
      </c>
      <c r="K656" s="45">
        <v>617</v>
      </c>
      <c r="L656" s="45">
        <v>8.063013135379076E-4</v>
      </c>
      <c r="M656" s="45">
        <v>-6.5769176344121093E-4</v>
      </c>
      <c r="N656" s="51"/>
      <c r="O656" s="51"/>
      <c r="P656" s="51"/>
      <c r="Q656" s="51"/>
      <c r="R656" s="51"/>
      <c r="S656" s="51"/>
    </row>
    <row r="657" spans="1:19" x14ac:dyDescent="0.35">
      <c r="A657" s="30">
        <v>43868</v>
      </c>
      <c r="B657" s="31">
        <v>224.30761699999999</v>
      </c>
      <c r="C657" s="11">
        <f t="shared" si="21"/>
        <v>-6.4478547279955833E-3</v>
      </c>
      <c r="D657" s="11">
        <v>6.0000000000000002E-5</v>
      </c>
      <c r="E657" s="11">
        <v>-4.0300000000000002E-2</v>
      </c>
      <c r="F657" s="11">
        <v>7.9000000000000008E-3</v>
      </c>
      <c r="G657" s="11">
        <v>-5.7999999999999996E-3</v>
      </c>
      <c r="H657" s="11">
        <v>3.9000000000000003E-3</v>
      </c>
      <c r="I657" s="11">
        <f t="shared" si="20"/>
        <v>-6.5078547279955835E-3</v>
      </c>
      <c r="K657" s="45">
        <v>618</v>
      </c>
      <c r="L657" s="45">
        <v>8.0118885927067337E-4</v>
      </c>
      <c r="M657" s="45">
        <v>8.7796665731064445E-3</v>
      </c>
      <c r="N657" s="51"/>
      <c r="O657" s="51"/>
      <c r="P657" s="51"/>
      <c r="Q657" s="51"/>
      <c r="R657" s="51"/>
      <c r="S657" s="51"/>
    </row>
    <row r="658" spans="1:19" x14ac:dyDescent="0.35">
      <c r="A658" s="30">
        <v>43871</v>
      </c>
      <c r="B658" s="31">
        <v>227.43640099999999</v>
      </c>
      <c r="C658" s="11">
        <f t="shared" si="21"/>
        <v>1.3948630197430978E-2</v>
      </c>
      <c r="D658" s="11">
        <v>6.0000000000000002E-5</v>
      </c>
      <c r="E658" s="11">
        <v>1.67E-2</v>
      </c>
      <c r="F658" s="11">
        <v>-5.1000000000000004E-3</v>
      </c>
      <c r="G658" s="11">
        <v>-1.7000000000000001E-3</v>
      </c>
      <c r="H658" s="11">
        <v>9.4999999999999998E-3</v>
      </c>
      <c r="I658" s="11">
        <f t="shared" si="20"/>
        <v>1.3888630197430979E-2</v>
      </c>
      <c r="K658" s="45">
        <v>619</v>
      </c>
      <c r="L658" s="45">
        <v>1.1087661172319778E-3</v>
      </c>
      <c r="M658" s="45">
        <v>5.6243769630051534E-3</v>
      </c>
      <c r="N658" s="51"/>
      <c r="O658" s="51"/>
      <c r="P658" s="51"/>
      <c r="Q658" s="51"/>
      <c r="R658" s="51"/>
      <c r="S658" s="51"/>
    </row>
    <row r="659" spans="1:19" x14ac:dyDescent="0.35">
      <c r="A659" s="30">
        <v>43872</v>
      </c>
      <c r="B659" s="31">
        <v>228.409988</v>
      </c>
      <c r="C659" s="11">
        <f t="shared" si="21"/>
        <v>4.280699992258441E-3</v>
      </c>
      <c r="D659" s="11">
        <v>6.0000000000000002E-5</v>
      </c>
      <c r="E659" s="11">
        <v>-3.8E-3</v>
      </c>
      <c r="F659" s="11">
        <v>5.3E-3</v>
      </c>
      <c r="G659" s="11">
        <v>2E-3</v>
      </c>
      <c r="H659" s="11">
        <v>-1.06E-2</v>
      </c>
      <c r="I659" s="11">
        <f t="shared" ref="I659:I722" si="22">C659-D659</f>
        <v>4.2206999922584408E-3</v>
      </c>
      <c r="K659" s="45">
        <v>620</v>
      </c>
      <c r="L659" s="45">
        <v>4.3853351861232623E-5</v>
      </c>
      <c r="M659" s="45">
        <v>1.0077088553381849E-2</v>
      </c>
      <c r="N659" s="51"/>
      <c r="O659" s="51"/>
      <c r="P659" s="51"/>
      <c r="Q659" s="51"/>
      <c r="R659" s="51"/>
      <c r="S659" s="51"/>
    </row>
    <row r="660" spans="1:19" x14ac:dyDescent="0.35">
      <c r="A660" s="30">
        <v>43873</v>
      </c>
      <c r="B660" s="31">
        <v>228.362717</v>
      </c>
      <c r="C660" s="11">
        <f t="shared" si="21"/>
        <v>-2.0695679910454068E-4</v>
      </c>
      <c r="D660" s="11">
        <v>6.0000000000000002E-5</v>
      </c>
      <c r="E660" s="11">
        <v>-3.6799999999999999E-2</v>
      </c>
      <c r="F660" s="11">
        <v>7.9000000000000008E-3</v>
      </c>
      <c r="G660" s="11">
        <v>5.0000000000000001E-3</v>
      </c>
      <c r="H660" s="11">
        <v>-4.0999999999999995E-3</v>
      </c>
      <c r="I660" s="11">
        <f t="shared" si="22"/>
        <v>-2.6695679910454067E-4</v>
      </c>
      <c r="K660" s="45">
        <v>621</v>
      </c>
      <c r="L660" s="45">
        <v>1.3015867454500784E-3</v>
      </c>
      <c r="M660" s="45">
        <v>-5.5486229677585968E-5</v>
      </c>
      <c r="N660" s="51"/>
      <c r="O660" s="51"/>
      <c r="P660" s="51"/>
      <c r="Q660" s="51"/>
      <c r="R660" s="51"/>
      <c r="S660" s="51"/>
    </row>
    <row r="661" spans="1:19" x14ac:dyDescent="0.35">
      <c r="A661" s="30">
        <v>43874</v>
      </c>
      <c r="B661" s="31">
        <v>229.09059099999999</v>
      </c>
      <c r="C661" s="11">
        <f t="shared" si="21"/>
        <v>3.1873591694917547E-3</v>
      </c>
      <c r="D661" s="11">
        <v>6.0000000000000002E-5</v>
      </c>
      <c r="E661" s="11">
        <v>1.3600000000000001E-2</v>
      </c>
      <c r="F661" s="11">
        <v>-6.0000000000000001E-3</v>
      </c>
      <c r="G661" s="11">
        <v>1.4000000000000002E-3</v>
      </c>
      <c r="H661" s="11">
        <v>6.4000000000000003E-3</v>
      </c>
      <c r="I661" s="11">
        <f t="shared" si="22"/>
        <v>3.1273591694917545E-3</v>
      </c>
      <c r="K661" s="45">
        <v>622</v>
      </c>
      <c r="L661" s="45">
        <v>-1.1316954691040471E-4</v>
      </c>
      <c r="M661" s="45">
        <v>1.0256636502693164E-2</v>
      </c>
      <c r="N661" s="51"/>
      <c r="O661" s="51"/>
      <c r="P661" s="51"/>
      <c r="Q661" s="51"/>
      <c r="R661" s="51"/>
      <c r="S661" s="51"/>
    </row>
    <row r="662" spans="1:19" x14ac:dyDescent="0.35">
      <c r="A662" s="30">
        <v>43875</v>
      </c>
      <c r="B662" s="31">
        <v>231.614395</v>
      </c>
      <c r="C662" s="11">
        <f t="shared" si="21"/>
        <v>1.1016620058394322E-2</v>
      </c>
      <c r="D662" s="11">
        <v>6.0000000000000002E-5</v>
      </c>
      <c r="E662" s="11">
        <v>1.3600000000000001E-2</v>
      </c>
      <c r="F662" s="11">
        <v>-4.5000000000000005E-3</v>
      </c>
      <c r="G662" s="11">
        <v>-2.8000000000000004E-3</v>
      </c>
      <c r="H662" s="11">
        <v>5.1999999999999998E-3</v>
      </c>
      <c r="I662" s="11">
        <f t="shared" si="22"/>
        <v>1.0956620058394323E-2</v>
      </c>
      <c r="K662" s="45">
        <v>623</v>
      </c>
      <c r="L662" s="45">
        <v>-3.7940360341729809E-5</v>
      </c>
      <c r="M662" s="45">
        <v>4.4025996954052396E-3</v>
      </c>
      <c r="N662" s="51"/>
      <c r="O662" s="51"/>
      <c r="P662" s="51"/>
      <c r="Q662" s="51"/>
      <c r="R662" s="51"/>
      <c r="S662" s="51"/>
    </row>
    <row r="663" spans="1:19" x14ac:dyDescent="0.35">
      <c r="A663" s="30">
        <v>43879</v>
      </c>
      <c r="B663" s="31">
        <v>230.58406099999999</v>
      </c>
      <c r="C663" s="11">
        <f t="shared" si="21"/>
        <v>-4.4484886183348005E-3</v>
      </c>
      <c r="D663" s="11">
        <v>6.0000000000000002E-5</v>
      </c>
      <c r="E663" s="11">
        <v>3.0999999999999999E-3</v>
      </c>
      <c r="F663" s="11">
        <v>8.0000000000000004E-4</v>
      </c>
      <c r="G663" s="11">
        <v>-2.3999999999999998E-3</v>
      </c>
      <c r="H663" s="11">
        <v>2.5999999999999999E-3</v>
      </c>
      <c r="I663" s="11">
        <f t="shared" si="22"/>
        <v>-4.5084886183348006E-3</v>
      </c>
      <c r="K663" s="45">
        <v>624</v>
      </c>
      <c r="L663" s="45">
        <v>1.0342680218197102E-3</v>
      </c>
      <c r="M663" s="45">
        <v>-1.0025723246277771E-2</v>
      </c>
      <c r="N663" s="51"/>
      <c r="O663" s="51"/>
      <c r="P663" s="51"/>
      <c r="Q663" s="51"/>
      <c r="R663" s="51"/>
      <c r="S663" s="51"/>
    </row>
    <row r="664" spans="1:19" x14ac:dyDescent="0.35">
      <c r="A664" s="30">
        <v>43880</v>
      </c>
      <c r="B664" s="31">
        <v>230.30049099999999</v>
      </c>
      <c r="C664" s="11">
        <f t="shared" si="21"/>
        <v>-1.2297901197949601E-3</v>
      </c>
      <c r="D664" s="11">
        <v>6.0000000000000002E-5</v>
      </c>
      <c r="E664" s="11">
        <v>1.52E-2</v>
      </c>
      <c r="F664" s="11">
        <v>2.5000000000000001E-3</v>
      </c>
      <c r="G664" s="11">
        <v>4.7999999999999996E-3</v>
      </c>
      <c r="H664" s="11">
        <v>-5.0000000000000001E-4</v>
      </c>
      <c r="I664" s="11">
        <f t="shared" si="22"/>
        <v>-1.2897901197949601E-3</v>
      </c>
      <c r="K664" s="45">
        <v>625</v>
      </c>
      <c r="L664" s="45">
        <v>4.4583885581467661E-4</v>
      </c>
      <c r="M664" s="45">
        <v>6.1743795741926264E-3</v>
      </c>
      <c r="N664" s="51"/>
      <c r="O664" s="51"/>
      <c r="P664" s="51"/>
      <c r="Q664" s="51"/>
      <c r="R664" s="51"/>
      <c r="S664" s="51"/>
    </row>
    <row r="665" spans="1:19" x14ac:dyDescent="0.35">
      <c r="A665" s="30">
        <v>43881</v>
      </c>
      <c r="B665" s="31">
        <v>233.49543800000001</v>
      </c>
      <c r="C665" s="11">
        <f t="shared" si="21"/>
        <v>1.3872949146252589E-2</v>
      </c>
      <c r="D665" s="11">
        <v>6.0000000000000002E-5</v>
      </c>
      <c r="E665" s="11">
        <v>1.21E-2</v>
      </c>
      <c r="F665" s="11">
        <v>-1.4000000000000002E-3</v>
      </c>
      <c r="G665" s="11">
        <v>-6.3E-3</v>
      </c>
      <c r="H665" s="11">
        <v>-5.3E-3</v>
      </c>
      <c r="I665" s="11">
        <f t="shared" si="22"/>
        <v>1.381294914625259E-2</v>
      </c>
      <c r="K665" s="45">
        <v>626</v>
      </c>
      <c r="L665" s="45">
        <v>5.1014551949858482E-4</v>
      </c>
      <c r="M665" s="45">
        <v>1.2965829674929663E-4</v>
      </c>
      <c r="N665" s="51"/>
      <c r="O665" s="51"/>
      <c r="P665" s="51"/>
      <c r="Q665" s="51"/>
      <c r="R665" s="51"/>
      <c r="S665" s="51"/>
    </row>
    <row r="666" spans="1:19" x14ac:dyDescent="0.35">
      <c r="A666" s="30">
        <v>43882</v>
      </c>
      <c r="B666" s="31">
        <v>231.90742499999999</v>
      </c>
      <c r="C666" s="11">
        <f t="shared" si="21"/>
        <v>-6.8010450808037026E-3</v>
      </c>
      <c r="D666" s="11">
        <v>6.0000000000000002E-5</v>
      </c>
      <c r="E666" s="11">
        <v>2.9999999999999997E-4</v>
      </c>
      <c r="F666" s="11">
        <v>3.4999999999999996E-3</v>
      </c>
      <c r="G666" s="11">
        <v>1.5E-3</v>
      </c>
      <c r="H666" s="11">
        <v>-2.2000000000000001E-3</v>
      </c>
      <c r="I666" s="11">
        <f t="shared" si="22"/>
        <v>-6.8610450808037028E-3</v>
      </c>
      <c r="K666" s="45">
        <v>627</v>
      </c>
      <c r="L666" s="45">
        <v>7.97546113562612E-4</v>
      </c>
      <c r="M666" s="45">
        <v>-4.6867834622342092E-3</v>
      </c>
      <c r="N666" s="51"/>
      <c r="O666" s="51"/>
      <c r="P666" s="51"/>
      <c r="Q666" s="51"/>
      <c r="R666" s="51"/>
      <c r="S666" s="51"/>
    </row>
    <row r="667" spans="1:19" x14ac:dyDescent="0.35">
      <c r="A667" s="30">
        <v>43885</v>
      </c>
      <c r="B667" s="31">
        <v>226.57620199999999</v>
      </c>
      <c r="C667" s="11">
        <f t="shared" si="21"/>
        <v>-2.2988582620845355E-2</v>
      </c>
      <c r="D667" s="11">
        <v>6.0000000000000002E-5</v>
      </c>
      <c r="E667" s="11">
        <v>-6.1999999999999998E-3</v>
      </c>
      <c r="F667" s="11">
        <v>-3.4999999999999996E-3</v>
      </c>
      <c r="G667" s="11">
        <v>-2.3E-3</v>
      </c>
      <c r="H667" s="11">
        <v>5.8999999999999999E-3</v>
      </c>
      <c r="I667" s="11">
        <f t="shared" si="22"/>
        <v>-2.3048582620845356E-2</v>
      </c>
      <c r="K667" s="45">
        <v>628</v>
      </c>
      <c r="L667" s="45">
        <v>4.7938588370146197E-4</v>
      </c>
      <c r="M667" s="45">
        <v>-1.2612069533769454E-2</v>
      </c>
      <c r="N667" s="51"/>
      <c r="O667" s="51"/>
      <c r="P667" s="51"/>
      <c r="Q667" s="51"/>
      <c r="R667" s="51"/>
      <c r="S667" s="51"/>
    </row>
    <row r="668" spans="1:19" x14ac:dyDescent="0.35">
      <c r="A668" s="30">
        <v>43886</v>
      </c>
      <c r="B668" s="31">
        <v>224.38320899999999</v>
      </c>
      <c r="C668" s="11">
        <f t="shared" si="21"/>
        <v>-9.6788320249097115E-3</v>
      </c>
      <c r="D668" s="11">
        <v>6.0000000000000002E-5</v>
      </c>
      <c r="E668" s="11">
        <v>-4.3E-3</v>
      </c>
      <c r="F668" s="11">
        <v>7.8000000000000005E-3</v>
      </c>
      <c r="G668" s="11">
        <v>2.0999999999999999E-3</v>
      </c>
      <c r="H668" s="11">
        <v>7.4999999999999997E-3</v>
      </c>
      <c r="I668" s="11">
        <f t="shared" si="22"/>
        <v>-9.7388320249097108E-3</v>
      </c>
      <c r="K668" s="45">
        <v>629</v>
      </c>
      <c r="L668" s="45">
        <v>7.3670893979135648E-4</v>
      </c>
      <c r="M668" s="45">
        <v>4.1471933201141092E-3</v>
      </c>
      <c r="N668" s="51"/>
      <c r="O668" s="51"/>
      <c r="P668" s="51"/>
      <c r="Q668" s="51"/>
      <c r="R668" s="51"/>
      <c r="S668" s="51"/>
    </row>
    <row r="669" spans="1:19" x14ac:dyDescent="0.35">
      <c r="A669" s="30">
        <v>43887</v>
      </c>
      <c r="B669" s="31">
        <v>222.39823899999999</v>
      </c>
      <c r="C669" s="11">
        <f t="shared" si="21"/>
        <v>-8.8463392998359147E-3</v>
      </c>
      <c r="D669" s="11">
        <v>6.0000000000000002E-5</v>
      </c>
      <c r="E669" s="11">
        <v>1E-4</v>
      </c>
      <c r="F669" s="11">
        <v>4.0000000000000002E-4</v>
      </c>
      <c r="G669" s="11">
        <v>-4.1999999999999997E-3</v>
      </c>
      <c r="H669" s="11">
        <v>1.1699999999999999E-2</v>
      </c>
      <c r="I669" s="11">
        <f t="shared" si="22"/>
        <v>-8.906339299835914E-3</v>
      </c>
      <c r="K669" s="45">
        <v>630</v>
      </c>
      <c r="L669" s="45">
        <v>4.8963652827202161E-4</v>
      </c>
      <c r="M669" s="45">
        <v>5.331687173290094E-3</v>
      </c>
      <c r="N669" s="51"/>
      <c r="O669" s="51"/>
      <c r="P669" s="51"/>
      <c r="Q669" s="51"/>
      <c r="R669" s="51"/>
      <c r="S669" s="51"/>
    </row>
    <row r="670" spans="1:19" x14ac:dyDescent="0.35">
      <c r="A670" s="30">
        <v>43888</v>
      </c>
      <c r="B670" s="31">
        <v>212.425827</v>
      </c>
      <c r="C670" s="11">
        <f t="shared" si="21"/>
        <v>-4.4840337067596936E-2</v>
      </c>
      <c r="D670" s="11">
        <v>6.0000000000000002E-5</v>
      </c>
      <c r="E670" s="11">
        <v>1.54E-2</v>
      </c>
      <c r="F670" s="11">
        <v>-3.7000000000000002E-3</v>
      </c>
      <c r="G670" s="11">
        <v>-1.4000000000000002E-3</v>
      </c>
      <c r="H670" s="11">
        <v>-1.9E-3</v>
      </c>
      <c r="I670" s="11">
        <f t="shared" si="22"/>
        <v>-4.4900337067596933E-2</v>
      </c>
      <c r="K670" s="45">
        <v>631</v>
      </c>
      <c r="L670" s="45">
        <v>1.1040820159163764E-3</v>
      </c>
      <c r="M670" s="45">
        <v>-4.4675546535562563E-3</v>
      </c>
      <c r="N670" s="51"/>
      <c r="O670" s="51"/>
      <c r="P670" s="51"/>
      <c r="Q670" s="51"/>
      <c r="R670" s="51"/>
      <c r="S670" s="51"/>
    </row>
    <row r="671" spans="1:19" x14ac:dyDescent="0.35">
      <c r="A671" s="30">
        <v>43889</v>
      </c>
      <c r="B671" s="31">
        <v>205.91308599999999</v>
      </c>
      <c r="C671" s="11">
        <f t="shared" si="21"/>
        <v>-3.0658894410235726E-2</v>
      </c>
      <c r="D671" s="11">
        <v>6.0000000000000002E-5</v>
      </c>
      <c r="E671" s="11">
        <v>1.1200000000000002E-2</v>
      </c>
      <c r="F671" s="11">
        <v>-5.0000000000000001E-3</v>
      </c>
      <c r="G671" s="11">
        <v>-5.0000000000000001E-4</v>
      </c>
      <c r="H671" s="11">
        <v>-4.0999999999999995E-3</v>
      </c>
      <c r="I671" s="11">
        <f t="shared" si="22"/>
        <v>-3.0718894410235727E-2</v>
      </c>
      <c r="K671" s="45">
        <v>632</v>
      </c>
      <c r="L671" s="45">
        <v>1.0852102827007892E-4</v>
      </c>
      <c r="M671" s="45">
        <v>4.5363798910197988E-3</v>
      </c>
      <c r="N671" s="51"/>
      <c r="O671" s="51"/>
      <c r="P671" s="51"/>
      <c r="Q671" s="51"/>
      <c r="R671" s="51"/>
      <c r="S671" s="51"/>
    </row>
    <row r="672" spans="1:19" x14ac:dyDescent="0.35">
      <c r="A672" s="30">
        <v>43892</v>
      </c>
      <c r="B672" s="31">
        <v>217.350571</v>
      </c>
      <c r="C672" s="11">
        <f t="shared" si="21"/>
        <v>5.5545207068578462E-2</v>
      </c>
      <c r="D672" s="11">
        <v>6.0000000000000002E-5</v>
      </c>
      <c r="E672" s="11">
        <v>-1.2500000000000001E-2</v>
      </c>
      <c r="F672" s="11">
        <v>-2E-3</v>
      </c>
      <c r="G672" s="11">
        <v>2.0000000000000001E-4</v>
      </c>
      <c r="H672" s="11">
        <v>1.9099999999999999E-2</v>
      </c>
      <c r="I672" s="11">
        <f t="shared" si="22"/>
        <v>5.5485207068578464E-2</v>
      </c>
      <c r="K672" s="45">
        <v>633</v>
      </c>
      <c r="L672" s="45">
        <v>6.7572634371088753E-4</v>
      </c>
      <c r="M672" s="45">
        <v>-7.2825212386566944E-3</v>
      </c>
      <c r="N672" s="51"/>
      <c r="O672" s="51"/>
      <c r="P672" s="51"/>
      <c r="Q672" s="51"/>
      <c r="R672" s="51"/>
      <c r="S672" s="51"/>
    </row>
    <row r="673" spans="1:19" x14ac:dyDescent="0.35">
      <c r="A673" s="30">
        <v>43893</v>
      </c>
      <c r="B673" s="31">
        <v>215.460083</v>
      </c>
      <c r="C673" s="11">
        <f t="shared" si="21"/>
        <v>-8.6978745503273336E-3</v>
      </c>
      <c r="D673" s="11">
        <v>6.0000000000000002E-5</v>
      </c>
      <c r="E673" s="11">
        <v>-1.1000000000000001E-2</v>
      </c>
      <c r="F673" s="11">
        <v>-4.0999999999999995E-3</v>
      </c>
      <c r="G673" s="11">
        <v>-3.0000000000000001E-3</v>
      </c>
      <c r="H673" s="11">
        <v>8.199999999999999E-3</v>
      </c>
      <c r="I673" s="11">
        <f t="shared" si="22"/>
        <v>-8.7578745503273329E-3</v>
      </c>
      <c r="K673" s="45">
        <v>634</v>
      </c>
      <c r="L673" s="45">
        <v>6.9924464099286015E-4</v>
      </c>
      <c r="M673" s="45">
        <v>1.4205102744101587E-2</v>
      </c>
      <c r="N673" s="51"/>
      <c r="O673" s="51"/>
      <c r="P673" s="51"/>
      <c r="Q673" s="51"/>
      <c r="R673" s="51"/>
      <c r="S673" s="51"/>
    </row>
    <row r="674" spans="1:19" x14ac:dyDescent="0.35">
      <c r="A674" s="30">
        <v>43894</v>
      </c>
      <c r="B674" s="31">
        <v>227.88064600000001</v>
      </c>
      <c r="C674" s="11">
        <f t="shared" si="21"/>
        <v>5.7646701082910257E-2</v>
      </c>
      <c r="D674" s="11">
        <v>5.0000000000000002E-5</v>
      </c>
      <c r="E674" s="11">
        <v>-1.1899999999999999E-2</v>
      </c>
      <c r="F674" s="11">
        <v>1.01E-2</v>
      </c>
      <c r="G674" s="11">
        <v>-2.9999999999999997E-4</v>
      </c>
      <c r="H674" s="11">
        <v>1.0800000000000001E-2</v>
      </c>
      <c r="I674" s="11">
        <f t="shared" si="22"/>
        <v>5.7596701082910255E-2</v>
      </c>
      <c r="K674" s="45">
        <v>635</v>
      </c>
      <c r="L674" s="45">
        <v>5.8548548590693801E-4</v>
      </c>
      <c r="M674" s="45">
        <v>1.4684427268779044E-2</v>
      </c>
      <c r="N674" s="51"/>
      <c r="O674" s="51"/>
      <c r="P674" s="51"/>
      <c r="Q674" s="51"/>
      <c r="R674" s="51"/>
      <c r="S674" s="51"/>
    </row>
    <row r="675" spans="1:19" x14ac:dyDescent="0.35">
      <c r="A675" s="30">
        <v>43895</v>
      </c>
      <c r="B675" s="31">
        <v>221.953934</v>
      </c>
      <c r="C675" s="11">
        <f t="shared" si="21"/>
        <v>-2.6007965590899795E-2</v>
      </c>
      <c r="D675" s="11">
        <v>5.0000000000000002E-5</v>
      </c>
      <c r="E675" s="11">
        <v>6.9999999999999993E-3</v>
      </c>
      <c r="F675" s="11">
        <v>1.1699999999999999E-2</v>
      </c>
      <c r="G675" s="11">
        <v>-4.7999999999999996E-3</v>
      </c>
      <c r="H675" s="11">
        <v>4.5999999999999999E-3</v>
      </c>
      <c r="I675" s="11">
        <f t="shared" si="22"/>
        <v>-2.6057965590899797E-2</v>
      </c>
      <c r="K675" s="45">
        <v>636</v>
      </c>
      <c r="L675" s="45">
        <v>7.0760294509935684E-4</v>
      </c>
      <c r="M675" s="45">
        <v>-5.0751908898269884E-3</v>
      </c>
      <c r="N675" s="51"/>
      <c r="O675" s="51"/>
      <c r="P675" s="51"/>
      <c r="Q675" s="51"/>
      <c r="R675" s="51"/>
      <c r="S675" s="51"/>
    </row>
    <row r="676" spans="1:19" x14ac:dyDescent="0.35">
      <c r="A676" s="30">
        <v>43896</v>
      </c>
      <c r="B676" s="31">
        <v>215.99885599999999</v>
      </c>
      <c r="C676" s="11">
        <f t="shared" si="21"/>
        <v>-2.6830243071970128E-2</v>
      </c>
      <c r="D676" s="11">
        <v>5.0000000000000002E-5</v>
      </c>
      <c r="E676" s="11">
        <v>1.06E-2</v>
      </c>
      <c r="F676" s="11">
        <v>-3.8E-3</v>
      </c>
      <c r="G676" s="11">
        <v>2.3999999999999998E-3</v>
      </c>
      <c r="H676" s="11">
        <v>4.5999999999999999E-3</v>
      </c>
      <c r="I676" s="11">
        <f t="shared" si="22"/>
        <v>-2.6880243071970129E-2</v>
      </c>
      <c r="K676" s="45">
        <v>637</v>
      </c>
      <c r="L676" s="45">
        <v>8.2326060555008873E-4</v>
      </c>
      <c r="M676" s="45">
        <v>-4.8080427013798928E-3</v>
      </c>
      <c r="N676" s="51"/>
      <c r="O676" s="51"/>
      <c r="P676" s="51"/>
      <c r="Q676" s="51"/>
      <c r="R676" s="51"/>
      <c r="S676" s="51"/>
    </row>
    <row r="677" spans="1:19" x14ac:dyDescent="0.35">
      <c r="A677" s="30">
        <v>43899</v>
      </c>
      <c r="B677" s="31">
        <v>198.937119</v>
      </c>
      <c r="C677" s="11">
        <f t="shared" si="21"/>
        <v>-7.8989941502282779E-2</v>
      </c>
      <c r="D677" s="11">
        <v>5.0000000000000002E-5</v>
      </c>
      <c r="E677" s="11">
        <v>3.5999999999999999E-3</v>
      </c>
      <c r="F677" s="11">
        <v>6.8000000000000005E-3</v>
      </c>
      <c r="G677" s="11">
        <v>1.1000000000000001E-3</v>
      </c>
      <c r="H677" s="11">
        <v>3.2199999999999999E-2</v>
      </c>
      <c r="I677" s="11">
        <f t="shared" si="22"/>
        <v>-7.9039941502282773E-2</v>
      </c>
      <c r="K677" s="45">
        <v>638</v>
      </c>
      <c r="L677" s="45">
        <v>8.0382023874502702E-4</v>
      </c>
      <c r="M677" s="45">
        <v>-3.2367844393243355E-3</v>
      </c>
      <c r="N677" s="51"/>
      <c r="O677" s="51"/>
      <c r="P677" s="51"/>
      <c r="Q677" s="51"/>
      <c r="R677" s="51"/>
      <c r="S677" s="51"/>
    </row>
    <row r="678" spans="1:19" x14ac:dyDescent="0.35">
      <c r="A678" s="30">
        <v>43900</v>
      </c>
      <c r="B678" s="31">
        <v>213.34272799999999</v>
      </c>
      <c r="C678" s="11">
        <f t="shared" si="21"/>
        <v>7.2412876352150324E-2</v>
      </c>
      <c r="D678" s="11">
        <v>5.0000000000000002E-5</v>
      </c>
      <c r="E678" s="11">
        <v>5.0000000000000001E-4</v>
      </c>
      <c r="F678" s="11">
        <v>7.9000000000000008E-3</v>
      </c>
      <c r="G678" s="11">
        <v>-4.3E-3</v>
      </c>
      <c r="H678" s="11">
        <v>5.6999999999999993E-3</v>
      </c>
      <c r="I678" s="11">
        <f t="shared" si="22"/>
        <v>7.2362876352150329E-2</v>
      </c>
      <c r="K678" s="45">
        <v>639</v>
      </c>
      <c r="L678" s="45">
        <v>-3.7215895066084571E-4</v>
      </c>
      <c r="M678" s="45">
        <v>8.301159636365919E-3</v>
      </c>
      <c r="N678" s="51"/>
      <c r="O678" s="51"/>
      <c r="P678" s="51"/>
      <c r="Q678" s="51"/>
      <c r="R678" s="51"/>
      <c r="S678" s="51"/>
    </row>
    <row r="679" spans="1:19" x14ac:dyDescent="0.35">
      <c r="A679" s="30">
        <v>43901</v>
      </c>
      <c r="B679" s="31">
        <v>202.58042900000001</v>
      </c>
      <c r="C679" s="11">
        <f t="shared" si="21"/>
        <v>-5.0446055044350957E-2</v>
      </c>
      <c r="D679" s="11">
        <v>5.0000000000000002E-5</v>
      </c>
      <c r="E679" s="11">
        <v>3.7000000000000002E-3</v>
      </c>
      <c r="F679" s="11">
        <v>-4.7999999999999996E-3</v>
      </c>
      <c r="G679" s="11">
        <v>-3.4999999999999996E-3</v>
      </c>
      <c r="H679" s="11">
        <v>3.3E-3</v>
      </c>
      <c r="I679" s="11">
        <f t="shared" si="22"/>
        <v>-5.0496055044350958E-2</v>
      </c>
      <c r="K679" s="45">
        <v>640</v>
      </c>
      <c r="L679" s="45">
        <v>6.6071731741397717E-4</v>
      </c>
      <c r="M679" s="45">
        <v>1.8113428150936958E-2</v>
      </c>
      <c r="N679" s="51"/>
      <c r="O679" s="51"/>
      <c r="P679" s="51"/>
      <c r="Q679" s="51"/>
      <c r="R679" s="51"/>
      <c r="S679" s="51"/>
    </row>
    <row r="680" spans="1:19" x14ac:dyDescent="0.35">
      <c r="A680" s="30">
        <v>43902</v>
      </c>
      <c r="B680" s="31">
        <v>181.36033599999999</v>
      </c>
      <c r="C680" s="11">
        <f t="shared" si="21"/>
        <v>-0.10474897849090847</v>
      </c>
      <c r="D680" s="11">
        <v>5.0000000000000002E-5</v>
      </c>
      <c r="E680" s="11">
        <v>1.7000000000000001E-2</v>
      </c>
      <c r="F680" s="11">
        <v>-2.5999999999999999E-3</v>
      </c>
      <c r="G680" s="11">
        <v>2.7000000000000001E-3</v>
      </c>
      <c r="H680" s="11">
        <v>2.3999999999999998E-3</v>
      </c>
      <c r="I680" s="11">
        <f t="shared" si="22"/>
        <v>-0.10479897849090847</v>
      </c>
      <c r="K680" s="45">
        <v>641</v>
      </c>
      <c r="L680" s="45">
        <v>1.523468971753838E-3</v>
      </c>
      <c r="M680" s="45">
        <v>1.1920537431445204E-2</v>
      </c>
      <c r="N680" s="51"/>
      <c r="O680" s="51"/>
      <c r="P680" s="51"/>
      <c r="Q680" s="51"/>
      <c r="R680" s="51"/>
      <c r="S680" s="51"/>
    </row>
    <row r="681" spans="1:19" x14ac:dyDescent="0.35">
      <c r="A681" s="30">
        <v>43903</v>
      </c>
      <c r="B681" s="31">
        <v>195.710083</v>
      </c>
      <c r="C681" s="11">
        <f t="shared" si="21"/>
        <v>7.9122851867676314E-2</v>
      </c>
      <c r="D681" s="11">
        <v>5.0000000000000002E-5</v>
      </c>
      <c r="E681" s="11">
        <v>-8.9999999999999998E-4</v>
      </c>
      <c r="F681" s="11">
        <v>4.6999999999999993E-3</v>
      </c>
      <c r="G681" s="11">
        <v>-7.000000000000001E-4</v>
      </c>
      <c r="H681" s="11">
        <v>-1.1699999999999999E-2</v>
      </c>
      <c r="I681" s="11">
        <f t="shared" si="22"/>
        <v>7.9072851867676319E-2</v>
      </c>
      <c r="K681" s="45">
        <v>642</v>
      </c>
      <c r="L681" s="45">
        <v>2.8177702593580009E-4</v>
      </c>
      <c r="M681" s="45">
        <v>4.1428082005436316E-3</v>
      </c>
      <c r="N681" s="51"/>
      <c r="O681" s="51"/>
      <c r="P681" s="51"/>
      <c r="Q681" s="51"/>
      <c r="R681" s="51"/>
      <c r="S681" s="51"/>
    </row>
    <row r="682" spans="1:19" x14ac:dyDescent="0.35">
      <c r="A682" s="30">
        <v>43906</v>
      </c>
      <c r="B682" s="31">
        <v>156.97152700000001</v>
      </c>
      <c r="C682" s="11">
        <f t="shared" si="21"/>
        <v>-0.19793847821320476</v>
      </c>
      <c r="D682" s="11">
        <v>5.0000000000000002E-5</v>
      </c>
      <c r="E682" s="11">
        <v>-6.7000000000000002E-3</v>
      </c>
      <c r="F682" s="11">
        <v>8.9999999999999998E-4</v>
      </c>
      <c r="G682" s="11">
        <v>2.0000000000000001E-4</v>
      </c>
      <c r="H682" s="11">
        <v>-2.3300000000000001E-2</v>
      </c>
      <c r="I682" s="11">
        <f t="shared" si="22"/>
        <v>-0.19798847821320475</v>
      </c>
      <c r="K682" s="45">
        <v>643</v>
      </c>
      <c r="L682" s="45">
        <v>1.0155644237715971E-3</v>
      </c>
      <c r="M682" s="45">
        <v>-1.2901734510022914E-3</v>
      </c>
      <c r="N682" s="51"/>
      <c r="O682" s="51"/>
      <c r="P682" s="51"/>
      <c r="Q682" s="51"/>
      <c r="R682" s="51"/>
      <c r="S682" s="51"/>
    </row>
    <row r="683" spans="1:19" x14ac:dyDescent="0.35">
      <c r="A683" s="30">
        <v>43907</v>
      </c>
      <c r="B683" s="31">
        <v>165.23118600000001</v>
      </c>
      <c r="C683" s="11">
        <f t="shared" si="21"/>
        <v>5.2618835771407024E-2</v>
      </c>
      <c r="D683" s="11">
        <v>5.0000000000000002E-5</v>
      </c>
      <c r="E683" s="11">
        <v>-5.3E-3</v>
      </c>
      <c r="F683" s="11">
        <v>2.3999999999999998E-3</v>
      </c>
      <c r="G683" s="11">
        <v>-5.6000000000000008E-3</v>
      </c>
      <c r="H683" s="11">
        <v>1.23E-2</v>
      </c>
      <c r="I683" s="11">
        <f t="shared" si="22"/>
        <v>5.2568835771407023E-2</v>
      </c>
      <c r="K683" s="45">
        <v>644</v>
      </c>
      <c r="L683" s="45">
        <v>-1.8228038373324751E-4</v>
      </c>
      <c r="M683" s="45">
        <v>3.3426246282554691E-3</v>
      </c>
      <c r="N683" s="51"/>
      <c r="O683" s="51"/>
      <c r="P683" s="51"/>
      <c r="Q683" s="51"/>
      <c r="R683" s="51"/>
      <c r="S683" s="51"/>
    </row>
    <row r="684" spans="1:19" x14ac:dyDescent="0.35">
      <c r="A684" s="30">
        <v>43908</v>
      </c>
      <c r="B684" s="31">
        <v>148.09335300000001</v>
      </c>
      <c r="C684" s="11">
        <f t="shared" si="21"/>
        <v>-0.10372032916352725</v>
      </c>
      <c r="D684" s="11">
        <v>5.0000000000000002E-5</v>
      </c>
      <c r="E684" s="11">
        <v>-1.8E-3</v>
      </c>
      <c r="F684" s="11">
        <v>-3.8E-3</v>
      </c>
      <c r="G684" s="11">
        <v>3.2000000000000002E-3</v>
      </c>
      <c r="H684" s="11">
        <v>-8.5000000000000006E-3</v>
      </c>
      <c r="I684" s="11">
        <f t="shared" si="22"/>
        <v>-0.10377032916352724</v>
      </c>
      <c r="K684" s="45">
        <v>645</v>
      </c>
      <c r="L684" s="45">
        <v>5.6857387216958097E-4</v>
      </c>
      <c r="M684" s="45">
        <v>-7.6903545496516687E-3</v>
      </c>
      <c r="N684" s="51"/>
      <c r="O684" s="51"/>
      <c r="P684" s="51"/>
      <c r="Q684" s="51"/>
      <c r="R684" s="51"/>
      <c r="S684" s="51"/>
    </row>
    <row r="685" spans="1:19" x14ac:dyDescent="0.35">
      <c r="A685" s="30">
        <v>43909</v>
      </c>
      <c r="B685" s="31">
        <v>153.32698099999999</v>
      </c>
      <c r="C685" s="11">
        <f t="shared" si="21"/>
        <v>3.5340060130855333E-2</v>
      </c>
      <c r="D685" s="11">
        <v>5.0000000000000002E-5</v>
      </c>
      <c r="E685" s="11">
        <v>2.5000000000000001E-3</v>
      </c>
      <c r="F685" s="11">
        <v>4.5999999999999999E-3</v>
      </c>
      <c r="G685" s="11">
        <v>1.6000000000000001E-3</v>
      </c>
      <c r="H685" s="11">
        <v>2.8999999999999998E-3</v>
      </c>
      <c r="I685" s="11">
        <f t="shared" si="22"/>
        <v>3.5290060130855332E-2</v>
      </c>
      <c r="K685" s="45">
        <v>646</v>
      </c>
      <c r="L685" s="45">
        <v>4.2277716840269451E-4</v>
      </c>
      <c r="M685" s="45">
        <v>-3.9743120888522075E-3</v>
      </c>
      <c r="N685" s="51"/>
      <c r="O685" s="51"/>
      <c r="P685" s="51"/>
      <c r="Q685" s="51"/>
      <c r="R685" s="51"/>
      <c r="S685" s="51"/>
    </row>
    <row r="686" spans="1:19" x14ac:dyDescent="0.35">
      <c r="A686" s="30">
        <v>43910</v>
      </c>
      <c r="B686" s="31">
        <v>144.781891</v>
      </c>
      <c r="C686" s="11">
        <f t="shared" si="21"/>
        <v>-5.573115667098405E-2</v>
      </c>
      <c r="D686" s="11">
        <v>5.0000000000000002E-5</v>
      </c>
      <c r="E686" s="11">
        <v>-1.38E-2</v>
      </c>
      <c r="F686" s="11">
        <v>3.4000000000000002E-3</v>
      </c>
      <c r="G686" s="11">
        <v>4.0000000000000001E-3</v>
      </c>
      <c r="H686" s="11">
        <v>-7.4999999999999997E-3</v>
      </c>
      <c r="I686" s="11">
        <f t="shared" si="22"/>
        <v>-5.5781156670984051E-2</v>
      </c>
      <c r="K686" s="45">
        <v>647</v>
      </c>
      <c r="L686" s="45">
        <v>1.3339435099230016E-3</v>
      </c>
      <c r="M686" s="45">
        <v>1.0155154292100399E-2</v>
      </c>
      <c r="N686" s="51"/>
      <c r="O686" s="51"/>
      <c r="P686" s="51"/>
      <c r="Q686" s="51"/>
      <c r="R686" s="51"/>
      <c r="S686" s="51"/>
    </row>
    <row r="687" spans="1:19" x14ac:dyDescent="0.35">
      <c r="A687" s="30">
        <v>43913</v>
      </c>
      <c r="B687" s="31">
        <v>154.52597</v>
      </c>
      <c r="C687" s="11">
        <f t="shared" si="21"/>
        <v>6.7301780165310854E-2</v>
      </c>
      <c r="D687" s="11">
        <v>5.0000000000000002E-5</v>
      </c>
      <c r="E687" s="11">
        <v>1.5E-3</v>
      </c>
      <c r="F687" s="11">
        <v>-7.000000000000001E-4</v>
      </c>
      <c r="G687" s="11">
        <v>-3.5999999999999999E-3</v>
      </c>
      <c r="H687" s="11">
        <v>1.6E-2</v>
      </c>
      <c r="I687" s="11">
        <f t="shared" si="22"/>
        <v>6.7251780165310859E-2</v>
      </c>
      <c r="K687" s="45">
        <v>648</v>
      </c>
      <c r="L687" s="45">
        <v>4.2918196388700721E-4</v>
      </c>
      <c r="M687" s="45">
        <v>1.9480766292170475E-4</v>
      </c>
      <c r="N687" s="51"/>
      <c r="O687" s="51"/>
      <c r="P687" s="51"/>
      <c r="Q687" s="51"/>
      <c r="R687" s="51"/>
      <c r="S687" s="51"/>
    </row>
    <row r="688" spans="1:19" x14ac:dyDescent="0.35">
      <c r="A688" s="30">
        <v>43914</v>
      </c>
      <c r="B688" s="31">
        <v>175.77461199999999</v>
      </c>
      <c r="C688" s="11">
        <f t="shared" si="21"/>
        <v>0.13750854953377734</v>
      </c>
      <c r="D688" s="11">
        <v>5.0000000000000002E-5</v>
      </c>
      <c r="E688" s="11">
        <v>-5.9999999999999995E-4</v>
      </c>
      <c r="F688" s="11">
        <v>7.4999999999999997E-3</v>
      </c>
      <c r="G688" s="11">
        <v>4.5000000000000005E-3</v>
      </c>
      <c r="H688" s="11">
        <v>2.0999999999999999E-3</v>
      </c>
      <c r="I688" s="11">
        <f t="shared" si="22"/>
        <v>0.13745854953377734</v>
      </c>
      <c r="K688" s="45">
        <v>649</v>
      </c>
      <c r="L688" s="45">
        <v>5.5409416515911749E-4</v>
      </c>
      <c r="M688" s="45">
        <v>-5.8699994164098657E-3</v>
      </c>
      <c r="N688" s="51"/>
      <c r="O688" s="51"/>
      <c r="P688" s="51"/>
      <c r="Q688" s="51"/>
      <c r="R688" s="51"/>
      <c r="S688" s="51"/>
    </row>
    <row r="689" spans="1:19" x14ac:dyDescent="0.35">
      <c r="A689" s="30">
        <v>43915</v>
      </c>
      <c r="B689" s="31">
        <v>172.95794699999999</v>
      </c>
      <c r="C689" s="11">
        <f t="shared" si="21"/>
        <v>-1.6024299345345772E-2</v>
      </c>
      <c r="D689" s="11">
        <v>5.0000000000000002E-5</v>
      </c>
      <c r="E689" s="11">
        <v>-2.5399999999999999E-2</v>
      </c>
      <c r="F689" s="11">
        <v>5.1000000000000004E-3</v>
      </c>
      <c r="G689" s="11">
        <v>-4.7999999999999996E-3</v>
      </c>
      <c r="H689" s="11">
        <v>-2.5999999999999999E-3</v>
      </c>
      <c r="I689" s="11">
        <f t="shared" si="22"/>
        <v>-1.6074299345345773E-2</v>
      </c>
      <c r="K689" s="45">
        <v>650</v>
      </c>
      <c r="L689" s="45">
        <v>9.137802328462219E-4</v>
      </c>
      <c r="M689" s="45">
        <v>-2.1120733208821019E-2</v>
      </c>
      <c r="N689" s="51"/>
      <c r="O689" s="51"/>
      <c r="P689" s="51"/>
      <c r="Q689" s="51"/>
      <c r="R689" s="51"/>
      <c r="S689" s="51"/>
    </row>
    <row r="690" spans="1:19" x14ac:dyDescent="0.35">
      <c r="A690" s="30">
        <v>43916</v>
      </c>
      <c r="B690" s="31">
        <v>185.75662199999999</v>
      </c>
      <c r="C690" s="11">
        <f t="shared" si="21"/>
        <v>7.3998768035793194E-2</v>
      </c>
      <c r="D690" s="11">
        <v>5.0000000000000002E-5</v>
      </c>
      <c r="E690" s="11">
        <v>-2.0899999999999998E-2</v>
      </c>
      <c r="F690" s="11">
        <v>2.2000000000000001E-3</v>
      </c>
      <c r="G690" s="11">
        <v>-2.2000000000000001E-3</v>
      </c>
      <c r="H690" s="11">
        <v>4.5000000000000005E-3</v>
      </c>
      <c r="I690" s="11">
        <f t="shared" si="22"/>
        <v>7.39487680357932E-2</v>
      </c>
      <c r="K690" s="45">
        <v>651</v>
      </c>
      <c r="L690" s="45">
        <v>9.4777482304001252E-4</v>
      </c>
      <c r="M690" s="45">
        <v>1.407342826763461E-2</v>
      </c>
      <c r="N690" s="51"/>
      <c r="O690" s="51"/>
      <c r="P690" s="51"/>
      <c r="Q690" s="51"/>
      <c r="R690" s="51"/>
      <c r="S690" s="51"/>
    </row>
    <row r="691" spans="1:19" x14ac:dyDescent="0.35">
      <c r="A691" s="30">
        <v>43917</v>
      </c>
      <c r="B691" s="31">
        <v>181.322281</v>
      </c>
      <c r="C691" s="11">
        <f t="shared" si="21"/>
        <v>-2.3871778848347014E-2</v>
      </c>
      <c r="D691" s="11">
        <v>5.0000000000000002E-5</v>
      </c>
      <c r="E691" s="11">
        <v>2.6699999999999998E-2</v>
      </c>
      <c r="F691" s="11">
        <v>-6.8000000000000005E-3</v>
      </c>
      <c r="G691" s="11">
        <v>2.0000000000000001E-4</v>
      </c>
      <c r="H691" s="11">
        <v>9.4999999999999998E-3</v>
      </c>
      <c r="I691" s="11">
        <f t="shared" si="22"/>
        <v>-2.3921778848347015E-2</v>
      </c>
      <c r="K691" s="45">
        <v>652</v>
      </c>
      <c r="L691" s="45">
        <v>1.2281797718077902E-3</v>
      </c>
      <c r="M691" s="45">
        <v>1.365534258917483E-2</v>
      </c>
      <c r="N691" s="51"/>
      <c r="O691" s="51"/>
      <c r="P691" s="51"/>
      <c r="Q691" s="51"/>
      <c r="R691" s="51"/>
      <c r="S691" s="51"/>
    </row>
    <row r="692" spans="1:19" x14ac:dyDescent="0.35">
      <c r="A692" s="30">
        <v>43920</v>
      </c>
      <c r="B692" s="31">
        <v>186.603531</v>
      </c>
      <c r="C692" s="11">
        <f t="shared" si="21"/>
        <v>2.9126315700826577E-2</v>
      </c>
      <c r="D692" s="11">
        <v>5.0000000000000002E-5</v>
      </c>
      <c r="E692" s="11">
        <v>-1.8700000000000001E-2</v>
      </c>
      <c r="F692" s="11">
        <v>-2.2000000000000001E-3</v>
      </c>
      <c r="G692" s="11">
        <v>3.5999999999999999E-3</v>
      </c>
      <c r="H692" s="11">
        <v>1.8500000000000003E-2</v>
      </c>
      <c r="I692" s="11">
        <f t="shared" si="22"/>
        <v>2.9076315700826576E-2</v>
      </c>
      <c r="K692" s="45">
        <v>653</v>
      </c>
      <c r="L692" s="45">
        <v>7.839884787689841E-4</v>
      </c>
      <c r="M692" s="45">
        <v>1.2389859668680229E-2</v>
      </c>
      <c r="N692" s="51"/>
      <c r="O692" s="51"/>
      <c r="P692" s="51"/>
      <c r="Q692" s="51"/>
      <c r="R692" s="51"/>
      <c r="S692" s="51"/>
    </row>
    <row r="693" spans="1:19" x14ac:dyDescent="0.35">
      <c r="A693" s="30">
        <v>43921</v>
      </c>
      <c r="B693" s="31">
        <v>177.66825900000001</v>
      </c>
      <c r="C693" s="11">
        <f t="shared" si="21"/>
        <v>-4.7883724129528904E-2</v>
      </c>
      <c r="D693" s="11">
        <v>5.0000000000000002E-5</v>
      </c>
      <c r="E693" s="11">
        <v>-3.4999999999999996E-3</v>
      </c>
      <c r="F693" s="11">
        <v>1.1999999999999999E-3</v>
      </c>
      <c r="G693" s="11">
        <v>6.3E-3</v>
      </c>
      <c r="H693" s="11">
        <v>-1.0700000000000001E-2</v>
      </c>
      <c r="I693" s="11">
        <f t="shared" si="22"/>
        <v>-4.7933724129528905E-2</v>
      </c>
      <c r="K693" s="45">
        <v>654</v>
      </c>
      <c r="L693" s="45">
        <v>1.4147771805975966E-3</v>
      </c>
      <c r="M693" s="45">
        <v>1.5911090521678944E-3</v>
      </c>
      <c r="N693" s="51"/>
      <c r="O693" s="51"/>
      <c r="P693" s="51"/>
      <c r="Q693" s="51"/>
      <c r="R693" s="51"/>
      <c r="S693" s="51"/>
    </row>
    <row r="694" spans="1:19" x14ac:dyDescent="0.35">
      <c r="A694" s="30">
        <v>43922</v>
      </c>
      <c r="B694" s="31">
        <v>169.979523</v>
      </c>
      <c r="C694" s="11">
        <f t="shared" si="21"/>
        <v>-4.3275799758920375E-2</v>
      </c>
      <c r="D694" s="11">
        <v>5.0000000000000002E-5</v>
      </c>
      <c r="E694" s="11">
        <v>1.41E-2</v>
      </c>
      <c r="F694" s="11">
        <v>-3.0999999999999999E-3</v>
      </c>
      <c r="G694" s="11">
        <v>-2.2000000000000001E-3</v>
      </c>
      <c r="H694" s="11">
        <v>1.8E-3</v>
      </c>
      <c r="I694" s="11">
        <f t="shared" si="22"/>
        <v>-4.3325799758920376E-2</v>
      </c>
      <c r="K694" s="45">
        <v>655</v>
      </c>
      <c r="L694" s="45">
        <v>1.6014786850892565E-3</v>
      </c>
      <c r="M694" s="45">
        <v>-8.1093334130848405E-3</v>
      </c>
      <c r="N694" s="51"/>
      <c r="O694" s="51"/>
      <c r="P694" s="51"/>
      <c r="Q694" s="51"/>
      <c r="R694" s="51"/>
      <c r="S694" s="51"/>
    </row>
    <row r="695" spans="1:19" x14ac:dyDescent="0.35">
      <c r="A695" s="30">
        <v>43923</v>
      </c>
      <c r="B695" s="31">
        <v>172.52975499999999</v>
      </c>
      <c r="C695" s="11">
        <f t="shared" si="21"/>
        <v>1.500317188206246E-2</v>
      </c>
      <c r="D695" s="11">
        <v>7.0000000000000007E-5</v>
      </c>
      <c r="E695" s="11">
        <v>-2.29E-2</v>
      </c>
      <c r="F695" s="11">
        <v>-1.4000000000000002E-3</v>
      </c>
      <c r="G695" s="11">
        <v>3.7000000000000002E-3</v>
      </c>
      <c r="H695" s="11">
        <v>-8.8999999999999999E-3</v>
      </c>
      <c r="I695" s="11">
        <f t="shared" si="22"/>
        <v>1.493317188206246E-2</v>
      </c>
      <c r="K695" s="45">
        <v>656</v>
      </c>
      <c r="L695" s="45">
        <v>3.0474941150156909E-4</v>
      </c>
      <c r="M695" s="45">
        <v>1.358388078592941E-2</v>
      </c>
      <c r="N695" s="51"/>
      <c r="O695" s="51"/>
      <c r="P695" s="51"/>
      <c r="Q695" s="51"/>
      <c r="R695" s="51"/>
      <c r="S695" s="51"/>
    </row>
    <row r="696" spans="1:19" x14ac:dyDescent="0.35">
      <c r="A696" s="30">
        <v>43924</v>
      </c>
      <c r="B696" s="31">
        <v>170.046143</v>
      </c>
      <c r="C696" s="11">
        <f t="shared" si="21"/>
        <v>-1.4395267645282317E-2</v>
      </c>
      <c r="D696" s="11">
        <v>7.0000000000000007E-5</v>
      </c>
      <c r="E696" s="11">
        <v>1.24E-2</v>
      </c>
      <c r="F696" s="11">
        <v>-5.0000000000000001E-4</v>
      </c>
      <c r="G696" s="11">
        <v>1.8E-3</v>
      </c>
      <c r="H696" s="11">
        <v>-2E-3</v>
      </c>
      <c r="I696" s="11">
        <f t="shared" si="22"/>
        <v>-1.4465267645282318E-2</v>
      </c>
      <c r="K696" s="45">
        <v>657</v>
      </c>
      <c r="L696" s="45">
        <v>5.5515272120432028E-4</v>
      </c>
      <c r="M696" s="45">
        <v>3.6655472710541205E-3</v>
      </c>
      <c r="N696" s="51"/>
      <c r="O696" s="51"/>
      <c r="P696" s="51"/>
      <c r="Q696" s="51"/>
      <c r="R696" s="51"/>
      <c r="S696" s="51"/>
    </row>
    <row r="697" spans="1:19" x14ac:dyDescent="0.35">
      <c r="A697" s="30">
        <v>43927</v>
      </c>
      <c r="B697" s="31">
        <v>182.064514</v>
      </c>
      <c r="C697" s="11">
        <f t="shared" si="21"/>
        <v>7.0677116151937724E-2</v>
      </c>
      <c r="D697" s="11">
        <v>7.0000000000000007E-5</v>
      </c>
      <c r="E697" s="11">
        <v>1.1699999999999999E-2</v>
      </c>
      <c r="F697" s="11">
        <v>3.3E-3</v>
      </c>
      <c r="G697" s="11">
        <v>-3.0999999999999999E-3</v>
      </c>
      <c r="H697" s="11">
        <v>-3.4000000000000002E-3</v>
      </c>
      <c r="I697" s="11">
        <f t="shared" si="22"/>
        <v>7.0607116151937724E-2</v>
      </c>
      <c r="K697" s="45">
        <v>658</v>
      </c>
      <c r="L697" s="45">
        <v>1.6852941769040927E-3</v>
      </c>
      <c r="M697" s="45">
        <v>-1.9522509760086333E-3</v>
      </c>
      <c r="N697" s="51"/>
      <c r="O697" s="51"/>
      <c r="P697" s="51"/>
      <c r="Q697" s="51"/>
      <c r="R697" s="51"/>
      <c r="S697" s="51"/>
    </row>
    <row r="698" spans="1:19" x14ac:dyDescent="0.35">
      <c r="A698" s="30">
        <v>43928</v>
      </c>
      <c r="B698" s="31">
        <v>182.978027</v>
      </c>
      <c r="C698" s="11">
        <f t="shared" si="21"/>
        <v>5.0175236235217024E-3</v>
      </c>
      <c r="D698" s="11">
        <v>7.0000000000000007E-5</v>
      </c>
      <c r="E698" s="11">
        <v>7.4999999999999997E-3</v>
      </c>
      <c r="F698" s="11">
        <v>2.9999999999999997E-4</v>
      </c>
      <c r="G698" s="11">
        <v>4.6999999999999993E-3</v>
      </c>
      <c r="H698" s="11">
        <v>-1.8000000000000002E-2</v>
      </c>
      <c r="I698" s="11">
        <f t="shared" si="22"/>
        <v>4.9475236235217027E-3</v>
      </c>
      <c r="K698" s="45">
        <v>659</v>
      </c>
      <c r="L698" s="45">
        <v>5.5169616987881215E-4</v>
      </c>
      <c r="M698" s="45">
        <v>2.5756629996129422E-3</v>
      </c>
      <c r="N698" s="51"/>
      <c r="O698" s="51"/>
      <c r="P698" s="51"/>
      <c r="Q698" s="51"/>
      <c r="R698" s="51"/>
      <c r="S698" s="51"/>
    </row>
    <row r="699" spans="1:19" x14ac:dyDescent="0.35">
      <c r="A699" s="30">
        <v>43929</v>
      </c>
      <c r="B699" s="31">
        <v>185.38548299999999</v>
      </c>
      <c r="C699" s="11">
        <f t="shared" si="21"/>
        <v>1.3157077051661581E-2</v>
      </c>
      <c r="D699" s="11">
        <v>7.0000000000000007E-5</v>
      </c>
      <c r="E699" s="11">
        <v>-2.1899999999999999E-2</v>
      </c>
      <c r="F699" s="11">
        <v>3.9000000000000003E-3</v>
      </c>
      <c r="G699" s="11">
        <v>-5.9999999999999995E-4</v>
      </c>
      <c r="H699" s="11">
        <v>-2.1000000000000001E-2</v>
      </c>
      <c r="I699" s="11">
        <f t="shared" si="22"/>
        <v>1.308707705166158E-2</v>
      </c>
      <c r="K699" s="45">
        <v>660</v>
      </c>
      <c r="L699" s="45">
        <v>3.8460837999631787E-4</v>
      </c>
      <c r="M699" s="45">
        <v>1.0572011678398005E-2</v>
      </c>
      <c r="N699" s="51"/>
      <c r="O699" s="51"/>
      <c r="P699" s="51"/>
      <c r="Q699" s="51"/>
      <c r="R699" s="51"/>
      <c r="S699" s="51"/>
    </row>
    <row r="700" spans="1:19" x14ac:dyDescent="0.35">
      <c r="A700" s="30">
        <v>43930</v>
      </c>
      <c r="B700" s="31">
        <v>191.77056899999999</v>
      </c>
      <c r="C700" s="11">
        <f t="shared" si="21"/>
        <v>3.4442211421700231E-2</v>
      </c>
      <c r="D700" s="11">
        <v>7.0000000000000007E-5</v>
      </c>
      <c r="E700" s="11">
        <v>3.0000000000000001E-3</v>
      </c>
      <c r="F700" s="11">
        <v>-1.4000000000000002E-3</v>
      </c>
      <c r="G700" s="11">
        <v>-5.1000000000000004E-3</v>
      </c>
      <c r="H700" s="11">
        <v>-7.7000000000000002E-3</v>
      </c>
      <c r="I700" s="11">
        <f t="shared" si="22"/>
        <v>3.437221142170023E-2</v>
      </c>
      <c r="K700" s="45">
        <v>661</v>
      </c>
      <c r="L700" s="45">
        <v>4.5586435548710123E-4</v>
      </c>
      <c r="M700" s="45">
        <v>-4.9643529738219016E-3</v>
      </c>
      <c r="N700" s="51"/>
      <c r="O700" s="51"/>
      <c r="P700" s="51"/>
      <c r="Q700" s="51"/>
      <c r="R700" s="51"/>
      <c r="S700" s="51"/>
    </row>
    <row r="701" spans="1:19" x14ac:dyDescent="0.35">
      <c r="A701" s="30">
        <v>43934</v>
      </c>
      <c r="B701" s="31">
        <v>189.16325399999999</v>
      </c>
      <c r="C701" s="11">
        <f t="shared" si="21"/>
        <v>-1.3596012222292564E-2</v>
      </c>
      <c r="D701" s="11">
        <v>7.0000000000000007E-5</v>
      </c>
      <c r="E701" s="11">
        <v>1.77E-2</v>
      </c>
      <c r="F701" s="11">
        <v>4.0000000000000001E-3</v>
      </c>
      <c r="G701" s="11">
        <v>-1.1999999999999999E-3</v>
      </c>
      <c r="H701" s="11">
        <v>8.8999999999999999E-3</v>
      </c>
      <c r="I701" s="11">
        <f t="shared" si="22"/>
        <v>-1.3666012222292565E-2</v>
      </c>
      <c r="K701" s="45">
        <v>662</v>
      </c>
      <c r="L701" s="45">
        <v>9.5185160832249453E-6</v>
      </c>
      <c r="M701" s="45">
        <v>-1.2993086358781851E-3</v>
      </c>
      <c r="N701" s="51"/>
      <c r="O701" s="51"/>
      <c r="P701" s="51"/>
      <c r="Q701" s="51"/>
      <c r="R701" s="51"/>
      <c r="S701" s="51"/>
    </row>
    <row r="702" spans="1:19" x14ac:dyDescent="0.35">
      <c r="A702" s="30">
        <v>43935</v>
      </c>
      <c r="B702" s="31">
        <v>197.13743600000001</v>
      </c>
      <c r="C702" s="11">
        <f t="shared" si="21"/>
        <v>4.2155026578259314E-2</v>
      </c>
      <c r="D702" s="11">
        <v>7.0000000000000007E-5</v>
      </c>
      <c r="E702" s="11">
        <v>-4.8999999999999998E-3</v>
      </c>
      <c r="F702" s="11">
        <v>9.1999999999999998E-3</v>
      </c>
      <c r="G702" s="11">
        <v>-3.0999999999999999E-3</v>
      </c>
      <c r="H702" s="11">
        <v>2.0799999999999999E-2</v>
      </c>
      <c r="I702" s="11">
        <f t="shared" si="22"/>
        <v>4.2085026578259313E-2</v>
      </c>
      <c r="K702" s="45">
        <v>663</v>
      </c>
      <c r="L702" s="45">
        <v>2.2086284185249524E-4</v>
      </c>
      <c r="M702" s="45">
        <v>1.3592086304400095E-2</v>
      </c>
      <c r="N702" s="51"/>
      <c r="O702" s="51"/>
      <c r="P702" s="51"/>
      <c r="Q702" s="51"/>
      <c r="R702" s="51"/>
      <c r="S702" s="51"/>
    </row>
    <row r="703" spans="1:19" x14ac:dyDescent="0.35">
      <c r="A703" s="30">
        <v>43936</v>
      </c>
      <c r="B703" s="31">
        <v>188.86827099999999</v>
      </c>
      <c r="C703" s="11">
        <f t="shared" si="21"/>
        <v>-4.1946193314597147E-2</v>
      </c>
      <c r="D703" s="11">
        <v>7.0000000000000007E-5</v>
      </c>
      <c r="E703" s="11">
        <v>8.3999999999999995E-3</v>
      </c>
      <c r="F703" s="11">
        <v>-2.2000000000000001E-3</v>
      </c>
      <c r="G703" s="11">
        <v>1.9E-3</v>
      </c>
      <c r="H703" s="11">
        <v>2.3300000000000001E-2</v>
      </c>
      <c r="I703" s="11">
        <f t="shared" si="22"/>
        <v>-4.2016193314597147E-2</v>
      </c>
      <c r="K703" s="45">
        <v>664</v>
      </c>
      <c r="L703" s="45">
        <v>4.715973165868773E-4</v>
      </c>
      <c r="M703" s="45">
        <v>-7.33264239739058E-3</v>
      </c>
      <c r="N703" s="51"/>
      <c r="O703" s="51"/>
      <c r="P703" s="51"/>
      <c r="Q703" s="51"/>
      <c r="R703" s="51"/>
      <c r="S703" s="51"/>
    </row>
    <row r="704" spans="1:19" x14ac:dyDescent="0.35">
      <c r="A704" s="30">
        <v>43937</v>
      </c>
      <c r="B704" s="31">
        <v>190.17193599999999</v>
      </c>
      <c r="C704" s="11">
        <f t="shared" si="21"/>
        <v>6.902509315606542E-3</v>
      </c>
      <c r="D704" s="11">
        <v>7.0000000000000007E-5</v>
      </c>
      <c r="E704" s="11">
        <v>-3.7000000000000002E-3</v>
      </c>
      <c r="F704" s="11">
        <v>2.9999999999999997E-4</v>
      </c>
      <c r="G704" s="11">
        <v>-2.5000000000000001E-3</v>
      </c>
      <c r="H704" s="11">
        <v>3.8800000000000001E-2</v>
      </c>
      <c r="I704" s="11">
        <f t="shared" si="22"/>
        <v>6.8325093156065423E-3</v>
      </c>
      <c r="K704" s="45">
        <v>665</v>
      </c>
      <c r="L704" s="45">
        <v>1.0916251385550588E-3</v>
      </c>
      <c r="M704" s="45">
        <v>-2.4140207759400414E-2</v>
      </c>
      <c r="N704" s="51"/>
      <c r="O704" s="51"/>
      <c r="P704" s="51"/>
      <c r="Q704" s="51"/>
      <c r="R704" s="51"/>
      <c r="S704" s="51"/>
    </row>
    <row r="705" spans="1:19" x14ac:dyDescent="0.35">
      <c r="A705" s="30">
        <v>43938</v>
      </c>
      <c r="B705" s="31">
        <v>199.27847299999999</v>
      </c>
      <c r="C705" s="11">
        <f t="shared" si="21"/>
        <v>4.7885808976567468E-2</v>
      </c>
      <c r="D705" s="11">
        <v>7.0000000000000007E-5</v>
      </c>
      <c r="E705" s="11">
        <v>8.199999999999999E-3</v>
      </c>
      <c r="F705" s="11">
        <v>8.0000000000000004E-4</v>
      </c>
      <c r="G705" s="11">
        <v>-2.9999999999999997E-4</v>
      </c>
      <c r="H705" s="11">
        <v>-5.4100000000000002E-2</v>
      </c>
      <c r="I705" s="11">
        <f t="shared" si="22"/>
        <v>4.7815808976567467E-2</v>
      </c>
      <c r="K705" s="45">
        <v>666</v>
      </c>
      <c r="L705" s="45">
        <v>3.3117705827928785E-4</v>
      </c>
      <c r="M705" s="45">
        <v>-1.0070009083188999E-2</v>
      </c>
      <c r="N705" s="51"/>
      <c r="O705" s="51"/>
      <c r="P705" s="51"/>
      <c r="Q705" s="51"/>
      <c r="R705" s="51"/>
      <c r="S705" s="51"/>
    </row>
    <row r="706" spans="1:19" x14ac:dyDescent="0.35">
      <c r="A706" s="30">
        <v>43941</v>
      </c>
      <c r="B706" s="31">
        <v>196.07167100000001</v>
      </c>
      <c r="C706" s="11">
        <f t="shared" si="21"/>
        <v>-1.6092064294370489E-2</v>
      </c>
      <c r="D706" s="11">
        <v>7.0000000000000007E-5</v>
      </c>
      <c r="E706" s="11">
        <v>1.09E-2</v>
      </c>
      <c r="F706" s="11">
        <v>1.7000000000000001E-3</v>
      </c>
      <c r="G706" s="11">
        <v>-1.1699999999999999E-2</v>
      </c>
      <c r="H706" s="11">
        <v>1.5100000000000001E-2</v>
      </c>
      <c r="I706" s="11">
        <f t="shared" si="22"/>
        <v>-1.616206429437049E-2</v>
      </c>
      <c r="K706" s="45">
        <v>667</v>
      </c>
      <c r="L706" s="45">
        <v>5.2893472756365277E-4</v>
      </c>
      <c r="M706" s="45">
        <v>-9.4352740273995674E-3</v>
      </c>
      <c r="N706" s="51"/>
      <c r="O706" s="51"/>
      <c r="P706" s="51"/>
      <c r="Q706" s="51"/>
      <c r="R706" s="51"/>
      <c r="S706" s="51"/>
    </row>
    <row r="707" spans="1:19" x14ac:dyDescent="0.35">
      <c r="A707" s="30">
        <v>43942</v>
      </c>
      <c r="B707" s="31">
        <v>190.89511100000001</v>
      </c>
      <c r="C707" s="11">
        <f t="shared" ref="C707:C770" si="23">(B707/B706)-1</f>
        <v>-2.6401366263665849E-2</v>
      </c>
      <c r="D707" s="11">
        <v>7.0000000000000007E-5</v>
      </c>
      <c r="E707" s="11">
        <v>1.2999999999999999E-3</v>
      </c>
      <c r="F707" s="11">
        <v>2.2000000000000001E-3</v>
      </c>
      <c r="G707" s="11">
        <v>2.0000000000000001E-4</v>
      </c>
      <c r="H707" s="11">
        <v>-3.5999999999999999E-3</v>
      </c>
      <c r="I707" s="11">
        <f t="shared" si="22"/>
        <v>-2.6471366263665849E-2</v>
      </c>
      <c r="K707" s="45">
        <v>668</v>
      </c>
      <c r="L707" s="45">
        <v>3.1589061301286723E-4</v>
      </c>
      <c r="M707" s="45">
        <v>-4.5216227680609802E-2</v>
      </c>
      <c r="N707" s="51"/>
      <c r="O707" s="51"/>
      <c r="P707" s="51"/>
      <c r="Q707" s="51"/>
      <c r="R707" s="51"/>
      <c r="S707" s="51"/>
    </row>
    <row r="708" spans="1:19" x14ac:dyDescent="0.35">
      <c r="A708" s="30">
        <v>43943</v>
      </c>
      <c r="B708" s="31">
        <v>194.282715</v>
      </c>
      <c r="C708" s="11">
        <f t="shared" si="23"/>
        <v>1.7745891878812925E-2</v>
      </c>
      <c r="D708" s="11">
        <v>7.0000000000000007E-5</v>
      </c>
      <c r="E708" s="11">
        <v>-4.8999999999999998E-3</v>
      </c>
      <c r="F708" s="11">
        <v>-4.6999999999999993E-3</v>
      </c>
      <c r="G708" s="11">
        <v>1.0800000000000001E-2</v>
      </c>
      <c r="H708" s="11">
        <v>4.5000000000000005E-3</v>
      </c>
      <c r="I708" s="11">
        <f t="shared" si="22"/>
        <v>1.7675891878812924E-2</v>
      </c>
      <c r="K708" s="45">
        <v>669</v>
      </c>
      <c r="L708" s="45">
        <v>5.9066108637156076E-4</v>
      </c>
      <c r="M708" s="45">
        <v>-3.1309555496607286E-2</v>
      </c>
      <c r="N708" s="51"/>
      <c r="O708" s="51"/>
      <c r="P708" s="51"/>
      <c r="Q708" s="51"/>
      <c r="R708" s="51"/>
      <c r="S708" s="51"/>
    </row>
    <row r="709" spans="1:19" x14ac:dyDescent="0.35">
      <c r="A709" s="30">
        <v>43944</v>
      </c>
      <c r="B709" s="31">
        <v>192.52230800000001</v>
      </c>
      <c r="C709" s="11">
        <f t="shared" si="23"/>
        <v>-9.0610582624397473E-3</v>
      </c>
      <c r="D709" s="11">
        <v>7.0000000000000007E-5</v>
      </c>
      <c r="E709" s="11">
        <v>-8.1000000000000013E-3</v>
      </c>
      <c r="F709" s="11">
        <v>5.0000000000000001E-4</v>
      </c>
      <c r="G709" s="11">
        <v>5.7999999999999996E-3</v>
      </c>
      <c r="H709" s="11">
        <v>-2.3599999999999999E-2</v>
      </c>
      <c r="I709" s="11">
        <f t="shared" si="22"/>
        <v>-9.1310582624397479E-3</v>
      </c>
      <c r="K709" s="45">
        <v>670</v>
      </c>
      <c r="L709" s="45">
        <v>1.2218041652218771E-3</v>
      </c>
      <c r="M709" s="45">
        <v>5.4263402903356586E-2</v>
      </c>
      <c r="N709" s="51"/>
      <c r="O709" s="51"/>
      <c r="P709" s="51"/>
      <c r="Q709" s="51"/>
      <c r="R709" s="51"/>
      <c r="S709" s="51"/>
    </row>
    <row r="710" spans="1:19" x14ac:dyDescent="0.35">
      <c r="A710" s="30">
        <v>43945</v>
      </c>
      <c r="B710" s="31">
        <v>201.90479999999999</v>
      </c>
      <c r="C710" s="11">
        <f t="shared" si="23"/>
        <v>4.8734570541300481E-2</v>
      </c>
      <c r="D710" s="11">
        <v>7.0000000000000007E-5</v>
      </c>
      <c r="E710" s="11">
        <v>-5.0000000000000001E-4</v>
      </c>
      <c r="F710" s="11">
        <v>-8.0000000000000004E-4</v>
      </c>
      <c r="G710" s="11">
        <v>1.8E-3</v>
      </c>
      <c r="H710" s="11">
        <v>3.3E-3</v>
      </c>
      <c r="I710" s="11">
        <f t="shared" si="22"/>
        <v>4.8664570541300481E-2</v>
      </c>
      <c r="K710" s="45">
        <v>671</v>
      </c>
      <c r="L710" s="45">
        <v>1.2960696381030519E-3</v>
      </c>
      <c r="M710" s="45">
        <v>-1.0053944188430385E-2</v>
      </c>
      <c r="N710" s="51"/>
      <c r="O710" s="51"/>
      <c r="P710" s="51"/>
      <c r="Q710" s="51"/>
      <c r="R710" s="51"/>
      <c r="S710" s="51"/>
    </row>
    <row r="711" spans="1:19" x14ac:dyDescent="0.35">
      <c r="A711" s="30">
        <v>43948</v>
      </c>
      <c r="B711" s="31">
        <v>207.21459999999999</v>
      </c>
      <c r="C711" s="11">
        <f t="shared" si="23"/>
        <v>2.6298532773861627E-2</v>
      </c>
      <c r="D711" s="11">
        <v>7.0000000000000007E-5</v>
      </c>
      <c r="E711" s="11">
        <v>-1.3000000000000001E-2</v>
      </c>
      <c r="F711" s="11">
        <v>5.1999999999999998E-3</v>
      </c>
      <c r="G711" s="11">
        <v>1.01E-2</v>
      </c>
      <c r="H711" s="11">
        <v>-2.41E-2</v>
      </c>
      <c r="I711" s="11">
        <f t="shared" si="22"/>
        <v>2.6228532773861626E-2</v>
      </c>
      <c r="K711" s="45">
        <v>672</v>
      </c>
      <c r="L711" s="45">
        <v>4.1698866580645644E-4</v>
      </c>
      <c r="M711" s="45">
        <v>5.7179712417103797E-2</v>
      </c>
      <c r="N711" s="51"/>
      <c r="O711" s="51"/>
      <c r="P711" s="51"/>
      <c r="Q711" s="51"/>
      <c r="R711" s="51"/>
      <c r="S711" s="51"/>
    </row>
    <row r="712" spans="1:19" x14ac:dyDescent="0.35">
      <c r="A712" s="30">
        <v>43949</v>
      </c>
      <c r="B712" s="31">
        <v>207.090912</v>
      </c>
      <c r="C712" s="11">
        <f t="shared" si="23"/>
        <v>-5.969077468478412E-4</v>
      </c>
      <c r="D712" s="11">
        <v>7.0000000000000007E-5</v>
      </c>
      <c r="E712" s="11">
        <v>1E-3</v>
      </c>
      <c r="F712" s="11">
        <v>-3.5999999999999999E-3</v>
      </c>
      <c r="G712" s="11">
        <v>4.0000000000000002E-4</v>
      </c>
      <c r="H712" s="11">
        <v>-3.3099999999999997E-2</v>
      </c>
      <c r="I712" s="11">
        <f t="shared" si="22"/>
        <v>-6.6690774684784117E-4</v>
      </c>
      <c r="K712" s="45">
        <v>673</v>
      </c>
      <c r="L712" s="45">
        <v>-4.7375525908267016E-4</v>
      </c>
      <c r="M712" s="45">
        <v>-2.5584210331817125E-2</v>
      </c>
      <c r="N712" s="51"/>
      <c r="O712" s="51"/>
      <c r="P712" s="51"/>
      <c r="Q712" s="51"/>
      <c r="R712" s="51"/>
      <c r="S712" s="51"/>
    </row>
    <row r="713" spans="1:19" x14ac:dyDescent="0.35">
      <c r="A713" s="30">
        <v>43950</v>
      </c>
      <c r="B713" s="31">
        <v>211.06845100000001</v>
      </c>
      <c r="C713" s="11">
        <f t="shared" si="23"/>
        <v>1.9206728878571111E-2</v>
      </c>
      <c r="D713" s="11">
        <v>7.0000000000000007E-5</v>
      </c>
      <c r="E713" s="11">
        <v>9.5999999999999992E-3</v>
      </c>
      <c r="F713" s="11">
        <v>-3.9000000000000003E-3</v>
      </c>
      <c r="G713" s="11">
        <v>-8.3999999999999995E-3</v>
      </c>
      <c r="H713" s="11">
        <v>-4.7500000000000001E-2</v>
      </c>
      <c r="I713" s="11">
        <f t="shared" si="22"/>
        <v>1.913672887857111E-2</v>
      </c>
      <c r="K713" s="45">
        <v>674</v>
      </c>
      <c r="L713" s="45">
        <v>5.4596377770621735E-4</v>
      </c>
      <c r="M713" s="45">
        <v>-2.7426206849676348E-2</v>
      </c>
      <c r="N713" s="51"/>
      <c r="O713" s="51"/>
      <c r="P713" s="51"/>
      <c r="Q713" s="51"/>
      <c r="R713" s="51"/>
      <c r="S713" s="51"/>
    </row>
    <row r="714" spans="1:19" x14ac:dyDescent="0.35">
      <c r="A714" s="30">
        <v>43951</v>
      </c>
      <c r="B714" s="31">
        <v>209.18435700000001</v>
      </c>
      <c r="C714" s="11">
        <f t="shared" si="23"/>
        <v>-8.9264595967495364E-3</v>
      </c>
      <c r="D714" s="11">
        <v>7.0000000000000007E-5</v>
      </c>
      <c r="E714" s="11">
        <v>1E-4</v>
      </c>
      <c r="F714" s="11">
        <v>-2.5000000000000001E-3</v>
      </c>
      <c r="G714" s="11">
        <v>4.0000000000000002E-4</v>
      </c>
      <c r="H714" s="11">
        <v>9.1000000000000004E-3</v>
      </c>
      <c r="I714" s="11">
        <f t="shared" si="22"/>
        <v>-8.996459596749537E-3</v>
      </c>
      <c r="K714" s="45">
        <v>675</v>
      </c>
      <c r="L714" s="45">
        <v>-3.2113022600256718E-5</v>
      </c>
      <c r="M714" s="45">
        <v>-7.9007828479682518E-2</v>
      </c>
      <c r="N714" s="51"/>
      <c r="O714" s="51"/>
      <c r="P714" s="51"/>
      <c r="Q714" s="51"/>
      <c r="R714" s="51"/>
      <c r="S714" s="51"/>
    </row>
    <row r="715" spans="1:19" x14ac:dyDescent="0.35">
      <c r="A715" s="30">
        <v>43952</v>
      </c>
      <c r="B715" s="31">
        <v>207.98538199999999</v>
      </c>
      <c r="C715" s="11">
        <f t="shared" si="23"/>
        <v>-5.7316666370039737E-3</v>
      </c>
      <c r="D715" s="11">
        <v>7.0000000000000007E-5</v>
      </c>
      <c r="E715" s="11">
        <v>-8.0000000000000002E-3</v>
      </c>
      <c r="F715" s="11">
        <v>2.9999999999999997E-4</v>
      </c>
      <c r="G715" s="11">
        <v>-8.9999999999999998E-4</v>
      </c>
      <c r="H715" s="11">
        <v>2.8500000000000001E-2</v>
      </c>
      <c r="I715" s="11">
        <f t="shared" si="22"/>
        <v>-5.8016666370039735E-3</v>
      </c>
      <c r="K715" s="45">
        <v>676</v>
      </c>
      <c r="L715" s="45">
        <v>3.6276632271263892E-5</v>
      </c>
      <c r="M715" s="45">
        <v>7.2326599719879064E-2</v>
      </c>
      <c r="N715" s="51"/>
      <c r="O715" s="51"/>
      <c r="P715" s="51"/>
      <c r="Q715" s="51"/>
      <c r="R715" s="51"/>
      <c r="S715" s="51"/>
    </row>
    <row r="716" spans="1:19" x14ac:dyDescent="0.35">
      <c r="A716" s="30">
        <v>43955</v>
      </c>
      <c r="B716" s="31">
        <v>211.09700000000001</v>
      </c>
      <c r="C716" s="11">
        <f t="shared" si="23"/>
        <v>1.4960753347559974E-2</v>
      </c>
      <c r="D716" s="11">
        <v>6.0000000000000002E-5</v>
      </c>
      <c r="E716" s="11">
        <v>2.3999999999999998E-3</v>
      </c>
      <c r="F716" s="11">
        <v>2.3999999999999998E-3</v>
      </c>
      <c r="G716" s="11">
        <v>-5.1999999999999998E-3</v>
      </c>
      <c r="H716" s="11">
        <v>1.9E-3</v>
      </c>
      <c r="I716" s="11">
        <f t="shared" si="22"/>
        <v>1.4900753347559975E-2</v>
      </c>
      <c r="K716" s="45">
        <v>677</v>
      </c>
      <c r="L716" s="45">
        <v>7.8499597505605199E-4</v>
      </c>
      <c r="M716" s="45">
        <v>-5.1281051019407012E-2</v>
      </c>
      <c r="N716" s="51"/>
      <c r="O716" s="51"/>
      <c r="P716" s="51"/>
      <c r="Q716" s="51"/>
      <c r="R716" s="51"/>
      <c r="S716" s="51"/>
    </row>
    <row r="717" spans="1:19" x14ac:dyDescent="0.35">
      <c r="A717" s="30">
        <v>43956</v>
      </c>
      <c r="B717" s="31">
        <v>214.684448</v>
      </c>
      <c r="C717" s="11">
        <f t="shared" si="23"/>
        <v>1.6994310672344914E-2</v>
      </c>
      <c r="D717" s="11">
        <v>6.0000000000000002E-5</v>
      </c>
      <c r="E717" s="11">
        <v>-6.3E-3</v>
      </c>
      <c r="F717" s="11">
        <v>1.29E-2</v>
      </c>
      <c r="G717" s="11">
        <v>-3.4999999999999996E-3</v>
      </c>
      <c r="H717" s="11">
        <v>2.1700000000000001E-2</v>
      </c>
      <c r="I717" s="11">
        <f t="shared" si="22"/>
        <v>1.6934310672344913E-2</v>
      </c>
      <c r="K717" s="45">
        <v>678</v>
      </c>
      <c r="L717" s="45">
        <v>2.3204387900519407E-4</v>
      </c>
      <c r="M717" s="45">
        <v>-0.10503102236991366</v>
      </c>
      <c r="N717" s="51"/>
      <c r="O717" s="51"/>
      <c r="P717" s="51"/>
      <c r="Q717" s="51"/>
      <c r="R717" s="51"/>
      <c r="S717" s="51"/>
    </row>
    <row r="718" spans="1:19" x14ac:dyDescent="0.35">
      <c r="A718" s="30">
        <v>43957</v>
      </c>
      <c r="B718" s="31">
        <v>213.07629399999999</v>
      </c>
      <c r="C718" s="11">
        <f t="shared" si="23"/>
        <v>-7.4907801425839748E-3</v>
      </c>
      <c r="D718" s="11">
        <v>6.0000000000000002E-5</v>
      </c>
      <c r="E718" s="11">
        <v>-2.5000000000000001E-3</v>
      </c>
      <c r="F718" s="11">
        <v>-5.1999999999999998E-3</v>
      </c>
      <c r="G718" s="11">
        <v>-1.4000000000000002E-3</v>
      </c>
      <c r="H718" s="11">
        <v>2.1400000000000002E-2</v>
      </c>
      <c r="I718" s="11">
        <f t="shared" si="22"/>
        <v>-7.550780142583975E-3</v>
      </c>
      <c r="K718" s="45">
        <v>679</v>
      </c>
      <c r="L718" s="45">
        <v>4.4117884527297219E-4</v>
      </c>
      <c r="M718" s="45">
        <v>7.8631673022403342E-2</v>
      </c>
      <c r="N718" s="51"/>
      <c r="O718" s="51"/>
      <c r="P718" s="51"/>
      <c r="Q718" s="51"/>
      <c r="R718" s="51"/>
      <c r="S718" s="51"/>
    </row>
    <row r="719" spans="1:19" x14ac:dyDescent="0.35">
      <c r="A719" s="30">
        <v>43958</v>
      </c>
      <c r="B719" s="31">
        <v>218.33845500000001</v>
      </c>
      <c r="C719" s="11">
        <f t="shared" si="23"/>
        <v>2.4696135366424343E-2</v>
      </c>
      <c r="D719" s="11">
        <v>6.0000000000000002E-5</v>
      </c>
      <c r="E719" s="11">
        <v>1.3000000000000001E-2</v>
      </c>
      <c r="F719" s="11">
        <v>2.9999999999999997E-4</v>
      </c>
      <c r="G719" s="11">
        <v>-1.9E-3</v>
      </c>
      <c r="H719" s="11">
        <v>-2.1400000000000002E-2</v>
      </c>
      <c r="I719" s="11">
        <f t="shared" si="22"/>
        <v>2.4636135366424342E-2</v>
      </c>
      <c r="K719" s="45">
        <v>680</v>
      </c>
      <c r="L719" s="45">
        <v>9.8563447924312109E-4</v>
      </c>
      <c r="M719" s="45">
        <v>-0.19897411269244789</v>
      </c>
      <c r="N719" s="51"/>
      <c r="O719" s="51"/>
      <c r="P719" s="51"/>
      <c r="Q719" s="51"/>
      <c r="R719" s="51"/>
      <c r="S719" s="51"/>
    </row>
    <row r="720" spans="1:19" x14ac:dyDescent="0.35">
      <c r="A720" s="30">
        <v>43959</v>
      </c>
      <c r="B720" s="31">
        <v>223.07730100000001</v>
      </c>
      <c r="C720" s="11">
        <f t="shared" si="23"/>
        <v>2.1704129032148689E-2</v>
      </c>
      <c r="D720" s="11">
        <v>6.0000000000000002E-5</v>
      </c>
      <c r="E720" s="11">
        <v>4.1999999999999997E-3</v>
      </c>
      <c r="F720" s="11">
        <v>4.0999999999999995E-3</v>
      </c>
      <c r="G720" s="11">
        <v>-3.3E-3</v>
      </c>
      <c r="H720" s="11">
        <v>-3.4500000000000003E-2</v>
      </c>
      <c r="I720" s="11">
        <f t="shared" si="22"/>
        <v>2.1644129032148688E-2</v>
      </c>
      <c r="K720" s="45">
        <v>681</v>
      </c>
      <c r="L720" s="45">
        <v>5.7820976455531456E-4</v>
      </c>
      <c r="M720" s="45">
        <v>5.1990626006851712E-2</v>
      </c>
      <c r="N720" s="51"/>
      <c r="O720" s="51"/>
      <c r="P720" s="51"/>
      <c r="Q720" s="51"/>
      <c r="R720" s="51"/>
      <c r="S720" s="51"/>
    </row>
    <row r="721" spans="1:19" x14ac:dyDescent="0.35">
      <c r="A721" s="30">
        <v>43962</v>
      </c>
      <c r="B721" s="31">
        <v>225.10415599999999</v>
      </c>
      <c r="C721" s="11">
        <f t="shared" si="23"/>
        <v>9.0858863313931781E-3</v>
      </c>
      <c r="D721" s="11">
        <v>6.0000000000000002E-5</v>
      </c>
      <c r="E721" s="11">
        <v>7.000000000000001E-4</v>
      </c>
      <c r="F721" s="11">
        <v>5.0000000000000001E-3</v>
      </c>
      <c r="G721" s="11">
        <v>2.5000000000000001E-3</v>
      </c>
      <c r="H721" s="11">
        <v>2.5099999999999997E-2</v>
      </c>
      <c r="I721" s="11">
        <f t="shared" si="22"/>
        <v>9.0258863313931788E-3</v>
      </c>
      <c r="K721" s="45">
        <v>682</v>
      </c>
      <c r="L721" s="45">
        <v>1.0972874687721276E-3</v>
      </c>
      <c r="M721" s="45">
        <v>-0.10486761663229938</v>
      </c>
      <c r="N721" s="51"/>
      <c r="O721" s="51"/>
      <c r="P721" s="51"/>
      <c r="Q721" s="51"/>
      <c r="R721" s="51"/>
      <c r="S721" s="51"/>
    </row>
    <row r="722" spans="1:19" x14ac:dyDescent="0.35">
      <c r="A722" s="30">
        <v>43963</v>
      </c>
      <c r="B722" s="31">
        <v>221.621399</v>
      </c>
      <c r="C722" s="11">
        <f t="shared" si="23"/>
        <v>-1.5471757882604353E-2</v>
      </c>
      <c r="D722" s="11">
        <v>6.0000000000000002E-5</v>
      </c>
      <c r="E722" s="11">
        <v>8.8999999999999999E-3</v>
      </c>
      <c r="F722" s="11">
        <v>-2.3E-3</v>
      </c>
      <c r="G722" s="11">
        <v>2.5000000000000001E-3</v>
      </c>
      <c r="H722" s="11">
        <v>9.7000000000000003E-3</v>
      </c>
      <c r="I722" s="11">
        <f t="shared" si="22"/>
        <v>-1.5531757882604353E-2</v>
      </c>
      <c r="K722" s="45">
        <v>683</v>
      </c>
      <c r="L722" s="45">
        <v>2.9244679870815183E-4</v>
      </c>
      <c r="M722" s="45">
        <v>3.4997613332147182E-2</v>
      </c>
      <c r="N722" s="51"/>
      <c r="O722" s="51"/>
      <c r="P722" s="51"/>
      <c r="Q722" s="51"/>
      <c r="R722" s="51"/>
      <c r="S722" s="51"/>
    </row>
    <row r="723" spans="1:19" x14ac:dyDescent="0.35">
      <c r="A723" s="30">
        <v>43964</v>
      </c>
      <c r="B723" s="31">
        <v>218.95701600000001</v>
      </c>
      <c r="C723" s="11">
        <f t="shared" si="23"/>
        <v>-1.2022228052084416E-2</v>
      </c>
      <c r="D723" s="11">
        <v>6.0000000000000002E-5</v>
      </c>
      <c r="E723" s="11">
        <v>8.5000000000000006E-3</v>
      </c>
      <c r="F723" s="11">
        <v>-4.3E-3</v>
      </c>
      <c r="G723" s="11">
        <v>-4.0000000000000002E-4</v>
      </c>
      <c r="H723" s="11">
        <v>3.1400000000000004E-2</v>
      </c>
      <c r="I723" s="11">
        <f t="shared" ref="I723:I786" si="24">C723-D723</f>
        <v>-1.2082228052084415E-2</v>
      </c>
      <c r="K723" s="45">
        <v>684</v>
      </c>
      <c r="L723" s="45">
        <v>1.091101243240795E-3</v>
      </c>
      <c r="M723" s="45">
        <v>-5.6872257914224844E-2</v>
      </c>
      <c r="N723" s="51"/>
      <c r="O723" s="51"/>
      <c r="P723" s="51"/>
      <c r="Q723" s="51"/>
      <c r="R723" s="51"/>
      <c r="S723" s="51"/>
    </row>
    <row r="724" spans="1:19" x14ac:dyDescent="0.35">
      <c r="A724" s="30">
        <v>43965</v>
      </c>
      <c r="B724" s="31">
        <v>223.124908</v>
      </c>
      <c r="C724" s="11">
        <f t="shared" si="23"/>
        <v>1.9035206435221053E-2</v>
      </c>
      <c r="D724" s="11">
        <v>6.0000000000000002E-5</v>
      </c>
      <c r="E724" s="11">
        <v>1.9E-3</v>
      </c>
      <c r="F724" s="11">
        <v>1.2999999999999999E-3</v>
      </c>
      <c r="G724" s="11">
        <v>-3.8E-3</v>
      </c>
      <c r="H724" s="11">
        <v>-9.4999999999999998E-3</v>
      </c>
      <c r="I724" s="11">
        <f t="shared" si="24"/>
        <v>1.8975206435221052E-2</v>
      </c>
      <c r="K724" s="45">
        <v>685</v>
      </c>
      <c r="L724" s="45">
        <v>5.398875349558077E-4</v>
      </c>
      <c r="M724" s="45">
        <v>6.6711892630355055E-2</v>
      </c>
      <c r="N724" s="51"/>
      <c r="O724" s="51"/>
      <c r="P724" s="51"/>
      <c r="Q724" s="51"/>
      <c r="R724" s="51"/>
      <c r="S724" s="51"/>
    </row>
    <row r="725" spans="1:19" x14ac:dyDescent="0.35">
      <c r="A725" s="30">
        <v>43966</v>
      </c>
      <c r="B725" s="31">
        <v>227.740036</v>
      </c>
      <c r="C725" s="11">
        <f t="shared" si="23"/>
        <v>2.0684055587375294E-2</v>
      </c>
      <c r="D725" s="11">
        <v>6.0000000000000002E-5</v>
      </c>
      <c r="E725" s="11">
        <v>5.0000000000000001E-4</v>
      </c>
      <c r="F725" s="11">
        <v>-3.5999999999999999E-3</v>
      </c>
      <c r="G725" s="11">
        <v>1.1000000000000001E-3</v>
      </c>
      <c r="H725" s="11">
        <v>6.6E-3</v>
      </c>
      <c r="I725" s="11">
        <f t="shared" si="24"/>
        <v>2.0624055587375293E-2</v>
      </c>
      <c r="K725" s="45">
        <v>686</v>
      </c>
      <c r="L725" s="45">
        <v>2.7207230529440298E-4</v>
      </c>
      <c r="M725" s="45">
        <v>0.13718647722848293</v>
      </c>
      <c r="N725" s="51"/>
      <c r="O725" s="51"/>
      <c r="P725" s="51"/>
      <c r="Q725" s="51"/>
      <c r="R725" s="51"/>
      <c r="S725" s="51"/>
    </row>
    <row r="726" spans="1:19" x14ac:dyDescent="0.35">
      <c r="A726" s="30">
        <v>43969</v>
      </c>
      <c r="B726" s="31">
        <v>233.468491</v>
      </c>
      <c r="C726" s="11">
        <f t="shared" si="23"/>
        <v>2.5153482455759324E-2</v>
      </c>
      <c r="D726" s="11">
        <v>6.0000000000000002E-5</v>
      </c>
      <c r="E726" s="11">
        <v>-5.5000000000000005E-3</v>
      </c>
      <c r="F726" s="11">
        <v>6.7000000000000002E-3</v>
      </c>
      <c r="G726" s="11">
        <v>4.0999999999999995E-3</v>
      </c>
      <c r="H726" s="11">
        <v>-6.1100000000000002E-2</v>
      </c>
      <c r="I726" s="11">
        <f t="shared" si="24"/>
        <v>2.5093482455759323E-2</v>
      </c>
      <c r="K726" s="45">
        <v>687</v>
      </c>
      <c r="L726" s="45">
        <v>1.2556127690984129E-3</v>
      </c>
      <c r="M726" s="45">
        <v>-1.7329912114444186E-2</v>
      </c>
      <c r="N726" s="51"/>
      <c r="O726" s="51"/>
      <c r="P726" s="51"/>
      <c r="Q726" s="51"/>
      <c r="R726" s="51"/>
      <c r="S726" s="51"/>
    </row>
    <row r="727" spans="1:19" x14ac:dyDescent="0.35">
      <c r="A727" s="30">
        <v>43970</v>
      </c>
      <c r="B727" s="31">
        <v>226.56961100000001</v>
      </c>
      <c r="C727" s="11">
        <f t="shared" si="23"/>
        <v>-2.9549512100971231E-2</v>
      </c>
      <c r="D727" s="11">
        <v>6.0000000000000002E-5</v>
      </c>
      <c r="E727" s="11">
        <v>4.8999999999999998E-3</v>
      </c>
      <c r="F727" s="11">
        <v>6.9999999999999993E-3</v>
      </c>
      <c r="G727" s="11">
        <v>-2.5999999999999999E-3</v>
      </c>
      <c r="H727" s="11">
        <v>1.1200000000000002E-2</v>
      </c>
      <c r="I727" s="11">
        <f t="shared" si="24"/>
        <v>-2.9609512100971232E-2</v>
      </c>
      <c r="K727" s="45">
        <v>688</v>
      </c>
      <c r="L727" s="45">
        <v>1.2888044161872107E-3</v>
      </c>
      <c r="M727" s="45">
        <v>7.2659963619605986E-2</v>
      </c>
      <c r="N727" s="51"/>
      <c r="O727" s="51"/>
      <c r="P727" s="51"/>
      <c r="Q727" s="51"/>
      <c r="R727" s="51"/>
      <c r="S727" s="51"/>
    </row>
    <row r="728" spans="1:19" x14ac:dyDescent="0.35">
      <c r="A728" s="30">
        <v>43971</v>
      </c>
      <c r="B728" s="31">
        <v>226.65524300000001</v>
      </c>
      <c r="C728" s="11">
        <f t="shared" si="23"/>
        <v>3.77950068511268E-4</v>
      </c>
      <c r="D728" s="11">
        <v>6.0000000000000002E-5</v>
      </c>
      <c r="E728" s="11">
        <v>2.0000000000000001E-4</v>
      </c>
      <c r="F728" s="11">
        <v>8.8999999999999999E-3</v>
      </c>
      <c r="G728" s="11">
        <v>2.8000000000000004E-3</v>
      </c>
      <c r="H728" s="11">
        <v>-1.4499999999999999E-2</v>
      </c>
      <c r="I728" s="11">
        <f t="shared" si="24"/>
        <v>3.1795006851126801E-4</v>
      </c>
      <c r="K728" s="45">
        <v>689</v>
      </c>
      <c r="L728" s="45">
        <v>6.2915850970593555E-5</v>
      </c>
      <c r="M728" s="45">
        <v>-2.3984694699317608E-2</v>
      </c>
      <c r="N728" s="51"/>
      <c r="O728" s="51"/>
      <c r="P728" s="51"/>
      <c r="Q728" s="51"/>
      <c r="R728" s="51"/>
      <c r="S728" s="51"/>
    </row>
    <row r="729" spans="1:19" x14ac:dyDescent="0.35">
      <c r="A729" s="30">
        <v>43972</v>
      </c>
      <c r="B729" s="31">
        <v>229.214966</v>
      </c>
      <c r="C729" s="11">
        <f t="shared" si="23"/>
        <v>1.1293464762251126E-2</v>
      </c>
      <c r="D729" s="11">
        <v>6.0000000000000002E-5</v>
      </c>
      <c r="E729" s="11">
        <v>-2.3E-3</v>
      </c>
      <c r="F729" s="11">
        <v>5.7999999999999996E-3</v>
      </c>
      <c r="G729" s="11">
        <v>-6.0999999999999995E-3</v>
      </c>
      <c r="H729" s="11">
        <v>-1.2199999999999999E-2</v>
      </c>
      <c r="I729" s="11">
        <f t="shared" si="24"/>
        <v>1.1233464762251127E-2</v>
      </c>
      <c r="K729" s="45">
        <v>690</v>
      </c>
      <c r="L729" s="45">
        <v>1.5366238994595394E-3</v>
      </c>
      <c r="M729" s="45">
        <v>2.7539691801367037E-2</v>
      </c>
      <c r="N729" s="51"/>
      <c r="O729" s="51"/>
      <c r="P729" s="51"/>
      <c r="Q729" s="51"/>
      <c r="R729" s="51"/>
      <c r="S729" s="51"/>
    </row>
    <row r="730" spans="1:19" x14ac:dyDescent="0.35">
      <c r="A730" s="30">
        <v>43973</v>
      </c>
      <c r="B730" s="31">
        <v>230.16653400000001</v>
      </c>
      <c r="C730" s="11">
        <f t="shared" si="23"/>
        <v>4.1514217706011269E-3</v>
      </c>
      <c r="D730" s="11">
        <v>6.0000000000000002E-5</v>
      </c>
      <c r="E730" s="11">
        <v>7.1999999999999998E-3</v>
      </c>
      <c r="F730" s="11">
        <v>-2E-3</v>
      </c>
      <c r="G730" s="11">
        <v>4.1999999999999997E-3</v>
      </c>
      <c r="H730" s="11">
        <v>8.0000000000000002E-3</v>
      </c>
      <c r="I730" s="11">
        <f t="shared" si="24"/>
        <v>4.0914217706011268E-3</v>
      </c>
      <c r="K730" s="45">
        <v>691</v>
      </c>
      <c r="L730" s="45">
        <v>8.916926372624245E-4</v>
      </c>
      <c r="M730" s="45">
        <v>-4.8825416766791328E-2</v>
      </c>
      <c r="N730" s="51"/>
      <c r="O730" s="51"/>
      <c r="P730" s="51"/>
      <c r="Q730" s="51"/>
      <c r="R730" s="51"/>
      <c r="S730" s="51"/>
    </row>
    <row r="731" spans="1:19" x14ac:dyDescent="0.35">
      <c r="A731" s="30">
        <v>43977</v>
      </c>
      <c r="B731" s="31">
        <v>230.73747299999999</v>
      </c>
      <c r="C731" s="11">
        <f t="shared" si="23"/>
        <v>2.4805474109454995E-3</v>
      </c>
      <c r="D731" s="11">
        <v>6.0000000000000002E-5</v>
      </c>
      <c r="E731" s="11">
        <v>-4.1999999999999997E-3</v>
      </c>
      <c r="F731" s="11">
        <v>-7.6E-3</v>
      </c>
      <c r="G731" s="11">
        <v>6.0999999999999995E-3</v>
      </c>
      <c r="H731" s="11">
        <v>-4.7400000000000005E-2</v>
      </c>
      <c r="I731" s="11">
        <f t="shared" si="24"/>
        <v>2.4205474109454993E-3</v>
      </c>
      <c r="K731" s="45">
        <v>692</v>
      </c>
      <c r="L731" s="45">
        <v>2.9657278971260672E-4</v>
      </c>
      <c r="M731" s="45">
        <v>-4.3622372548632986E-2</v>
      </c>
      <c r="N731" s="51"/>
      <c r="O731" s="51"/>
      <c r="P731" s="51"/>
      <c r="Q731" s="51"/>
      <c r="R731" s="51"/>
      <c r="S731" s="51"/>
    </row>
    <row r="732" spans="1:19" x14ac:dyDescent="0.35">
      <c r="A732" s="30">
        <v>43978</v>
      </c>
      <c r="B732" s="31">
        <v>235.38118</v>
      </c>
      <c r="C732" s="11">
        <f t="shared" si="23"/>
        <v>2.0125499944259273E-2</v>
      </c>
      <c r="D732" s="11">
        <v>6.0000000000000002E-5</v>
      </c>
      <c r="E732" s="11">
        <v>2.8999999999999998E-3</v>
      </c>
      <c r="F732" s="11">
        <v>5.9999999999999995E-4</v>
      </c>
      <c r="G732" s="11">
        <v>-6.8999999999999999E-3</v>
      </c>
      <c r="H732" s="11">
        <v>-2.5399999999999999E-2</v>
      </c>
      <c r="I732" s="11">
        <f t="shared" si="24"/>
        <v>2.0065499944259272E-2</v>
      </c>
      <c r="K732" s="45">
        <v>693</v>
      </c>
      <c r="L732" s="45">
        <v>1.765916345625665E-3</v>
      </c>
      <c r="M732" s="45">
        <v>1.3167255536436795E-2</v>
      </c>
      <c r="N732" s="51"/>
      <c r="O732" s="51"/>
      <c r="P732" s="51"/>
      <c r="Q732" s="51"/>
      <c r="R732" s="51"/>
      <c r="S732" s="51"/>
    </row>
    <row r="733" spans="1:19" x14ac:dyDescent="0.35">
      <c r="A733" s="30">
        <v>43979</v>
      </c>
      <c r="B733" s="31">
        <v>233.268677</v>
      </c>
      <c r="C733" s="11">
        <f t="shared" si="23"/>
        <v>-8.9748169331125283E-3</v>
      </c>
      <c r="D733" s="11">
        <v>6.0000000000000002E-5</v>
      </c>
      <c r="E733" s="11">
        <v>-1.6000000000000001E-3</v>
      </c>
      <c r="F733" s="11">
        <v>3.7000000000000002E-3</v>
      </c>
      <c r="G733" s="11">
        <v>-3.4999999999999996E-3</v>
      </c>
      <c r="H733" s="11">
        <v>2.18E-2</v>
      </c>
      <c r="I733" s="11">
        <f t="shared" si="24"/>
        <v>-9.0348169331125276E-3</v>
      </c>
      <c r="K733" s="45">
        <v>694</v>
      </c>
      <c r="L733" s="45">
        <v>2.7371125280653395E-4</v>
      </c>
      <c r="M733" s="45">
        <v>-1.4738978898088851E-2</v>
      </c>
      <c r="N733" s="51"/>
      <c r="O733" s="51"/>
      <c r="P733" s="51"/>
      <c r="Q733" s="51"/>
      <c r="R733" s="51"/>
      <c r="S733" s="51"/>
    </row>
    <row r="734" spans="1:19" x14ac:dyDescent="0.35">
      <c r="A734" s="30">
        <v>43980</v>
      </c>
      <c r="B734" s="31">
        <v>236.44693000000001</v>
      </c>
      <c r="C734" s="11">
        <f t="shared" si="23"/>
        <v>1.3624859714877147E-2</v>
      </c>
      <c r="D734" s="11">
        <v>6.0000000000000002E-5</v>
      </c>
      <c r="E734" s="11">
        <v>-2.0999999999999999E-3</v>
      </c>
      <c r="F734" s="11">
        <v>2.5999999999999999E-3</v>
      </c>
      <c r="G734" s="11">
        <v>-3.9000000000000003E-3</v>
      </c>
      <c r="H734" s="11">
        <v>2.3099999999999999E-2</v>
      </c>
      <c r="I734" s="11">
        <f t="shared" si="24"/>
        <v>1.3564859714877147E-2</v>
      </c>
      <c r="K734" s="45">
        <v>695</v>
      </c>
      <c r="L734" s="45">
        <v>-3.1078544483523856E-5</v>
      </c>
      <c r="M734" s="45">
        <v>7.0638194696421241E-2</v>
      </c>
      <c r="N734" s="51"/>
      <c r="O734" s="51"/>
      <c r="P734" s="51"/>
      <c r="Q734" s="51"/>
      <c r="R734" s="51"/>
      <c r="S734" s="51"/>
    </row>
    <row r="735" spans="1:19" x14ac:dyDescent="0.35">
      <c r="A735" s="30">
        <v>43983</v>
      </c>
      <c r="B735" s="31">
        <v>235.31454500000001</v>
      </c>
      <c r="C735" s="11">
        <f t="shared" si="23"/>
        <v>-4.7891719296164759E-3</v>
      </c>
      <c r="D735" s="11">
        <v>6.0000000000000002E-5</v>
      </c>
      <c r="E735" s="11">
        <v>-1.04E-2</v>
      </c>
      <c r="F735" s="11">
        <v>1.3300000000000001E-2</v>
      </c>
      <c r="G735" s="11">
        <v>-1.0200000000000001E-2</v>
      </c>
      <c r="H735" s="11">
        <v>-2.0199999999999999E-2</v>
      </c>
      <c r="I735" s="11">
        <f t="shared" si="24"/>
        <v>-4.849171929616476E-3</v>
      </c>
      <c r="K735" s="45">
        <v>696</v>
      </c>
      <c r="L735" s="45">
        <v>5.2904171397231048E-4</v>
      </c>
      <c r="M735" s="45">
        <v>4.4184819095493925E-3</v>
      </c>
      <c r="N735" s="51"/>
      <c r="O735" s="51"/>
      <c r="P735" s="51"/>
      <c r="Q735" s="51"/>
      <c r="R735" s="51"/>
      <c r="S735" s="51"/>
    </row>
    <row r="736" spans="1:19" x14ac:dyDescent="0.35">
      <c r="A736" s="30">
        <v>43984</v>
      </c>
      <c r="B736" s="31">
        <v>240.47204600000001</v>
      </c>
      <c r="C736" s="11">
        <f t="shared" si="23"/>
        <v>2.1917476456884577E-2</v>
      </c>
      <c r="D736" s="11">
        <v>6.0000000000000002E-5</v>
      </c>
      <c r="E736" s="11">
        <v>1.3100000000000001E-2</v>
      </c>
      <c r="F736" s="11">
        <v>5.0000000000000001E-4</v>
      </c>
      <c r="G736" s="11">
        <v>3.7000000000000002E-3</v>
      </c>
      <c r="H736" s="11">
        <v>-1.32E-2</v>
      </c>
      <c r="I736" s="11">
        <f t="shared" si="24"/>
        <v>2.1857476456884576E-2</v>
      </c>
      <c r="K736" s="45">
        <v>697</v>
      </c>
      <c r="L736" s="45">
        <v>1.3513017271552059E-3</v>
      </c>
      <c r="M736" s="45">
        <v>1.1735775324506374E-2</v>
      </c>
      <c r="N736" s="51"/>
      <c r="O736" s="51"/>
      <c r="P736" s="51"/>
      <c r="Q736" s="51"/>
      <c r="R736" s="51"/>
      <c r="S736" s="51"/>
    </row>
    <row r="737" spans="1:19" x14ac:dyDescent="0.35">
      <c r="A737" s="30">
        <v>43985</v>
      </c>
      <c r="B737" s="31">
        <v>240.27105700000001</v>
      </c>
      <c r="C737" s="11">
        <f t="shared" si="23"/>
        <v>-8.3581024631862455E-4</v>
      </c>
      <c r="D737" s="11">
        <v>6.0000000000000002E-5</v>
      </c>
      <c r="E737" s="11">
        <v>-6.9999999999999993E-3</v>
      </c>
      <c r="F737" s="11">
        <v>8.9999999999999998E-4</v>
      </c>
      <c r="G737" s="11">
        <v>-4.0999999999999995E-3</v>
      </c>
      <c r="H737" s="11">
        <v>-4.8399999999999999E-2</v>
      </c>
      <c r="I737" s="11">
        <f t="shared" si="24"/>
        <v>-8.958102463186246E-4</v>
      </c>
      <c r="K737" s="45">
        <v>698</v>
      </c>
      <c r="L737" s="45">
        <v>6.0488450327076326E-4</v>
      </c>
      <c r="M737" s="45">
        <v>3.3767326918429465E-2</v>
      </c>
      <c r="N737" s="51"/>
      <c r="O737" s="51"/>
      <c r="P737" s="51"/>
      <c r="Q737" s="51"/>
      <c r="R737" s="51"/>
      <c r="S737" s="51"/>
    </row>
    <row r="738" spans="1:19" x14ac:dyDescent="0.35">
      <c r="A738" s="30">
        <v>43986</v>
      </c>
      <c r="B738" s="31">
        <v>238.308685</v>
      </c>
      <c r="C738" s="11">
        <f t="shared" si="23"/>
        <v>-8.1673257882243222E-3</v>
      </c>
      <c r="D738" s="11">
        <v>6.0000000000000002E-5</v>
      </c>
      <c r="E738" s="11">
        <v>1.06E-2</v>
      </c>
      <c r="F738" s="11">
        <v>-2.3E-3</v>
      </c>
      <c r="G738" s="11">
        <v>-1.1000000000000001E-3</v>
      </c>
      <c r="H738" s="11">
        <v>-3.4200000000000001E-2</v>
      </c>
      <c r="I738" s="11">
        <f t="shared" si="24"/>
        <v>-8.2273257882243215E-3</v>
      </c>
      <c r="K738" s="45">
        <v>699</v>
      </c>
      <c r="L738" s="45">
        <v>-3.3111400811708841E-4</v>
      </c>
      <c r="M738" s="45">
        <v>-1.3334898214175476E-2</v>
      </c>
      <c r="N738" s="51"/>
      <c r="O738" s="51"/>
      <c r="P738" s="51"/>
      <c r="Q738" s="51"/>
      <c r="R738" s="51"/>
      <c r="S738" s="51"/>
    </row>
    <row r="739" spans="1:19" x14ac:dyDescent="0.35">
      <c r="A739" s="30">
        <v>43987</v>
      </c>
      <c r="B739" s="31">
        <v>244.004333</v>
      </c>
      <c r="C739" s="11">
        <f t="shared" si="23"/>
        <v>2.3900295534759808E-2</v>
      </c>
      <c r="D739" s="11">
        <v>6.0000000000000002E-5</v>
      </c>
      <c r="E739" s="11">
        <v>4.7999999999999996E-3</v>
      </c>
      <c r="F739" s="11">
        <v>1.6000000000000001E-3</v>
      </c>
      <c r="G739" s="11">
        <v>-4.5999999999999999E-3</v>
      </c>
      <c r="H739" s="11">
        <v>-5.0599999999999999E-2</v>
      </c>
      <c r="I739" s="11">
        <f t="shared" si="24"/>
        <v>2.3840295534759807E-2</v>
      </c>
      <c r="K739" s="45">
        <v>700</v>
      </c>
      <c r="L739" s="45">
        <v>1.1442598456994051E-4</v>
      </c>
      <c r="M739" s="45">
        <v>4.1970600593689372E-2</v>
      </c>
      <c r="N739" s="51"/>
      <c r="O739" s="51"/>
      <c r="P739" s="51"/>
      <c r="Q739" s="51"/>
      <c r="R739" s="51"/>
      <c r="S739" s="51"/>
    </row>
    <row r="740" spans="1:19" x14ac:dyDescent="0.35">
      <c r="A740" s="30">
        <v>43990</v>
      </c>
      <c r="B740" s="31">
        <v>245.79441800000001</v>
      </c>
      <c r="C740" s="11">
        <f t="shared" si="23"/>
        <v>7.336283655257958E-3</v>
      </c>
      <c r="D740" s="11">
        <v>6.0000000000000002E-5</v>
      </c>
      <c r="E740" s="11">
        <v>1.7000000000000001E-3</v>
      </c>
      <c r="F740" s="11">
        <v>8.3000000000000001E-3</v>
      </c>
      <c r="G740" s="11">
        <v>-4.4000000000000003E-3</v>
      </c>
      <c r="H740" s="11">
        <v>-4.99E-2</v>
      </c>
      <c r="I740" s="11">
        <f t="shared" si="24"/>
        <v>7.2762836552579578E-3</v>
      </c>
      <c r="K740" s="45">
        <v>701</v>
      </c>
      <c r="L740" s="45">
        <v>4.3523478658204575E-4</v>
      </c>
      <c r="M740" s="45">
        <v>-4.2451428101179196E-2</v>
      </c>
      <c r="N740" s="51"/>
      <c r="O740" s="51"/>
      <c r="P740" s="51"/>
      <c r="Q740" s="51"/>
      <c r="R740" s="51"/>
      <c r="S740" s="51"/>
    </row>
    <row r="741" spans="1:19" x14ac:dyDescent="0.35">
      <c r="A741" s="30">
        <v>43991</v>
      </c>
      <c r="B741" s="31">
        <v>245.784851</v>
      </c>
      <c r="C741" s="11">
        <f t="shared" si="23"/>
        <v>-3.8922771631089148E-5</v>
      </c>
      <c r="D741" s="11">
        <v>6.0000000000000002E-5</v>
      </c>
      <c r="E741" s="11">
        <v>8.6E-3</v>
      </c>
      <c r="F741" s="11">
        <v>-3.3E-3</v>
      </c>
      <c r="G741" s="11">
        <v>2E-3</v>
      </c>
      <c r="H741" s="11">
        <v>4.2300000000000004E-2</v>
      </c>
      <c r="I741" s="11">
        <f t="shared" si="24"/>
        <v>-9.8922771631089143E-5</v>
      </c>
      <c r="K741" s="45">
        <v>702</v>
      </c>
      <c r="L741" s="45">
        <v>5.9543130937933302E-4</v>
      </c>
      <c r="M741" s="45">
        <v>6.2370780062272089E-3</v>
      </c>
      <c r="N741" s="51"/>
      <c r="O741" s="51"/>
      <c r="P741" s="51"/>
      <c r="Q741" s="51"/>
      <c r="R741" s="51"/>
      <c r="S741" s="51"/>
    </row>
    <row r="742" spans="1:19" x14ac:dyDescent="0.35">
      <c r="A742" s="30">
        <v>43992</v>
      </c>
      <c r="B742" s="31">
        <v>243.57356300000001</v>
      </c>
      <c r="C742" s="11">
        <f t="shared" si="23"/>
        <v>-8.9968441545650313E-3</v>
      </c>
      <c r="D742" s="11">
        <v>6.0000000000000002E-5</v>
      </c>
      <c r="E742" s="11">
        <v>-1.4000000000000002E-3</v>
      </c>
      <c r="F742" s="11">
        <v>-3.0000000000000001E-3</v>
      </c>
      <c r="G742" s="11">
        <v>9.300000000000001E-3</v>
      </c>
      <c r="H742" s="11">
        <v>5.9299999999999999E-2</v>
      </c>
      <c r="I742" s="11">
        <f t="shared" si="24"/>
        <v>-9.0568441545650306E-3</v>
      </c>
      <c r="K742" s="45">
        <v>703</v>
      </c>
      <c r="L742" s="45">
        <v>5.3830932448269023E-4</v>
      </c>
      <c r="M742" s="45">
        <v>4.7277499652084776E-2</v>
      </c>
      <c r="N742" s="51"/>
      <c r="O742" s="51"/>
      <c r="P742" s="51"/>
      <c r="Q742" s="51"/>
      <c r="R742" s="51"/>
      <c r="S742" s="51"/>
    </row>
    <row r="743" spans="1:19" x14ac:dyDescent="0.35">
      <c r="A743" s="30">
        <v>43993</v>
      </c>
      <c r="B743" s="31">
        <v>229.23391699999999</v>
      </c>
      <c r="C743" s="11">
        <f t="shared" si="23"/>
        <v>-5.8871931023154689E-2</v>
      </c>
      <c r="D743" s="11">
        <v>6.0000000000000002E-5</v>
      </c>
      <c r="E743" s="11">
        <v>3.0999999999999999E-3</v>
      </c>
      <c r="F743" s="11">
        <v>8.0000000000000004E-4</v>
      </c>
      <c r="G743" s="11">
        <v>-4.0999999999999995E-3</v>
      </c>
      <c r="H743" s="11">
        <v>5.0799999999999998E-2</v>
      </c>
      <c r="I743" s="11">
        <f t="shared" si="24"/>
        <v>-5.8931931023154686E-2</v>
      </c>
      <c r="K743" s="45">
        <v>704</v>
      </c>
      <c r="L743" s="45">
        <v>-1.2025447186883223E-4</v>
      </c>
      <c r="M743" s="45">
        <v>-1.6041809822501658E-2</v>
      </c>
      <c r="N743" s="51"/>
      <c r="O743" s="51"/>
      <c r="P743" s="51"/>
      <c r="Q743" s="51"/>
      <c r="R743" s="51"/>
      <c r="S743" s="51"/>
    </row>
    <row r="744" spans="1:19" x14ac:dyDescent="0.35">
      <c r="A744" s="30">
        <v>43994</v>
      </c>
      <c r="B744" s="31">
        <v>232.086533</v>
      </c>
      <c r="C744" s="11">
        <f t="shared" si="23"/>
        <v>1.2444127105327052E-2</v>
      </c>
      <c r="D744" s="11">
        <v>6.0000000000000002E-5</v>
      </c>
      <c r="E744" s="11">
        <v>1.1999999999999999E-3</v>
      </c>
      <c r="F744" s="11">
        <v>1.7000000000000001E-3</v>
      </c>
      <c r="G744" s="11">
        <v>-1.7000000000000001E-3</v>
      </c>
      <c r="H744" s="11">
        <v>-3.8900000000000004E-2</v>
      </c>
      <c r="I744" s="11">
        <f t="shared" si="24"/>
        <v>1.2384127105327053E-2</v>
      </c>
      <c r="K744" s="45">
        <v>705</v>
      </c>
      <c r="L744" s="45">
        <v>5.0342894252543584E-4</v>
      </c>
      <c r="M744" s="45">
        <v>-2.6974795206191286E-2</v>
      </c>
      <c r="N744" s="51"/>
      <c r="O744" s="51"/>
      <c r="P744" s="51"/>
      <c r="Q744" s="51"/>
      <c r="R744" s="51"/>
      <c r="S744" s="51"/>
    </row>
    <row r="745" spans="1:19" x14ac:dyDescent="0.35">
      <c r="A745" s="30">
        <v>43997</v>
      </c>
      <c r="B745" s="31">
        <v>231.04312100000001</v>
      </c>
      <c r="C745" s="11">
        <f t="shared" si="23"/>
        <v>-4.4957886462114738E-3</v>
      </c>
      <c r="D745" s="11">
        <v>6.0000000000000002E-5</v>
      </c>
      <c r="E745" s="11">
        <v>2.3E-3</v>
      </c>
      <c r="F745" s="11">
        <v>2.3E-3</v>
      </c>
      <c r="G745" s="11">
        <v>-6.3E-3</v>
      </c>
      <c r="H745" s="11">
        <v>7.0999999999999995E-3</v>
      </c>
      <c r="I745" s="11">
        <f t="shared" si="24"/>
        <v>-4.5557886462114739E-3</v>
      </c>
      <c r="K745" s="45">
        <v>706</v>
      </c>
      <c r="L745" s="45">
        <v>1.3520005535432691E-3</v>
      </c>
      <c r="M745" s="45">
        <v>1.6323891325269655E-2</v>
      </c>
      <c r="N745" s="51"/>
      <c r="O745" s="51"/>
      <c r="P745" s="51"/>
      <c r="Q745" s="51"/>
      <c r="R745" s="51"/>
      <c r="S745" s="51"/>
    </row>
    <row r="746" spans="1:19" x14ac:dyDescent="0.35">
      <c r="A746" s="30">
        <v>43998</v>
      </c>
      <c r="B746" s="31">
        <v>239.26593</v>
      </c>
      <c r="C746" s="11">
        <f t="shared" si="23"/>
        <v>3.5589932149505454E-2</v>
      </c>
      <c r="D746" s="11">
        <v>6.0000000000000002E-5</v>
      </c>
      <c r="E746" s="11">
        <v>-3.3E-3</v>
      </c>
      <c r="F746" s="11">
        <v>8.0000000000000004E-4</v>
      </c>
      <c r="G746" s="11">
        <v>-1.9E-3</v>
      </c>
      <c r="H746" s="11">
        <v>-8.8999999999999999E-3</v>
      </c>
      <c r="I746" s="11">
        <f t="shared" si="24"/>
        <v>3.5529932149505457E-2</v>
      </c>
      <c r="K746" s="45">
        <v>707</v>
      </c>
      <c r="L746" s="45">
        <v>1.1639906432287441E-3</v>
      </c>
      <c r="M746" s="45">
        <v>-1.0295048905668493E-2</v>
      </c>
      <c r="N746" s="51"/>
      <c r="O746" s="51"/>
      <c r="P746" s="51"/>
      <c r="Q746" s="51"/>
      <c r="R746" s="51"/>
      <c r="S746" s="51"/>
    </row>
    <row r="747" spans="1:19" x14ac:dyDescent="0.35">
      <c r="A747" s="30">
        <v>43999</v>
      </c>
      <c r="B747" s="31">
        <v>240.12745699999999</v>
      </c>
      <c r="C747" s="11">
        <f t="shared" si="23"/>
        <v>3.6007090520575602E-3</v>
      </c>
      <c r="D747" s="11">
        <v>6.0000000000000002E-5</v>
      </c>
      <c r="E747" s="11">
        <v>2.7000000000000001E-3</v>
      </c>
      <c r="F747" s="11">
        <v>3.3E-3</v>
      </c>
      <c r="G747" s="11">
        <v>-9.8999999999999991E-3</v>
      </c>
      <c r="H747" s="11">
        <v>2.8500000000000001E-2</v>
      </c>
      <c r="I747" s="11">
        <f t="shared" si="24"/>
        <v>3.54070905205756E-3</v>
      </c>
      <c r="K747" s="45">
        <v>708</v>
      </c>
      <c r="L747" s="45">
        <v>7.7148117110713017E-4</v>
      </c>
      <c r="M747" s="45">
        <v>4.7893089370193348E-2</v>
      </c>
      <c r="N747" s="51"/>
      <c r="O747" s="51"/>
      <c r="P747" s="51"/>
      <c r="Q747" s="51"/>
      <c r="R747" s="51"/>
      <c r="S747" s="51"/>
    </row>
    <row r="748" spans="1:19" x14ac:dyDescent="0.35">
      <c r="A748" s="30">
        <v>44000</v>
      </c>
      <c r="B748" s="31">
        <v>238.557571</v>
      </c>
      <c r="C748" s="11">
        <f t="shared" si="23"/>
        <v>-6.5377196744310639E-3</v>
      </c>
      <c r="D748" s="11">
        <v>6.0000000000000002E-5</v>
      </c>
      <c r="E748" s="11">
        <v>-8.0000000000000004E-4</v>
      </c>
      <c r="F748" s="11">
        <v>5.0000000000000001E-4</v>
      </c>
      <c r="G748" s="11">
        <v>-2.5000000000000001E-3</v>
      </c>
      <c r="H748" s="11">
        <v>-8.0000000000000004E-4</v>
      </c>
      <c r="I748" s="11">
        <f t="shared" si="24"/>
        <v>-6.5977196744310641E-3</v>
      </c>
      <c r="K748" s="45">
        <v>709</v>
      </c>
      <c r="L748" s="45">
        <v>1.115862942235115E-3</v>
      </c>
      <c r="M748" s="45">
        <v>2.5112669831626511E-2</v>
      </c>
      <c r="N748" s="51"/>
      <c r="O748" s="51"/>
      <c r="P748" s="51"/>
      <c r="Q748" s="51"/>
      <c r="R748" s="51"/>
      <c r="S748" s="51"/>
    </row>
    <row r="749" spans="1:19" x14ac:dyDescent="0.35">
      <c r="A749" s="30">
        <v>44001</v>
      </c>
      <c r="B749" s="31">
        <v>236.10699500000001</v>
      </c>
      <c r="C749" s="11">
        <f t="shared" si="23"/>
        <v>-1.0272472132104249E-2</v>
      </c>
      <c r="D749" s="11">
        <v>6.0000000000000002E-5</v>
      </c>
      <c r="E749" s="11">
        <v>-8.9999999999999998E-4</v>
      </c>
      <c r="F749" s="11">
        <v>7.0999999999999995E-3</v>
      </c>
      <c r="G749" s="11">
        <v>7.000000000000001E-4</v>
      </c>
      <c r="H749" s="11">
        <v>1.1299999999999999E-2</v>
      </c>
      <c r="I749" s="11">
        <f t="shared" si="24"/>
        <v>-1.0332472132104248E-2</v>
      </c>
      <c r="K749" s="45">
        <v>710</v>
      </c>
      <c r="L749" s="45">
        <v>1.0332788323107423E-3</v>
      </c>
      <c r="M749" s="45">
        <v>-1.7001865791585835E-3</v>
      </c>
      <c r="N749" s="51"/>
      <c r="O749" s="51"/>
      <c r="P749" s="51"/>
      <c r="Q749" s="51"/>
      <c r="R749" s="51"/>
      <c r="S749" s="51"/>
    </row>
    <row r="750" spans="1:19" x14ac:dyDescent="0.35">
      <c r="A750" s="30">
        <v>44004</v>
      </c>
      <c r="B750" s="31">
        <v>238.509705</v>
      </c>
      <c r="C750" s="11">
        <f t="shared" si="23"/>
        <v>1.01763609333132E-2</v>
      </c>
      <c r="D750" s="11">
        <v>6.0000000000000002E-5</v>
      </c>
      <c r="E750" s="11">
        <v>-3.8E-3</v>
      </c>
      <c r="F750" s="11">
        <v>5.6000000000000008E-3</v>
      </c>
      <c r="G750" s="11">
        <v>-1.4000000000000002E-3</v>
      </c>
      <c r="H750" s="11">
        <v>1.43E-2</v>
      </c>
      <c r="I750" s="11">
        <f t="shared" si="24"/>
        <v>1.0116360933313201E-2</v>
      </c>
      <c r="K750" s="45">
        <v>711</v>
      </c>
      <c r="L750" s="45">
        <v>6.3081470808423496E-4</v>
      </c>
      <c r="M750" s="45">
        <v>1.8505914170486876E-2</v>
      </c>
      <c r="N750" s="51"/>
      <c r="O750" s="51"/>
      <c r="P750" s="51"/>
      <c r="Q750" s="51"/>
      <c r="R750" s="51"/>
      <c r="S750" s="51"/>
    </row>
    <row r="751" spans="1:19" x14ac:dyDescent="0.35">
      <c r="A751" s="30">
        <v>44005</v>
      </c>
      <c r="B751" s="31">
        <v>239.61054999999999</v>
      </c>
      <c r="C751" s="11">
        <f t="shared" si="23"/>
        <v>4.6155144923767377E-3</v>
      </c>
      <c r="D751" s="11">
        <v>6.0000000000000002E-5</v>
      </c>
      <c r="E751" s="11">
        <v>2.3E-3</v>
      </c>
      <c r="F751" s="11">
        <v>7.3000000000000001E-3</v>
      </c>
      <c r="G751" s="11">
        <v>-5.0000000000000001E-3</v>
      </c>
      <c r="H751" s="11">
        <v>2.8999999999999998E-3</v>
      </c>
      <c r="I751" s="11">
        <f t="shared" si="24"/>
        <v>4.5555144923767376E-3</v>
      </c>
      <c r="K751" s="45">
        <v>712</v>
      </c>
      <c r="L751" s="45">
        <v>8.1282736734806496E-4</v>
      </c>
      <c r="M751" s="45">
        <v>-9.8092869640976025E-3</v>
      </c>
      <c r="N751" s="51"/>
      <c r="O751" s="51"/>
      <c r="P751" s="51"/>
      <c r="Q751" s="51"/>
      <c r="R751" s="51"/>
      <c r="S751" s="51"/>
    </row>
    <row r="752" spans="1:19" x14ac:dyDescent="0.35">
      <c r="A752" s="30">
        <v>44006</v>
      </c>
      <c r="B752" s="31">
        <v>235.609238</v>
      </c>
      <c r="C752" s="11">
        <f t="shared" si="23"/>
        <v>-1.669923131514861E-2</v>
      </c>
      <c r="D752" s="11">
        <v>6.0000000000000002E-5</v>
      </c>
      <c r="E752" s="11">
        <v>-7.3000000000000001E-3</v>
      </c>
      <c r="F752" s="11">
        <v>-6.3E-3</v>
      </c>
      <c r="G752" s="11">
        <v>3.4000000000000002E-3</v>
      </c>
      <c r="H752" s="11">
        <v>2.9700000000000001E-2</v>
      </c>
      <c r="I752" s="11">
        <f t="shared" si="24"/>
        <v>-1.6759231315148612E-2</v>
      </c>
      <c r="K752" s="45">
        <v>713</v>
      </c>
      <c r="L752" s="45">
        <v>8.3409984672210957E-4</v>
      </c>
      <c r="M752" s="45">
        <v>-6.635766483726083E-3</v>
      </c>
      <c r="N752" s="51"/>
      <c r="O752" s="51"/>
      <c r="P752" s="51"/>
      <c r="Q752" s="51"/>
      <c r="R752" s="51"/>
      <c r="S752" s="51"/>
    </row>
    <row r="753" spans="1:19" x14ac:dyDescent="0.35">
      <c r="A753" s="30">
        <v>44007</v>
      </c>
      <c r="B753" s="31">
        <v>234.89129600000001</v>
      </c>
      <c r="C753" s="11">
        <f t="shared" si="23"/>
        <v>-3.0471725391344462E-3</v>
      </c>
      <c r="D753" s="11">
        <v>6.0000000000000002E-5</v>
      </c>
      <c r="E753" s="11">
        <v>1.1000000000000001E-3</v>
      </c>
      <c r="F753" s="11">
        <v>-1E-4</v>
      </c>
      <c r="G753" s="11">
        <v>4.5999999999999999E-3</v>
      </c>
      <c r="H753" s="11">
        <v>-5.0000000000000001E-3</v>
      </c>
      <c r="I753" s="11">
        <f t="shared" si="24"/>
        <v>-3.1071725391344463E-3</v>
      </c>
      <c r="K753" s="45">
        <v>714</v>
      </c>
      <c r="L753" s="45">
        <v>3.3110135781054637E-4</v>
      </c>
      <c r="M753" s="45">
        <v>1.4569651989749428E-2</v>
      </c>
      <c r="N753" s="51"/>
      <c r="O753" s="51"/>
      <c r="P753" s="51"/>
      <c r="Q753" s="51"/>
      <c r="R753" s="51"/>
      <c r="S753" s="51"/>
    </row>
    <row r="754" spans="1:19" x14ac:dyDescent="0.35">
      <c r="A754" s="30">
        <v>44008</v>
      </c>
      <c r="B754" s="31">
        <v>230.708054</v>
      </c>
      <c r="C754" s="11">
        <f t="shared" si="23"/>
        <v>-1.7809267824040687E-2</v>
      </c>
      <c r="D754" s="11">
        <v>6.0000000000000002E-5</v>
      </c>
      <c r="E754" s="11">
        <v>-1.4800000000000001E-2</v>
      </c>
      <c r="F754" s="11">
        <v>-5.5000000000000005E-3</v>
      </c>
      <c r="G754" s="11">
        <v>5.6000000000000008E-3</v>
      </c>
      <c r="H754" s="11">
        <v>1.29E-2</v>
      </c>
      <c r="I754" s="11">
        <f t="shared" si="24"/>
        <v>-1.7869267824040688E-2</v>
      </c>
      <c r="K754" s="45">
        <v>715</v>
      </c>
      <c r="L754" s="45">
        <v>-8.92830916986454E-5</v>
      </c>
      <c r="M754" s="45">
        <v>1.7023593764043558E-2</v>
      </c>
      <c r="N754" s="51"/>
      <c r="O754" s="51"/>
      <c r="P754" s="51"/>
      <c r="Q754" s="51"/>
      <c r="R754" s="51"/>
      <c r="S754" s="51"/>
    </row>
    <row r="755" spans="1:19" x14ac:dyDescent="0.35">
      <c r="A755" s="30">
        <v>44011</v>
      </c>
      <c r="B755" s="31">
        <v>235.59965500000001</v>
      </c>
      <c r="C755" s="11">
        <f t="shared" si="23"/>
        <v>2.1202558450776898E-2</v>
      </c>
      <c r="D755" s="11">
        <v>6.0000000000000002E-5</v>
      </c>
      <c r="E755" s="11">
        <v>2.7000000000000001E-3</v>
      </c>
      <c r="F755" s="11">
        <v>6.3E-3</v>
      </c>
      <c r="G755" s="11">
        <v>-2.3999999999999998E-3</v>
      </c>
      <c r="H755" s="11">
        <v>-2.63E-2</v>
      </c>
      <c r="I755" s="11">
        <f t="shared" si="24"/>
        <v>2.1142558450776897E-2</v>
      </c>
      <c r="K755" s="45">
        <v>716</v>
      </c>
      <c r="L755" s="45">
        <v>1.010312129101306E-3</v>
      </c>
      <c r="M755" s="45">
        <v>-8.5610922716852812E-3</v>
      </c>
      <c r="N755" s="51"/>
      <c r="O755" s="51"/>
      <c r="P755" s="51"/>
      <c r="Q755" s="51"/>
      <c r="R755" s="51"/>
      <c r="S755" s="51"/>
    </row>
    <row r="756" spans="1:19" x14ac:dyDescent="0.35">
      <c r="A756" s="30">
        <v>44012</v>
      </c>
      <c r="B756" s="31">
        <v>239.801987</v>
      </c>
      <c r="C756" s="11">
        <f t="shared" si="23"/>
        <v>1.7836749378941086E-2</v>
      </c>
      <c r="D756" s="11">
        <v>6.0000000000000002E-5</v>
      </c>
      <c r="E756" s="11">
        <v>-1.0200000000000001E-2</v>
      </c>
      <c r="F756" s="11">
        <v>-0.01</v>
      </c>
      <c r="G756" s="11">
        <v>3.7000000000000002E-3</v>
      </c>
      <c r="H756" s="11">
        <v>1.1899999999999999E-2</v>
      </c>
      <c r="I756" s="11">
        <f t="shared" si="24"/>
        <v>1.7776749378941085E-2</v>
      </c>
      <c r="K756" s="45">
        <v>717</v>
      </c>
      <c r="L756" s="45">
        <v>2.1712911311245239E-4</v>
      </c>
      <c r="M756" s="45">
        <v>2.4419006253311889E-2</v>
      </c>
      <c r="N756" s="51"/>
      <c r="O756" s="51"/>
      <c r="P756" s="51"/>
      <c r="Q756" s="51"/>
      <c r="R756" s="51"/>
      <c r="S756" s="51"/>
    </row>
    <row r="757" spans="1:19" x14ac:dyDescent="0.35">
      <c r="A757" s="30">
        <v>44013</v>
      </c>
      <c r="B757" s="31">
        <v>237.542877</v>
      </c>
      <c r="C757" s="11">
        <f t="shared" si="23"/>
        <v>-9.4207309466538547E-3</v>
      </c>
      <c r="D757" s="11">
        <v>6.0000000000000002E-5</v>
      </c>
      <c r="E757" s="11">
        <v>5.7999999999999996E-3</v>
      </c>
      <c r="F757" s="11">
        <v>-1.8E-3</v>
      </c>
      <c r="G757" s="11">
        <v>-5.0000000000000001E-3</v>
      </c>
      <c r="H757" s="11">
        <v>2.0400000000000001E-2</v>
      </c>
      <c r="I757" s="11">
        <f t="shared" si="24"/>
        <v>-9.480730946653854E-3</v>
      </c>
      <c r="K757" s="45">
        <v>718</v>
      </c>
      <c r="L757" s="45">
        <v>3.3706505802566527E-4</v>
      </c>
      <c r="M757" s="45">
        <v>2.1307063974123023E-2</v>
      </c>
      <c r="N757" s="51"/>
      <c r="O757" s="51"/>
      <c r="P757" s="51"/>
      <c r="Q757" s="51"/>
      <c r="R757" s="51"/>
      <c r="S757" s="51"/>
    </row>
    <row r="758" spans="1:19" x14ac:dyDescent="0.35">
      <c r="A758" s="30">
        <v>44014</v>
      </c>
      <c r="B758" s="31">
        <v>237.87792999999999</v>
      </c>
      <c r="C758" s="11">
        <f t="shared" si="23"/>
        <v>1.4104948303710341E-3</v>
      </c>
      <c r="D758" s="11">
        <v>6.0000000000000002E-5</v>
      </c>
      <c r="E758" s="11">
        <v>7.000000000000001E-4</v>
      </c>
      <c r="F758" s="11">
        <v>-2E-3</v>
      </c>
      <c r="G758" s="11">
        <v>-2.3E-3</v>
      </c>
      <c r="H758" s="11">
        <v>2.0999999999999999E-3</v>
      </c>
      <c r="I758" s="11">
        <f t="shared" si="24"/>
        <v>1.3504948303710341E-3</v>
      </c>
      <c r="K758" s="45">
        <v>719</v>
      </c>
      <c r="L758" s="45">
        <v>2.553196532425757E-4</v>
      </c>
      <c r="M758" s="45">
        <v>8.7705666781506039E-3</v>
      </c>
      <c r="N758" s="51"/>
      <c r="O758" s="51"/>
      <c r="P758" s="51"/>
      <c r="Q758" s="51"/>
      <c r="R758" s="51"/>
      <c r="S758" s="51"/>
    </row>
    <row r="759" spans="1:19" x14ac:dyDescent="0.35">
      <c r="A759" s="30">
        <v>44018</v>
      </c>
      <c r="B759" s="31">
        <v>238.88304099999999</v>
      </c>
      <c r="C759" s="11">
        <f t="shared" si="23"/>
        <v>4.2253226266093513E-3</v>
      </c>
      <c r="D759" s="11">
        <v>8.0000000000000007E-5</v>
      </c>
      <c r="E759" s="11">
        <v>3.5999999999999999E-3</v>
      </c>
      <c r="F759" s="11">
        <v>4.3E-3</v>
      </c>
      <c r="G759" s="11">
        <v>-2.5000000000000001E-3</v>
      </c>
      <c r="H759" s="11">
        <v>-8.0000000000000004E-4</v>
      </c>
      <c r="I759" s="11">
        <f t="shared" si="24"/>
        <v>4.1453226266093511E-3</v>
      </c>
      <c r="K759" s="45">
        <v>720</v>
      </c>
      <c r="L759" s="45">
        <v>4.9140994917104975E-4</v>
      </c>
      <c r="M759" s="45">
        <v>-1.6023167831775403E-2</v>
      </c>
      <c r="N759" s="51"/>
      <c r="O759" s="51"/>
      <c r="P759" s="51"/>
      <c r="Q759" s="51"/>
      <c r="R759" s="51"/>
      <c r="S759" s="51"/>
    </row>
    <row r="760" spans="1:19" x14ac:dyDescent="0.35">
      <c r="A760" s="30">
        <v>44019</v>
      </c>
      <c r="B760" s="31">
        <v>236.77705399999999</v>
      </c>
      <c r="C760" s="11">
        <f t="shared" si="23"/>
        <v>-8.8159753458597612E-3</v>
      </c>
      <c r="D760" s="11">
        <v>8.0000000000000007E-5</v>
      </c>
      <c r="E760" s="11">
        <v>-4.4000000000000003E-3</v>
      </c>
      <c r="F760" s="11">
        <v>8.1000000000000013E-3</v>
      </c>
      <c r="G760" s="11">
        <v>-2.0000000000000001E-4</v>
      </c>
      <c r="H760" s="11">
        <v>2.63E-2</v>
      </c>
      <c r="I760" s="11">
        <f t="shared" si="24"/>
        <v>-8.8959753458597614E-3</v>
      </c>
      <c r="K760" s="45">
        <v>721</v>
      </c>
      <c r="L760" s="45">
        <v>4.9737660449167037E-4</v>
      </c>
      <c r="M760" s="45">
        <v>-1.2579604656576086E-2</v>
      </c>
      <c r="N760" s="51"/>
      <c r="O760" s="51"/>
      <c r="P760" s="51"/>
      <c r="Q760" s="51"/>
      <c r="R760" s="51"/>
      <c r="S760" s="51"/>
    </row>
    <row r="761" spans="1:19" x14ac:dyDescent="0.35">
      <c r="A761" s="30">
        <v>44020</v>
      </c>
      <c r="B761" s="31">
        <v>238.519272</v>
      </c>
      <c r="C761" s="11">
        <f t="shared" si="23"/>
        <v>7.3580525248024831E-3</v>
      </c>
      <c r="D761" s="11">
        <v>8.0000000000000007E-5</v>
      </c>
      <c r="E761" s="11">
        <v>8.6999999999999994E-3</v>
      </c>
      <c r="F761" s="11">
        <v>4.4000000000000003E-3</v>
      </c>
      <c r="G761" s="11">
        <v>-4.1999999999999997E-3</v>
      </c>
      <c r="H761" s="11">
        <v>7.4000000000000003E-3</v>
      </c>
      <c r="I761" s="11">
        <f t="shared" si="24"/>
        <v>7.2780525248024829E-3</v>
      </c>
      <c r="K761" s="45">
        <v>722</v>
      </c>
      <c r="L761" s="45">
        <v>4.9715101573953135E-4</v>
      </c>
      <c r="M761" s="45">
        <v>1.8478055419481519E-2</v>
      </c>
      <c r="N761" s="51"/>
      <c r="O761" s="51"/>
      <c r="P761" s="51"/>
      <c r="Q761" s="51"/>
      <c r="R761" s="51"/>
      <c r="S761" s="51"/>
    </row>
    <row r="762" spans="1:19" x14ac:dyDescent="0.35">
      <c r="A762" s="30">
        <v>44021</v>
      </c>
      <c r="B762" s="31">
        <v>237.36099200000001</v>
      </c>
      <c r="C762" s="11">
        <f t="shared" si="23"/>
        <v>-4.8561275166058016E-3</v>
      </c>
      <c r="D762" s="11">
        <v>8.0000000000000007E-5</v>
      </c>
      <c r="E762" s="11">
        <v>8.8000000000000005E-3</v>
      </c>
      <c r="F762" s="11">
        <v>5.0000000000000001E-4</v>
      </c>
      <c r="G762" s="11">
        <v>-3.0999999999999999E-3</v>
      </c>
      <c r="H762" s="11">
        <v>2.98E-2</v>
      </c>
      <c r="I762" s="11">
        <f t="shared" si="24"/>
        <v>-4.9361275166058018E-3</v>
      </c>
      <c r="K762" s="45">
        <v>723</v>
      </c>
      <c r="L762" s="45">
        <v>8.936008709481023E-4</v>
      </c>
      <c r="M762" s="45">
        <v>1.973045471642719E-2</v>
      </c>
      <c r="N762" s="51"/>
      <c r="O762" s="51"/>
      <c r="P762" s="51"/>
      <c r="Q762" s="51"/>
      <c r="R762" s="51"/>
      <c r="S762" s="51"/>
    </row>
    <row r="763" spans="1:19" x14ac:dyDescent="0.35">
      <c r="A763" s="30">
        <v>44022</v>
      </c>
      <c r="B763" s="31">
        <v>239.419083</v>
      </c>
      <c r="C763" s="11">
        <f t="shared" si="23"/>
        <v>8.6707212615626528E-3</v>
      </c>
      <c r="D763" s="11">
        <v>8.0000000000000007E-5</v>
      </c>
      <c r="E763" s="11">
        <v>9.300000000000001E-3</v>
      </c>
      <c r="F763" s="11">
        <v>-4.0999999999999995E-3</v>
      </c>
      <c r="G763" s="11">
        <v>8.6E-3</v>
      </c>
      <c r="H763" s="11">
        <v>-2.7699999999999999E-2</v>
      </c>
      <c r="I763" s="11">
        <f t="shared" si="24"/>
        <v>8.5907212615626526E-3</v>
      </c>
      <c r="K763" s="45">
        <v>724</v>
      </c>
      <c r="L763" s="45">
        <v>7.8116805102295957E-4</v>
      </c>
      <c r="M763" s="45">
        <v>2.4312314404736364E-2</v>
      </c>
      <c r="N763" s="51"/>
      <c r="O763" s="51"/>
      <c r="P763" s="51"/>
      <c r="Q763" s="51"/>
      <c r="R763" s="51"/>
      <c r="S763" s="51"/>
    </row>
    <row r="764" spans="1:19" x14ac:dyDescent="0.35">
      <c r="A764" s="30">
        <v>44025</v>
      </c>
      <c r="B764" s="31">
        <v>238.95004299999999</v>
      </c>
      <c r="C764" s="11">
        <f t="shared" si="23"/>
        <v>-1.9590752504887732E-3</v>
      </c>
      <c r="D764" s="11">
        <v>8.0000000000000007E-5</v>
      </c>
      <c r="E764" s="11">
        <v>2.0999999999999999E-3</v>
      </c>
      <c r="F764" s="11">
        <v>-7.8000000000000005E-3</v>
      </c>
      <c r="G764" s="11">
        <v>-1.7000000000000001E-3</v>
      </c>
      <c r="H764" s="11">
        <v>-1.34E-2</v>
      </c>
      <c r="I764" s="11">
        <f t="shared" si="24"/>
        <v>-2.0390752504887734E-3</v>
      </c>
      <c r="K764" s="45">
        <v>725</v>
      </c>
      <c r="L764" s="45">
        <v>-6.8860045156207808E-5</v>
      </c>
      <c r="M764" s="45">
        <v>-2.9540652055815023E-2</v>
      </c>
      <c r="N764" s="51"/>
      <c r="O764" s="51"/>
      <c r="P764" s="51"/>
      <c r="Q764" s="51"/>
      <c r="R764" s="51"/>
      <c r="S764" s="51"/>
    </row>
    <row r="765" spans="1:19" x14ac:dyDescent="0.35">
      <c r="A765" s="30">
        <v>44026</v>
      </c>
      <c r="B765" s="31">
        <v>246.770813</v>
      </c>
      <c r="C765" s="11">
        <f t="shared" si="23"/>
        <v>3.2729728364183641E-2</v>
      </c>
      <c r="D765" s="11">
        <v>8.0000000000000007E-5</v>
      </c>
      <c r="E765" s="11">
        <v>-6.8999999999999999E-3</v>
      </c>
      <c r="F765" s="11">
        <v>-2.9999999999999997E-4</v>
      </c>
      <c r="G765" s="11">
        <v>-4.5999999999999999E-3</v>
      </c>
      <c r="H765" s="11">
        <v>7.4999999999999997E-3</v>
      </c>
      <c r="I765" s="11">
        <f t="shared" si="24"/>
        <v>3.2649728364183644E-2</v>
      </c>
      <c r="K765" s="45">
        <v>726</v>
      </c>
      <c r="L765" s="45">
        <v>1.8984847803159342E-4</v>
      </c>
      <c r="M765" s="45">
        <v>1.2810159047967458E-4</v>
      </c>
      <c r="N765" s="51"/>
      <c r="O765" s="51"/>
      <c r="P765" s="51"/>
      <c r="Q765" s="51"/>
      <c r="R765" s="51"/>
      <c r="S765" s="51"/>
    </row>
    <row r="766" spans="1:19" x14ac:dyDescent="0.35">
      <c r="A766" s="30">
        <v>44027</v>
      </c>
      <c r="B766" s="31">
        <v>246.78038000000001</v>
      </c>
      <c r="C766" s="11">
        <f t="shared" si="23"/>
        <v>3.8768766385643971E-5</v>
      </c>
      <c r="D766" s="11">
        <v>8.0000000000000007E-5</v>
      </c>
      <c r="E766" s="11">
        <v>8.6E-3</v>
      </c>
      <c r="F766" s="11">
        <v>-3.4999999999999996E-3</v>
      </c>
      <c r="G766" s="11">
        <v>-1.1399999999999999E-2</v>
      </c>
      <c r="H766" s="11">
        <v>-3.4500000000000003E-2</v>
      </c>
      <c r="I766" s="11">
        <f t="shared" si="24"/>
        <v>-4.1231233614356035E-5</v>
      </c>
      <c r="K766" s="45">
        <v>727</v>
      </c>
      <c r="L766" s="45">
        <v>3.3156116021769167E-4</v>
      </c>
      <c r="M766" s="45">
        <v>1.0901903602033436E-2</v>
      </c>
      <c r="N766" s="51"/>
      <c r="O766" s="51"/>
      <c r="P766" s="51"/>
      <c r="Q766" s="51"/>
      <c r="R766" s="51"/>
      <c r="S766" s="51"/>
    </row>
    <row r="767" spans="1:19" x14ac:dyDescent="0.35">
      <c r="A767" s="30">
        <v>44028</v>
      </c>
      <c r="B767" s="31">
        <v>247.048416</v>
      </c>
      <c r="C767" s="11">
        <f t="shared" si="23"/>
        <v>1.0861317257069292E-3</v>
      </c>
      <c r="D767" s="11">
        <v>8.0000000000000007E-5</v>
      </c>
      <c r="E767" s="11">
        <v>8.0000000000000004E-4</v>
      </c>
      <c r="F767" s="11">
        <v>-1.1999999999999999E-3</v>
      </c>
      <c r="G767" s="11">
        <v>-3.0000000000000001E-3</v>
      </c>
      <c r="H767" s="11">
        <v>4.0000000000000001E-3</v>
      </c>
      <c r="I767" s="11">
        <f t="shared" si="24"/>
        <v>1.0061317257069292E-3</v>
      </c>
      <c r="K767" s="45">
        <v>728</v>
      </c>
      <c r="L767" s="45">
        <v>5.7379386936844763E-4</v>
      </c>
      <c r="M767" s="45">
        <v>3.5176279012326794E-3</v>
      </c>
      <c r="N767" s="51"/>
      <c r="O767" s="51"/>
      <c r="P767" s="51"/>
      <c r="Q767" s="51"/>
      <c r="R767" s="51"/>
      <c r="S767" s="51"/>
    </row>
    <row r="768" spans="1:19" x14ac:dyDescent="0.35">
      <c r="A768" s="30">
        <v>44029</v>
      </c>
      <c r="B768" s="31">
        <v>249.250092</v>
      </c>
      <c r="C768" s="11">
        <f t="shared" si="23"/>
        <v>8.9119211353292371E-3</v>
      </c>
      <c r="D768" s="11">
        <v>8.0000000000000007E-5</v>
      </c>
      <c r="E768" s="11">
        <v>-1.6000000000000001E-3</v>
      </c>
      <c r="F768" s="11">
        <v>-7.8000000000000005E-3</v>
      </c>
      <c r="G768" s="11">
        <v>9.7000000000000003E-3</v>
      </c>
      <c r="H768" s="11">
        <v>1.84E-2</v>
      </c>
      <c r="I768" s="11">
        <f t="shared" si="24"/>
        <v>8.8319211353292369E-3</v>
      </c>
      <c r="K768" s="45">
        <v>729</v>
      </c>
      <c r="L768" s="45">
        <v>1.6617447426265331E-3</v>
      </c>
      <c r="M768" s="45">
        <v>7.5880266831896618E-4</v>
      </c>
      <c r="N768" s="51"/>
      <c r="O768" s="51"/>
      <c r="P768" s="51"/>
      <c r="Q768" s="51"/>
      <c r="R768" s="51"/>
      <c r="S768" s="51"/>
    </row>
    <row r="769" spans="1:19" x14ac:dyDescent="0.35">
      <c r="A769" s="30">
        <v>44032</v>
      </c>
      <c r="B769" s="31">
        <v>249.04908800000001</v>
      </c>
      <c r="C769" s="11">
        <f t="shared" si="23"/>
        <v>-8.0643500825661185E-4</v>
      </c>
      <c r="D769" s="11">
        <v>8.0000000000000007E-5</v>
      </c>
      <c r="E769" s="11">
        <v>4.7999999999999996E-3</v>
      </c>
      <c r="F769" s="11">
        <v>2.5999999999999999E-3</v>
      </c>
      <c r="G769" s="11">
        <v>-7.4999999999999997E-3</v>
      </c>
      <c r="H769" s="11">
        <v>2.98E-2</v>
      </c>
      <c r="I769" s="11">
        <f t="shared" si="24"/>
        <v>-8.8643500825661184E-4</v>
      </c>
      <c r="K769" s="45">
        <v>730</v>
      </c>
      <c r="L769" s="45">
        <v>5.2050694977978629E-4</v>
      </c>
      <c r="M769" s="45">
        <v>1.9544992994479485E-2</v>
      </c>
      <c r="N769" s="51"/>
      <c r="O769" s="51"/>
      <c r="P769" s="51"/>
      <c r="Q769" s="51"/>
      <c r="R769" s="51"/>
      <c r="S769" s="51"/>
    </row>
    <row r="770" spans="1:19" x14ac:dyDescent="0.35">
      <c r="A770" s="30">
        <v>44033</v>
      </c>
      <c r="B770" s="31">
        <v>251.202957</v>
      </c>
      <c r="C770" s="11">
        <f t="shared" si="23"/>
        <v>8.6483713604283974E-3</v>
      </c>
      <c r="D770" s="11">
        <v>8.0000000000000007E-5</v>
      </c>
      <c r="E770" s="11">
        <v>2.7000000000000001E-3</v>
      </c>
      <c r="F770" s="11">
        <v>-2.8000000000000004E-3</v>
      </c>
      <c r="G770" s="11">
        <v>6.7000000000000002E-3</v>
      </c>
      <c r="H770" s="11">
        <v>-3.7100000000000001E-2</v>
      </c>
      <c r="I770" s="11">
        <f t="shared" si="24"/>
        <v>8.5683713604283972E-3</v>
      </c>
      <c r="K770" s="45">
        <v>731</v>
      </c>
      <c r="L770" s="45">
        <v>3.4281365230752231E-4</v>
      </c>
      <c r="M770" s="45">
        <v>-9.3776305854200506E-3</v>
      </c>
      <c r="N770" s="51"/>
      <c r="O770" s="51"/>
      <c r="P770" s="51"/>
      <c r="Q770" s="51"/>
      <c r="R770" s="51"/>
      <c r="S770" s="51"/>
    </row>
    <row r="771" spans="1:19" x14ac:dyDescent="0.35">
      <c r="A771" s="30">
        <v>44034</v>
      </c>
      <c r="B771" s="31">
        <v>253.83538799999999</v>
      </c>
      <c r="C771" s="11">
        <f t="shared" ref="C771:C834" si="25">(B771/B770)-1</f>
        <v>1.0479299413660881E-2</v>
      </c>
      <c r="D771" s="11">
        <v>8.0000000000000007E-5</v>
      </c>
      <c r="E771" s="11">
        <v>-3.4000000000000002E-3</v>
      </c>
      <c r="F771" s="11">
        <v>9.5999999999999992E-3</v>
      </c>
      <c r="G771" s="11">
        <v>-3.5999999999999999E-3</v>
      </c>
      <c r="H771" s="11">
        <v>5.6000000000000008E-3</v>
      </c>
      <c r="I771" s="11">
        <f t="shared" si="24"/>
        <v>1.0399299413660881E-2</v>
      </c>
      <c r="K771" s="45">
        <v>732</v>
      </c>
      <c r="L771" s="45">
        <v>4.2327640274882755E-4</v>
      </c>
      <c r="M771" s="45">
        <v>1.314158331212832E-2</v>
      </c>
      <c r="N771" s="51"/>
      <c r="O771" s="51"/>
      <c r="P771" s="51"/>
      <c r="Q771" s="51"/>
      <c r="R771" s="51"/>
      <c r="S771" s="51"/>
    </row>
    <row r="772" spans="1:19" x14ac:dyDescent="0.35">
      <c r="A772" s="30">
        <v>44035</v>
      </c>
      <c r="B772" s="31">
        <v>252.533524</v>
      </c>
      <c r="C772" s="11">
        <f t="shared" si="25"/>
        <v>-5.1287726674265066E-3</v>
      </c>
      <c r="D772" s="11">
        <v>8.0000000000000007E-5</v>
      </c>
      <c r="E772" s="11">
        <v>-1E-3</v>
      </c>
      <c r="F772" s="11">
        <v>-1.9E-3</v>
      </c>
      <c r="G772" s="11">
        <v>1.1999999999999999E-3</v>
      </c>
      <c r="H772" s="11">
        <v>-1.8000000000000002E-2</v>
      </c>
      <c r="I772" s="11">
        <f t="shared" si="24"/>
        <v>-5.2087726674265068E-3</v>
      </c>
      <c r="K772" s="45">
        <v>733</v>
      </c>
      <c r="L772" s="45">
        <v>1.0877230450165145E-4</v>
      </c>
      <c r="M772" s="45">
        <v>-4.9579442341181274E-3</v>
      </c>
      <c r="N772" s="51"/>
      <c r="O772" s="51"/>
      <c r="P772" s="51"/>
      <c r="Q772" s="51"/>
      <c r="R772" s="51"/>
      <c r="S772" s="51"/>
    </row>
    <row r="773" spans="1:19" x14ac:dyDescent="0.35">
      <c r="A773" s="30">
        <v>44036</v>
      </c>
      <c r="B773" s="31">
        <v>253.969345</v>
      </c>
      <c r="C773" s="11">
        <f t="shared" si="25"/>
        <v>5.6856649258179015E-3</v>
      </c>
      <c r="D773" s="11">
        <v>8.0000000000000007E-5</v>
      </c>
      <c r="E773" s="11">
        <v>1.5E-3</v>
      </c>
      <c r="F773" s="11">
        <v>-3.0000000000000001E-3</v>
      </c>
      <c r="G773" s="11">
        <v>5.4000000000000003E-3</v>
      </c>
      <c r="H773" s="11">
        <v>-1E-4</v>
      </c>
      <c r="I773" s="11">
        <f t="shared" si="24"/>
        <v>5.6056649258179013E-3</v>
      </c>
      <c r="K773" s="45">
        <v>734</v>
      </c>
      <c r="L773" s="45">
        <v>2.605493445863769E-4</v>
      </c>
      <c r="M773" s="45">
        <v>2.15969271122982E-2</v>
      </c>
      <c r="N773" s="51"/>
      <c r="O773" s="51"/>
      <c r="P773" s="51"/>
      <c r="Q773" s="51"/>
      <c r="R773" s="51"/>
      <c r="S773" s="51"/>
    </row>
    <row r="774" spans="1:19" x14ac:dyDescent="0.35">
      <c r="A774" s="30">
        <v>44039</v>
      </c>
      <c r="B774" s="31">
        <v>255.98919699999999</v>
      </c>
      <c r="C774" s="11">
        <f t="shared" si="25"/>
        <v>7.9531330838373826E-3</v>
      </c>
      <c r="D774" s="11">
        <v>8.0000000000000007E-5</v>
      </c>
      <c r="E774" s="11">
        <v>2.2000000000000001E-3</v>
      </c>
      <c r="F774" s="11">
        <v>-1.3600000000000001E-2</v>
      </c>
      <c r="G774" s="11">
        <v>3.8E-3</v>
      </c>
      <c r="H774" s="11">
        <v>2.2200000000000001E-2</v>
      </c>
      <c r="I774" s="11">
        <f t="shared" si="24"/>
        <v>7.8731330838373824E-3</v>
      </c>
      <c r="K774" s="45">
        <v>735</v>
      </c>
      <c r="L774" s="45">
        <v>1.0317216445390525E-3</v>
      </c>
      <c r="M774" s="45">
        <v>-1.9275318908576772E-3</v>
      </c>
      <c r="N774" s="51"/>
      <c r="O774" s="51"/>
      <c r="P774" s="51"/>
      <c r="Q774" s="51"/>
      <c r="R774" s="51"/>
      <c r="S774" s="51"/>
    </row>
    <row r="775" spans="1:19" x14ac:dyDescent="0.35">
      <c r="A775" s="30">
        <v>44040</v>
      </c>
      <c r="B775" s="31">
        <v>253.94065900000001</v>
      </c>
      <c r="C775" s="11">
        <f t="shared" si="25"/>
        <v>-8.0024392591847571E-3</v>
      </c>
      <c r="D775" s="11">
        <v>8.0000000000000007E-5</v>
      </c>
      <c r="E775" s="11">
        <v>8.3000000000000001E-3</v>
      </c>
      <c r="F775" s="11">
        <v>-4.3E-3</v>
      </c>
      <c r="G775" s="11">
        <v>-1.06E-2</v>
      </c>
      <c r="H775" s="11">
        <v>-8.3000000000000001E-3</v>
      </c>
      <c r="I775" s="11">
        <f t="shared" si="24"/>
        <v>-8.0824392591847573E-3</v>
      </c>
      <c r="K775" s="45">
        <v>736</v>
      </c>
      <c r="L775" s="45">
        <v>5.5290695108396097E-4</v>
      </c>
      <c r="M775" s="45">
        <v>-8.7802327393082819E-3</v>
      </c>
      <c r="N775" s="51"/>
      <c r="O775" s="51"/>
      <c r="P775" s="51"/>
      <c r="Q775" s="51"/>
      <c r="R775" s="51"/>
      <c r="S775" s="51"/>
    </row>
    <row r="776" spans="1:19" x14ac:dyDescent="0.35">
      <c r="A776" s="30">
        <v>44041</v>
      </c>
      <c r="B776" s="31">
        <v>253.347183</v>
      </c>
      <c r="C776" s="11">
        <f t="shared" si="25"/>
        <v>-2.3370656843101356E-3</v>
      </c>
      <c r="D776" s="11">
        <v>8.0000000000000007E-5</v>
      </c>
      <c r="E776" s="11">
        <v>-2E-3</v>
      </c>
      <c r="F776" s="11">
        <v>6.3E-3</v>
      </c>
      <c r="G776" s="11">
        <v>5.6000000000000008E-3</v>
      </c>
      <c r="H776" s="11">
        <v>-8.3999999999999995E-3</v>
      </c>
      <c r="I776" s="11">
        <f t="shared" si="24"/>
        <v>-2.4170656843101358E-3</v>
      </c>
      <c r="K776" s="45">
        <v>737</v>
      </c>
      <c r="L776" s="45">
        <v>5.2796942004798249E-4</v>
      </c>
      <c r="M776" s="45">
        <v>2.3312326114711825E-2</v>
      </c>
      <c r="N776" s="51"/>
      <c r="O776" s="51"/>
      <c r="P776" s="51"/>
      <c r="Q776" s="51"/>
      <c r="R776" s="51"/>
      <c r="S776" s="51"/>
    </row>
    <row r="777" spans="1:19" x14ac:dyDescent="0.35">
      <c r="A777" s="30">
        <v>44042</v>
      </c>
      <c r="B777" s="31">
        <v>254.926636</v>
      </c>
      <c r="C777" s="11">
        <f t="shared" si="25"/>
        <v>6.234342064896703E-3</v>
      </c>
      <c r="D777" s="11">
        <v>8.0000000000000007E-5</v>
      </c>
      <c r="E777" s="11">
        <v>-8.199999999999999E-3</v>
      </c>
      <c r="F777" s="11">
        <v>-1.38E-2</v>
      </c>
      <c r="G777" s="11">
        <v>1.06E-2</v>
      </c>
      <c r="H777" s="11">
        <v>2.46E-2</v>
      </c>
      <c r="I777" s="11">
        <f t="shared" si="24"/>
        <v>6.1543420648967027E-3</v>
      </c>
      <c r="K777" s="45">
        <v>738</v>
      </c>
      <c r="L777" s="45">
        <v>2.0086203508430805E-4</v>
      </c>
      <c r="M777" s="45">
        <v>7.0754216201736496E-3</v>
      </c>
      <c r="N777" s="51"/>
      <c r="O777" s="51"/>
      <c r="P777" s="51"/>
      <c r="Q777" s="51"/>
      <c r="R777" s="51"/>
      <c r="S777" s="51"/>
    </row>
    <row r="778" spans="1:19" x14ac:dyDescent="0.35">
      <c r="A778" s="30">
        <v>44043</v>
      </c>
      <c r="B778" s="31">
        <v>254.14170799999999</v>
      </c>
      <c r="C778" s="11">
        <f t="shared" si="25"/>
        <v>-3.0790348639755383E-3</v>
      </c>
      <c r="D778" s="11">
        <v>8.0000000000000007E-5</v>
      </c>
      <c r="E778" s="11">
        <v>-6.9999999999999993E-3</v>
      </c>
      <c r="F778" s="11">
        <v>-2.0999999999999999E-3</v>
      </c>
      <c r="G778" s="11">
        <v>1.5700000000000002E-2</v>
      </c>
      <c r="H778" s="11">
        <v>1.1200000000000002E-2</v>
      </c>
      <c r="I778" s="11">
        <f t="shared" si="24"/>
        <v>-3.1590348639755385E-3</v>
      </c>
      <c r="K778" s="45">
        <v>739</v>
      </c>
      <c r="L778" s="45">
        <v>4.2083232795646971E-4</v>
      </c>
      <c r="M778" s="45">
        <v>-5.197550995875589E-4</v>
      </c>
      <c r="N778" s="51"/>
      <c r="O778" s="51"/>
      <c r="P778" s="51"/>
      <c r="Q778" s="51"/>
      <c r="R778" s="51"/>
      <c r="S778" s="51"/>
    </row>
    <row r="779" spans="1:19" x14ac:dyDescent="0.35">
      <c r="A779" s="30">
        <v>44046</v>
      </c>
      <c r="B779" s="31">
        <v>254.80221599999999</v>
      </c>
      <c r="C779" s="11">
        <f t="shared" si="25"/>
        <v>2.5989752142532296E-3</v>
      </c>
      <c r="D779" s="11">
        <v>8.0000000000000007E-5</v>
      </c>
      <c r="E779" s="11">
        <v>5.1000000000000004E-3</v>
      </c>
      <c r="F779" s="11">
        <v>8.5000000000000006E-3</v>
      </c>
      <c r="G779" s="11">
        <v>-1.11E-2</v>
      </c>
      <c r="H779" s="11">
        <v>1.78E-2</v>
      </c>
      <c r="I779" s="11">
        <f t="shared" si="24"/>
        <v>2.5189752142532294E-3</v>
      </c>
      <c r="K779" s="45">
        <v>740</v>
      </c>
      <c r="L779" s="45">
        <v>8.4070090685537161E-4</v>
      </c>
      <c r="M779" s="45">
        <v>-9.8975450614204024E-3</v>
      </c>
      <c r="N779" s="51"/>
      <c r="O779" s="51"/>
      <c r="P779" s="51"/>
      <c r="Q779" s="51"/>
      <c r="R779" s="51"/>
      <c r="S779" s="51"/>
    </row>
    <row r="780" spans="1:19" x14ac:dyDescent="0.35">
      <c r="A780" s="30">
        <v>44047</v>
      </c>
      <c r="B780" s="31">
        <v>256.41995200000002</v>
      </c>
      <c r="C780" s="11">
        <f t="shared" si="25"/>
        <v>6.3489871689343946E-3</v>
      </c>
      <c r="D780" s="11">
        <v>7.0000000000000007E-5</v>
      </c>
      <c r="E780" s="11">
        <v>-1.2999999999999999E-3</v>
      </c>
      <c r="F780" s="11">
        <v>4.0000000000000002E-4</v>
      </c>
      <c r="G780" s="11">
        <v>-1.9E-3</v>
      </c>
      <c r="H780" s="11">
        <v>-9.1999999999999998E-3</v>
      </c>
      <c r="I780" s="11">
        <f t="shared" si="24"/>
        <v>6.2789871689343949E-3</v>
      </c>
      <c r="K780" s="45">
        <v>741</v>
      </c>
      <c r="L780" s="45">
        <v>2.1901096641331535E-4</v>
      </c>
      <c r="M780" s="45">
        <v>-5.9150941989568002E-2</v>
      </c>
      <c r="N780" s="51"/>
      <c r="O780" s="51"/>
      <c r="P780" s="51"/>
      <c r="Q780" s="51"/>
      <c r="R780" s="51"/>
      <c r="S780" s="51"/>
    </row>
    <row r="781" spans="1:19" x14ac:dyDescent="0.35">
      <c r="A781" s="30">
        <v>44048</v>
      </c>
      <c r="B781" s="31">
        <v>256.04656999999997</v>
      </c>
      <c r="C781" s="11">
        <f t="shared" si="25"/>
        <v>-1.4561347394684843E-3</v>
      </c>
      <c r="D781" s="11">
        <v>7.0000000000000007E-5</v>
      </c>
      <c r="E781" s="11">
        <v>6.7000000000000002E-3</v>
      </c>
      <c r="F781" s="11">
        <v>3.0999999999999999E-3</v>
      </c>
      <c r="G781" s="11">
        <v>-6.7000000000000002E-3</v>
      </c>
      <c r="H781" s="11">
        <v>-1.2800000000000001E-2</v>
      </c>
      <c r="I781" s="11">
        <f t="shared" si="24"/>
        <v>-1.5261347394684842E-3</v>
      </c>
      <c r="K781" s="45">
        <v>742</v>
      </c>
      <c r="L781" s="45">
        <v>6.6027387175841303E-4</v>
      </c>
      <c r="M781" s="45">
        <v>1.1723853233568639E-2</v>
      </c>
      <c r="N781" s="51"/>
      <c r="O781" s="51"/>
      <c r="P781" s="51"/>
      <c r="Q781" s="51"/>
      <c r="R781" s="51"/>
      <c r="S781" s="51"/>
    </row>
    <row r="782" spans="1:19" x14ac:dyDescent="0.35">
      <c r="A782" s="30">
        <v>44049</v>
      </c>
      <c r="B782" s="31">
        <v>257.85580399999998</v>
      </c>
      <c r="C782" s="11">
        <f t="shared" si="25"/>
        <v>7.0660349013853541E-3</v>
      </c>
      <c r="D782" s="11">
        <v>7.0000000000000007E-5</v>
      </c>
      <c r="E782" s="11">
        <v>3.0999999999999999E-3</v>
      </c>
      <c r="F782" s="11">
        <v>-1.0700000000000001E-2</v>
      </c>
      <c r="G782" s="11">
        <v>5.1000000000000004E-3</v>
      </c>
      <c r="H782" s="11">
        <v>4.0000000000000001E-3</v>
      </c>
      <c r="I782" s="11">
        <f t="shared" si="24"/>
        <v>6.9960349013853543E-3</v>
      </c>
      <c r="K782" s="45">
        <v>743</v>
      </c>
      <c r="L782" s="45">
        <v>3.0039890274923616E-4</v>
      </c>
      <c r="M782" s="45">
        <v>-4.8561875489607099E-3</v>
      </c>
      <c r="N782" s="51"/>
      <c r="O782" s="51"/>
      <c r="P782" s="51"/>
      <c r="Q782" s="51"/>
      <c r="R782" s="51"/>
      <c r="S782" s="51"/>
    </row>
    <row r="783" spans="1:19" x14ac:dyDescent="0.35">
      <c r="A783" s="30">
        <v>44050</v>
      </c>
      <c r="B783" s="31">
        <v>260.02880900000002</v>
      </c>
      <c r="C783" s="11">
        <f t="shared" si="25"/>
        <v>8.4272099611146789E-3</v>
      </c>
      <c r="D783" s="11">
        <v>7.0000000000000007E-5</v>
      </c>
      <c r="E783" s="11">
        <v>4.5999999999999999E-3</v>
      </c>
      <c r="F783" s="11">
        <v>2.5999999999999999E-3</v>
      </c>
      <c r="G783" s="11">
        <v>-3.3E-3</v>
      </c>
      <c r="H783" s="11">
        <v>-2.0799999999999999E-2</v>
      </c>
      <c r="I783" s="11">
        <f t="shared" si="24"/>
        <v>8.3572099611146783E-3</v>
      </c>
      <c r="K783" s="45">
        <v>744</v>
      </c>
      <c r="L783" s="45">
        <v>7.6233228863927633E-4</v>
      </c>
      <c r="M783" s="45">
        <v>3.476759986086618E-2</v>
      </c>
      <c r="N783" s="51"/>
      <c r="O783" s="51"/>
      <c r="P783" s="51"/>
      <c r="Q783" s="51"/>
      <c r="R783" s="51"/>
      <c r="S783" s="51"/>
    </row>
    <row r="784" spans="1:19" x14ac:dyDescent="0.35">
      <c r="A784" s="30">
        <v>44053</v>
      </c>
      <c r="B784" s="31">
        <v>262.98672499999998</v>
      </c>
      <c r="C784" s="11">
        <f t="shared" si="25"/>
        <v>1.1375339568624243E-2</v>
      </c>
      <c r="D784" s="11">
        <v>7.0000000000000007E-5</v>
      </c>
      <c r="E784" s="11">
        <v>2.8999999999999998E-3</v>
      </c>
      <c r="F784" s="11">
        <v>2.9999999999999997E-4</v>
      </c>
      <c r="G784" s="11">
        <v>-1.6000000000000001E-3</v>
      </c>
      <c r="H784" s="11">
        <v>-2.7799999999999998E-2</v>
      </c>
      <c r="I784" s="11">
        <f t="shared" si="24"/>
        <v>1.1305339568624242E-2</v>
      </c>
      <c r="K784" s="45">
        <v>745</v>
      </c>
      <c r="L784" s="45">
        <v>6.4104053743380997E-5</v>
      </c>
      <c r="M784" s="45">
        <v>3.476604998314179E-3</v>
      </c>
      <c r="N784" s="51"/>
      <c r="O784" s="51"/>
      <c r="P784" s="51"/>
      <c r="Q784" s="51"/>
      <c r="R784" s="51"/>
      <c r="S784" s="51"/>
    </row>
    <row r="785" spans="1:19" x14ac:dyDescent="0.35">
      <c r="A785" s="30">
        <v>44054</v>
      </c>
      <c r="B785" s="31">
        <v>263.16857900000002</v>
      </c>
      <c r="C785" s="11">
        <f t="shared" si="25"/>
        <v>6.9149497945208971E-4</v>
      </c>
      <c r="D785" s="11">
        <v>7.0000000000000007E-5</v>
      </c>
      <c r="E785" s="11">
        <v>-4.0000000000000002E-4</v>
      </c>
      <c r="F785" s="11">
        <v>-1.2999999999999999E-3</v>
      </c>
      <c r="G785" s="11">
        <v>2.5999999999999999E-3</v>
      </c>
      <c r="H785" s="11">
        <v>-2.1899999999999999E-2</v>
      </c>
      <c r="I785" s="11">
        <f t="shared" si="24"/>
        <v>6.2149497945208974E-4</v>
      </c>
      <c r="K785" s="45">
        <v>746</v>
      </c>
      <c r="L785" s="45">
        <v>6.4018435771325693E-4</v>
      </c>
      <c r="M785" s="45">
        <v>-7.2379040321443209E-3</v>
      </c>
      <c r="N785" s="51"/>
      <c r="O785" s="51"/>
      <c r="P785" s="51"/>
      <c r="Q785" s="51"/>
      <c r="R785" s="51"/>
      <c r="S785" s="51"/>
    </row>
    <row r="786" spans="1:19" x14ac:dyDescent="0.35">
      <c r="A786" s="30">
        <v>44055</v>
      </c>
      <c r="B786" s="31">
        <v>269.54391500000003</v>
      </c>
      <c r="C786" s="11">
        <f t="shared" si="25"/>
        <v>2.422529324824918E-2</v>
      </c>
      <c r="D786" s="11">
        <v>7.0000000000000007E-5</v>
      </c>
      <c r="E786" s="11">
        <v>-5.0000000000000001E-4</v>
      </c>
      <c r="F786" s="11">
        <v>3.7000000000000002E-3</v>
      </c>
      <c r="G786" s="11">
        <v>-3.5999999999999999E-3</v>
      </c>
      <c r="H786" s="11">
        <v>1.89E-2</v>
      </c>
      <c r="I786" s="11">
        <f t="shared" si="24"/>
        <v>2.4155293248249179E-2</v>
      </c>
      <c r="K786" s="45">
        <v>747</v>
      </c>
      <c r="L786" s="45">
        <v>2.0565647926407008E-4</v>
      </c>
      <c r="M786" s="45">
        <v>-1.0538128611368318E-2</v>
      </c>
      <c r="N786" s="51"/>
      <c r="O786" s="51"/>
      <c r="P786" s="51"/>
      <c r="Q786" s="51"/>
      <c r="R786" s="51"/>
      <c r="S786" s="51"/>
    </row>
    <row r="787" spans="1:19" x14ac:dyDescent="0.35">
      <c r="A787" s="30">
        <v>44056</v>
      </c>
      <c r="B787" s="31">
        <v>269.62051400000001</v>
      </c>
      <c r="C787" s="11">
        <f t="shared" si="25"/>
        <v>2.841800379727033E-4</v>
      </c>
      <c r="D787" s="11">
        <v>7.0000000000000007E-5</v>
      </c>
      <c r="E787" s="11">
        <v>-6.0000000000000001E-3</v>
      </c>
      <c r="F787" s="11">
        <v>3.9000000000000003E-3</v>
      </c>
      <c r="G787" s="11">
        <v>-2.0999999999999999E-3</v>
      </c>
      <c r="H787" s="11">
        <v>1.5600000000000001E-2</v>
      </c>
      <c r="I787" s="11">
        <f t="shared" ref="I787:I850" si="26">C787-D787</f>
        <v>2.1418003797270328E-4</v>
      </c>
      <c r="K787" s="45">
        <v>748</v>
      </c>
      <c r="L787" s="45">
        <v>3.6951115504443394E-4</v>
      </c>
      <c r="M787" s="45">
        <v>9.7468497782687673E-3</v>
      </c>
      <c r="N787" s="51"/>
      <c r="O787" s="51"/>
      <c r="P787" s="51"/>
      <c r="Q787" s="51"/>
      <c r="R787" s="51"/>
      <c r="S787" s="51"/>
    </row>
    <row r="788" spans="1:19" x14ac:dyDescent="0.35">
      <c r="A788" s="30">
        <v>44057</v>
      </c>
      <c r="B788" s="31">
        <v>268.557953</v>
      </c>
      <c r="C788" s="11">
        <f t="shared" si="25"/>
        <v>-3.9409501311166162E-3</v>
      </c>
      <c r="D788" s="11">
        <v>7.0000000000000007E-5</v>
      </c>
      <c r="E788" s="11">
        <v>-4.5999999999999999E-3</v>
      </c>
      <c r="F788" s="11">
        <v>-1.5E-3</v>
      </c>
      <c r="G788" s="11">
        <v>-3.0000000000000001E-3</v>
      </c>
      <c r="H788" s="11">
        <v>-1.2E-2</v>
      </c>
      <c r="I788" s="11">
        <f t="shared" si="26"/>
        <v>-4.0109501311166159E-3</v>
      </c>
      <c r="K788" s="45">
        <v>749</v>
      </c>
      <c r="L788" s="45">
        <v>6.5991310902505447E-6</v>
      </c>
      <c r="M788" s="45">
        <v>4.5489153612864874E-3</v>
      </c>
      <c r="N788" s="51"/>
      <c r="O788" s="51"/>
      <c r="P788" s="51"/>
      <c r="Q788" s="51"/>
      <c r="R788" s="51"/>
      <c r="S788" s="51"/>
    </row>
    <row r="789" spans="1:19" x14ac:dyDescent="0.35">
      <c r="A789" s="30">
        <v>44060</v>
      </c>
      <c r="B789" s="31">
        <v>275.91922</v>
      </c>
      <c r="C789" s="11">
        <f t="shared" si="25"/>
        <v>2.7410348186560629E-2</v>
      </c>
      <c r="D789" s="11">
        <v>7.0000000000000007E-5</v>
      </c>
      <c r="E789" s="11">
        <v>6.8999999999999999E-3</v>
      </c>
      <c r="F789" s="11">
        <v>3.0000000000000001E-3</v>
      </c>
      <c r="G789" s="11">
        <v>2.0999999999999999E-3</v>
      </c>
      <c r="H789" s="11">
        <v>2.3300000000000001E-2</v>
      </c>
      <c r="I789" s="11">
        <f t="shared" si="26"/>
        <v>2.7340348186560628E-2</v>
      </c>
      <c r="K789" s="45">
        <v>750</v>
      </c>
      <c r="L789" s="45">
        <v>1.3166092854178977E-3</v>
      </c>
      <c r="M789" s="45">
        <v>-1.8075840600566509E-2</v>
      </c>
      <c r="N789" s="51"/>
      <c r="O789" s="51"/>
      <c r="P789" s="51"/>
      <c r="Q789" s="51"/>
      <c r="R789" s="51"/>
      <c r="S789" s="51"/>
    </row>
    <row r="790" spans="1:19" x14ac:dyDescent="0.35">
      <c r="A790" s="30">
        <v>44061</v>
      </c>
      <c r="B790" s="31">
        <v>272.81771900000001</v>
      </c>
      <c r="C790" s="11">
        <f t="shared" si="25"/>
        <v>-1.1240612379231796E-2</v>
      </c>
      <c r="D790" s="11">
        <v>7.0000000000000007E-5</v>
      </c>
      <c r="E790" s="11">
        <v>-9.1000000000000004E-3</v>
      </c>
      <c r="F790" s="11">
        <v>-5.4000000000000003E-3</v>
      </c>
      <c r="G790" s="11">
        <v>-1.1999999999999999E-3</v>
      </c>
      <c r="H790" s="11">
        <v>1.7100000000000001E-2</v>
      </c>
      <c r="I790" s="11">
        <f t="shared" si="26"/>
        <v>-1.1310612379231796E-2</v>
      </c>
      <c r="K790" s="45">
        <v>751</v>
      </c>
      <c r="L790" s="45">
        <v>7.4637998577951371E-4</v>
      </c>
      <c r="M790" s="45">
        <v>-3.8535525249139601E-3</v>
      </c>
      <c r="N790" s="51"/>
      <c r="O790" s="51"/>
      <c r="P790" s="51"/>
      <c r="Q790" s="51"/>
      <c r="R790" s="51"/>
      <c r="S790" s="51"/>
    </row>
    <row r="791" spans="1:19" x14ac:dyDescent="0.35">
      <c r="A791" s="30">
        <v>44062</v>
      </c>
      <c r="B791" s="31">
        <v>270.769226</v>
      </c>
      <c r="C791" s="11">
        <f t="shared" si="25"/>
        <v>-7.5086508585610057E-3</v>
      </c>
      <c r="D791" s="11">
        <v>7.0000000000000007E-5</v>
      </c>
      <c r="E791" s="11">
        <v>8.6E-3</v>
      </c>
      <c r="F791" s="11">
        <v>-5.9999999999999995E-4</v>
      </c>
      <c r="G791" s="11">
        <v>2.5999999999999999E-3</v>
      </c>
      <c r="H791" s="11">
        <v>4.0000000000000002E-4</v>
      </c>
      <c r="I791" s="11">
        <f t="shared" si="26"/>
        <v>-7.5786508585610054E-3</v>
      </c>
      <c r="K791" s="45">
        <v>752</v>
      </c>
      <c r="L791" s="45">
        <v>1.6642743494196762E-3</v>
      </c>
      <c r="M791" s="45">
        <v>-1.9533542173460365E-2</v>
      </c>
      <c r="N791" s="51"/>
      <c r="O791" s="51"/>
      <c r="P791" s="51"/>
      <c r="Q791" s="51"/>
      <c r="R791" s="51"/>
      <c r="S791" s="51"/>
    </row>
    <row r="792" spans="1:19" x14ac:dyDescent="0.35">
      <c r="A792" s="30">
        <v>44063</v>
      </c>
      <c r="B792" s="31">
        <v>268.68240400000002</v>
      </c>
      <c r="C792" s="11">
        <f t="shared" si="25"/>
        <v>-7.7070132039303019E-3</v>
      </c>
      <c r="D792" s="11">
        <v>7.0000000000000007E-5</v>
      </c>
      <c r="E792" s="11">
        <v>3.0000000000000001E-3</v>
      </c>
      <c r="F792" s="11">
        <v>8.9999999999999998E-4</v>
      </c>
      <c r="G792" s="11">
        <v>2.0000000000000001E-4</v>
      </c>
      <c r="H792" s="11">
        <v>1.3999999999999999E-2</v>
      </c>
      <c r="I792" s="11">
        <f t="shared" si="26"/>
        <v>-7.7770132039303016E-3</v>
      </c>
      <c r="K792" s="45">
        <v>753</v>
      </c>
      <c r="L792" s="45">
        <v>2.2832066736761168E-4</v>
      </c>
      <c r="M792" s="45">
        <v>2.0914237783409284E-2</v>
      </c>
      <c r="N792" s="51"/>
      <c r="O792" s="51"/>
      <c r="P792" s="51"/>
      <c r="Q792" s="51"/>
      <c r="R792" s="51"/>
      <c r="S792" s="51"/>
    </row>
    <row r="793" spans="1:19" x14ac:dyDescent="0.35">
      <c r="A793" s="30">
        <v>44064</v>
      </c>
      <c r="B793" s="31">
        <v>271.12344400000001</v>
      </c>
      <c r="C793" s="11">
        <f t="shared" si="25"/>
        <v>9.0852246505876977E-3</v>
      </c>
      <c r="D793" s="11">
        <v>7.0000000000000007E-5</v>
      </c>
      <c r="E793" s="11">
        <v>2.5000000000000001E-3</v>
      </c>
      <c r="F793" s="11">
        <v>1.1999999999999999E-3</v>
      </c>
      <c r="G793" s="11">
        <v>1.4000000000000002E-3</v>
      </c>
      <c r="H793" s="11">
        <v>8.1000000000000013E-3</v>
      </c>
      <c r="I793" s="11">
        <f t="shared" si="26"/>
        <v>9.0152246505876971E-3</v>
      </c>
      <c r="K793" s="45">
        <v>754</v>
      </c>
      <c r="L793" s="45">
        <v>1.7582842234231128E-3</v>
      </c>
      <c r="M793" s="45">
        <v>1.6018465155517973E-2</v>
      </c>
      <c r="N793" s="51"/>
      <c r="O793" s="51"/>
      <c r="P793" s="51"/>
      <c r="Q793" s="51"/>
      <c r="R793" s="51"/>
      <c r="S793" s="51"/>
    </row>
    <row r="794" spans="1:19" x14ac:dyDescent="0.35">
      <c r="A794" s="30">
        <v>44067</v>
      </c>
      <c r="B794" s="31">
        <v>274.49292000000003</v>
      </c>
      <c r="C794" s="11">
        <f t="shared" si="25"/>
        <v>1.2427829737955198E-2</v>
      </c>
      <c r="D794" s="11">
        <v>7.0000000000000007E-5</v>
      </c>
      <c r="E794" s="11">
        <v>3.3E-3</v>
      </c>
      <c r="F794" s="11">
        <v>9.1000000000000004E-3</v>
      </c>
      <c r="G794" s="11">
        <v>1.1999999999999999E-3</v>
      </c>
      <c r="H794" s="11">
        <v>-3.3099999999999997E-2</v>
      </c>
      <c r="I794" s="11">
        <f t="shared" si="26"/>
        <v>1.2357829737955198E-2</v>
      </c>
      <c r="K794" s="45">
        <v>755</v>
      </c>
      <c r="L794" s="45">
        <v>4.0359355240374411E-4</v>
      </c>
      <c r="M794" s="45">
        <v>-9.8843244990575972E-3</v>
      </c>
      <c r="N794" s="51"/>
      <c r="O794" s="51"/>
      <c r="P794" s="51"/>
      <c r="Q794" s="51"/>
      <c r="R794" s="51"/>
      <c r="S794" s="51"/>
    </row>
    <row r="795" spans="1:19" x14ac:dyDescent="0.35">
      <c r="A795" s="30">
        <v>44068</v>
      </c>
      <c r="B795" s="31">
        <v>273.89941399999998</v>
      </c>
      <c r="C795" s="11">
        <f t="shared" si="25"/>
        <v>-2.1621905585034185E-3</v>
      </c>
      <c r="D795" s="11">
        <v>7.0000000000000007E-5</v>
      </c>
      <c r="E795" s="11">
        <v>5.0000000000000001E-4</v>
      </c>
      <c r="F795" s="11">
        <v>3.7000000000000002E-3</v>
      </c>
      <c r="G795" s="11">
        <v>-3.4999999999999996E-3</v>
      </c>
      <c r="H795" s="11">
        <v>1.06E-2</v>
      </c>
      <c r="I795" s="11">
        <f t="shared" si="26"/>
        <v>-2.2321905585034186E-3</v>
      </c>
      <c r="K795" s="45">
        <v>756</v>
      </c>
      <c r="L795" s="45">
        <v>7.4000444153788356E-4</v>
      </c>
      <c r="M795" s="45">
        <v>6.1049038883315056E-4</v>
      </c>
      <c r="N795" s="51"/>
      <c r="O795" s="51"/>
      <c r="P795" s="51"/>
      <c r="Q795" s="51"/>
      <c r="R795" s="51"/>
      <c r="S795" s="51"/>
    </row>
    <row r="796" spans="1:19" x14ac:dyDescent="0.35">
      <c r="A796" s="30">
        <v>44069</v>
      </c>
      <c r="B796" s="31">
        <v>279.45150799999999</v>
      </c>
      <c r="C796" s="11">
        <f t="shared" si="25"/>
        <v>2.0270558154607876E-2</v>
      </c>
      <c r="D796" s="11">
        <v>7.0000000000000007E-5</v>
      </c>
      <c r="E796" s="11">
        <v>-1.9E-3</v>
      </c>
      <c r="F796" s="11">
        <v>-5.9999999999999995E-4</v>
      </c>
      <c r="G796" s="11">
        <v>-3.3E-3</v>
      </c>
      <c r="H796" s="11">
        <v>2.2499999999999999E-2</v>
      </c>
      <c r="I796" s="11">
        <f t="shared" si="26"/>
        <v>2.0200558154607876E-2</v>
      </c>
      <c r="K796" s="45">
        <v>757</v>
      </c>
      <c r="L796" s="45">
        <v>2.1547024818961884E-4</v>
      </c>
      <c r="M796" s="45">
        <v>3.9298523784197324E-3</v>
      </c>
      <c r="N796" s="51"/>
      <c r="O796" s="51"/>
      <c r="P796" s="51"/>
      <c r="Q796" s="51"/>
      <c r="R796" s="51"/>
      <c r="S796" s="51"/>
    </row>
    <row r="797" spans="1:19" x14ac:dyDescent="0.35">
      <c r="A797" s="30">
        <v>44070</v>
      </c>
      <c r="B797" s="31">
        <v>276.29257200000001</v>
      </c>
      <c r="C797" s="11">
        <f t="shared" si="25"/>
        <v>-1.1304057804547574E-2</v>
      </c>
      <c r="D797" s="11">
        <v>7.0000000000000007E-5</v>
      </c>
      <c r="E797" s="11">
        <v>6.1999999999999998E-3</v>
      </c>
      <c r="F797" s="11">
        <v>-2.0000000000000001E-4</v>
      </c>
      <c r="G797" s="11">
        <v>-5.6999999999999993E-3</v>
      </c>
      <c r="H797" s="11">
        <v>-2.1499999999999998E-2</v>
      </c>
      <c r="I797" s="11">
        <f t="shared" si="26"/>
        <v>-1.1374057804547574E-2</v>
      </c>
      <c r="K797" s="45">
        <v>758</v>
      </c>
      <c r="L797" s="45">
        <v>1.945606395191015E-4</v>
      </c>
      <c r="M797" s="45">
        <v>-9.0905359853788621E-3</v>
      </c>
      <c r="N797" s="51"/>
      <c r="O797" s="51"/>
      <c r="P797" s="51"/>
      <c r="Q797" s="51"/>
      <c r="R797" s="51"/>
      <c r="S797" s="51"/>
    </row>
    <row r="798" spans="1:19" x14ac:dyDescent="0.35">
      <c r="A798" s="30">
        <v>44071</v>
      </c>
      <c r="B798" s="31">
        <v>274.05264299999999</v>
      </c>
      <c r="C798" s="11">
        <f t="shared" si="25"/>
        <v>-8.1070909137579417E-3</v>
      </c>
      <c r="D798" s="11">
        <v>7.0000000000000007E-5</v>
      </c>
      <c r="E798" s="11">
        <v>7.4000000000000003E-3</v>
      </c>
      <c r="F798" s="11">
        <v>-6.8000000000000005E-3</v>
      </c>
      <c r="G798" s="11">
        <v>-1.7000000000000001E-3</v>
      </c>
      <c r="H798" s="11">
        <v>-9.1000000000000004E-3</v>
      </c>
      <c r="I798" s="11">
        <f t="shared" si="26"/>
        <v>-8.1770909137579423E-3</v>
      </c>
      <c r="K798" s="45">
        <v>759</v>
      </c>
      <c r="L798" s="45">
        <v>-5.3589162054272235E-5</v>
      </c>
      <c r="M798" s="45">
        <v>7.3316416868567554E-3</v>
      </c>
      <c r="N798" s="51"/>
      <c r="O798" s="51"/>
      <c r="P798" s="51"/>
      <c r="Q798" s="51"/>
      <c r="R798" s="51"/>
      <c r="S798" s="51"/>
    </row>
    <row r="799" spans="1:19" x14ac:dyDescent="0.35">
      <c r="A799" s="30">
        <v>44074</v>
      </c>
      <c r="B799" s="31">
        <v>272.85601800000001</v>
      </c>
      <c r="C799" s="11">
        <f t="shared" si="25"/>
        <v>-4.3664056179162358E-3</v>
      </c>
      <c r="D799" s="11">
        <v>7.0000000000000007E-5</v>
      </c>
      <c r="E799" s="11">
        <v>-1E-4</v>
      </c>
      <c r="F799" s="11">
        <v>-1.1999999999999999E-3</v>
      </c>
      <c r="G799" s="11">
        <v>-2.8000000000000004E-3</v>
      </c>
      <c r="H799" s="11">
        <v>1.8000000000000002E-2</v>
      </c>
      <c r="I799" s="11">
        <f t="shared" si="26"/>
        <v>-4.4364056179162356E-3</v>
      </c>
      <c r="K799" s="45">
        <v>760</v>
      </c>
      <c r="L799" s="45">
        <v>1.2552458719997334E-4</v>
      </c>
      <c r="M799" s="45">
        <v>-5.0616521038057754E-3</v>
      </c>
      <c r="N799" s="51"/>
      <c r="O799" s="51"/>
      <c r="P799" s="51"/>
      <c r="Q799" s="51"/>
      <c r="R799" s="51"/>
      <c r="S799" s="51"/>
    </row>
    <row r="800" spans="1:19" x14ac:dyDescent="0.35">
      <c r="A800" s="30">
        <v>44075</v>
      </c>
      <c r="B800" s="31">
        <v>273.71755999999999</v>
      </c>
      <c r="C800" s="11">
        <f t="shared" si="25"/>
        <v>3.1574967864553827E-3</v>
      </c>
      <c r="D800" s="11">
        <v>7.0000000000000007E-5</v>
      </c>
      <c r="E800" s="11">
        <v>5.6000000000000008E-3</v>
      </c>
      <c r="F800" s="11">
        <v>-4.0000000000000002E-4</v>
      </c>
      <c r="G800" s="11">
        <v>-5.6999999999999993E-3</v>
      </c>
      <c r="H800" s="11">
        <v>1.3100000000000001E-2</v>
      </c>
      <c r="I800" s="11">
        <f t="shared" si="26"/>
        <v>3.0874967864553825E-3</v>
      </c>
      <c r="K800" s="45">
        <v>761</v>
      </c>
      <c r="L800" s="45">
        <v>8.619403426476757E-4</v>
      </c>
      <c r="M800" s="45">
        <v>7.7287809189149764E-3</v>
      </c>
      <c r="N800" s="51"/>
      <c r="O800" s="51"/>
      <c r="P800" s="51"/>
      <c r="Q800" s="51"/>
      <c r="R800" s="51"/>
      <c r="S800" s="51"/>
    </row>
    <row r="801" spans="1:19" x14ac:dyDescent="0.35">
      <c r="A801" s="30">
        <v>44076</v>
      </c>
      <c r="B801" s="31">
        <v>276.373535</v>
      </c>
      <c r="C801" s="11">
        <f t="shared" si="25"/>
        <v>9.703341648961139E-3</v>
      </c>
      <c r="D801" s="11">
        <v>7.0000000000000007E-5</v>
      </c>
      <c r="E801" s="11">
        <v>-4.0999999999999995E-3</v>
      </c>
      <c r="F801" s="11">
        <v>2.8999999999999998E-3</v>
      </c>
      <c r="G801" s="11">
        <v>-4.1999999999999997E-3</v>
      </c>
      <c r="H801" s="11">
        <v>-2.8000000000000004E-3</v>
      </c>
      <c r="I801" s="11">
        <f t="shared" si="26"/>
        <v>9.6333416489611384E-3</v>
      </c>
      <c r="K801" s="45">
        <v>762</v>
      </c>
      <c r="L801" s="45">
        <v>1.1504162817310944E-3</v>
      </c>
      <c r="M801" s="45">
        <v>-3.189491532219868E-3</v>
      </c>
      <c r="N801" s="51"/>
      <c r="O801" s="51"/>
      <c r="P801" s="51"/>
      <c r="Q801" s="51"/>
      <c r="R801" s="51"/>
      <c r="S801" s="51"/>
    </row>
    <row r="802" spans="1:19" x14ac:dyDescent="0.35">
      <c r="A802" s="30">
        <v>44077</v>
      </c>
      <c r="B802" s="31">
        <v>264.27737400000001</v>
      </c>
      <c r="C802" s="11">
        <f t="shared" si="25"/>
        <v>-4.3767435981162173E-2</v>
      </c>
      <c r="D802" s="11">
        <v>7.0000000000000007E-5</v>
      </c>
      <c r="E802" s="11">
        <v>8.0000000000000004E-4</v>
      </c>
      <c r="F802" s="11">
        <v>5.0000000000000001E-3</v>
      </c>
      <c r="G802" s="11">
        <v>-3.9000000000000003E-3</v>
      </c>
      <c r="H802" s="11">
        <v>-3.5699999999999996E-2</v>
      </c>
      <c r="I802" s="11">
        <f t="shared" si="26"/>
        <v>-4.3837435981162173E-2</v>
      </c>
      <c r="K802" s="45">
        <v>763</v>
      </c>
      <c r="L802" s="45">
        <v>8.5858311897239617E-4</v>
      </c>
      <c r="M802" s="45">
        <v>3.1791145245211247E-2</v>
      </c>
      <c r="N802" s="51"/>
      <c r="O802" s="51"/>
      <c r="P802" s="51"/>
      <c r="Q802" s="51"/>
      <c r="R802" s="51"/>
      <c r="S802" s="51"/>
    </row>
    <row r="803" spans="1:19" x14ac:dyDescent="0.35">
      <c r="A803" s="30">
        <v>44078</v>
      </c>
      <c r="B803" s="31">
        <v>259.49471999999997</v>
      </c>
      <c r="C803" s="11">
        <f t="shared" si="25"/>
        <v>-1.8097099753988211E-2</v>
      </c>
      <c r="D803" s="11">
        <v>8.0000000000000007E-5</v>
      </c>
      <c r="E803" s="11">
        <v>-1.1000000000000001E-3</v>
      </c>
      <c r="F803" s="11">
        <v>-3.7000000000000002E-3</v>
      </c>
      <c r="G803" s="11">
        <v>0</v>
      </c>
      <c r="H803" s="11">
        <v>-2.2799999999999997E-2</v>
      </c>
      <c r="I803" s="11">
        <f t="shared" si="26"/>
        <v>-1.8177099753988211E-2</v>
      </c>
      <c r="K803" s="45">
        <v>764</v>
      </c>
      <c r="L803" s="45">
        <v>5.3543074661572751E-4</v>
      </c>
      <c r="M803" s="45">
        <v>-5.7666198023008353E-4</v>
      </c>
      <c r="N803" s="51"/>
      <c r="O803" s="51"/>
      <c r="P803" s="51"/>
      <c r="Q803" s="51"/>
      <c r="R803" s="51"/>
      <c r="S803" s="51"/>
    </row>
    <row r="804" spans="1:19" x14ac:dyDescent="0.35">
      <c r="A804" s="30">
        <v>44082</v>
      </c>
      <c r="B804" s="31">
        <v>259.10977200000002</v>
      </c>
      <c r="C804" s="11">
        <f t="shared" si="25"/>
        <v>-1.4834521488528152E-3</v>
      </c>
      <c r="D804" s="11">
        <v>8.0000000000000007E-5</v>
      </c>
      <c r="E804" s="11">
        <v>-4.0999999999999995E-3</v>
      </c>
      <c r="F804" s="11">
        <v>-1.8E-3</v>
      </c>
      <c r="G804" s="11">
        <v>6.6E-3</v>
      </c>
      <c r="H804" s="11">
        <v>-1.1000000000000001E-3</v>
      </c>
      <c r="I804" s="11">
        <f t="shared" si="26"/>
        <v>-1.5634521488528152E-3</v>
      </c>
      <c r="K804" s="45">
        <v>765</v>
      </c>
      <c r="L804" s="45">
        <v>6.6246618871114589E-4</v>
      </c>
      <c r="M804" s="45">
        <v>3.4366553699578329E-4</v>
      </c>
      <c r="N804" s="51"/>
      <c r="O804" s="51"/>
      <c r="P804" s="51"/>
      <c r="Q804" s="51"/>
      <c r="R804" s="51"/>
      <c r="S804" s="51"/>
    </row>
    <row r="805" spans="1:19" x14ac:dyDescent="0.35">
      <c r="A805" s="30">
        <v>44083</v>
      </c>
      <c r="B805" s="31">
        <v>266.59655800000002</v>
      </c>
      <c r="C805" s="11">
        <f t="shared" si="25"/>
        <v>2.8894263393508757E-2</v>
      </c>
      <c r="D805" s="11">
        <v>8.0000000000000007E-5</v>
      </c>
      <c r="E805" s="11">
        <v>-4.4000000000000003E-3</v>
      </c>
      <c r="F805" s="11">
        <v>-3.4999999999999996E-3</v>
      </c>
      <c r="G805" s="11">
        <v>-2.3999999999999998E-3</v>
      </c>
      <c r="H805" s="11">
        <v>3.0299999999999997E-2</v>
      </c>
      <c r="I805" s="11">
        <f t="shared" si="26"/>
        <v>2.8814263393508757E-2</v>
      </c>
      <c r="K805" s="45">
        <v>766</v>
      </c>
      <c r="L805" s="45">
        <v>1.3523883429578918E-3</v>
      </c>
      <c r="M805" s="45">
        <v>7.4795327923713453E-3</v>
      </c>
      <c r="N805" s="51"/>
      <c r="O805" s="51"/>
      <c r="P805" s="51"/>
      <c r="Q805" s="51"/>
      <c r="R805" s="51"/>
      <c r="S805" s="51"/>
    </row>
    <row r="806" spans="1:19" x14ac:dyDescent="0.35">
      <c r="A806" s="30">
        <v>44084</v>
      </c>
      <c r="B806" s="31">
        <v>262.42016599999999</v>
      </c>
      <c r="C806" s="11">
        <f t="shared" si="25"/>
        <v>-1.5665588600735081E-2</v>
      </c>
      <c r="D806" s="11">
        <v>8.0000000000000007E-5</v>
      </c>
      <c r="E806" s="11">
        <v>-1.8E-3</v>
      </c>
      <c r="F806" s="11">
        <v>1E-3</v>
      </c>
      <c r="G806" s="11">
        <v>-2.0999999999999999E-3</v>
      </c>
      <c r="H806" s="11">
        <v>3.7000000000000002E-3</v>
      </c>
      <c r="I806" s="11">
        <f t="shared" si="26"/>
        <v>-1.5745588600735081E-2</v>
      </c>
      <c r="K806" s="45">
        <v>767</v>
      </c>
      <c r="L806" s="45">
        <v>6.4946445696487798E-5</v>
      </c>
      <c r="M806" s="45">
        <v>-9.5138145395309967E-4</v>
      </c>
      <c r="N806" s="51"/>
      <c r="O806" s="51"/>
      <c r="P806" s="51"/>
      <c r="Q806" s="51"/>
      <c r="R806" s="51"/>
      <c r="S806" s="51"/>
    </row>
    <row r="807" spans="1:19" x14ac:dyDescent="0.35">
      <c r="A807" s="30">
        <v>44085</v>
      </c>
      <c r="B807" s="31">
        <v>265.91326900000001</v>
      </c>
      <c r="C807" s="11">
        <f t="shared" si="25"/>
        <v>1.3311107348358275E-2</v>
      </c>
      <c r="D807" s="11">
        <v>8.0000000000000007E-5</v>
      </c>
      <c r="E807" s="11">
        <v>2.3E-3</v>
      </c>
      <c r="F807" s="11">
        <v>1.1999999999999999E-3</v>
      </c>
      <c r="G807" s="11">
        <v>-3.7000000000000002E-3</v>
      </c>
      <c r="H807" s="11">
        <v>-4.4000000000000003E-3</v>
      </c>
      <c r="I807" s="11">
        <f t="shared" si="26"/>
        <v>1.3231107348358275E-2</v>
      </c>
      <c r="K807" s="45">
        <v>768</v>
      </c>
      <c r="L807" s="45">
        <v>1.039086297563388E-3</v>
      </c>
      <c r="M807" s="45">
        <v>7.5292850628650093E-3</v>
      </c>
      <c r="N807" s="51"/>
      <c r="O807" s="51"/>
      <c r="P807" s="51"/>
      <c r="Q807" s="51"/>
      <c r="R807" s="51"/>
      <c r="S807" s="51"/>
    </row>
    <row r="808" spans="1:19" x14ac:dyDescent="0.35">
      <c r="A808" s="30">
        <v>44088</v>
      </c>
      <c r="B808" s="31">
        <v>270.07037400000002</v>
      </c>
      <c r="C808" s="11">
        <f t="shared" si="25"/>
        <v>1.5633311626882307E-2</v>
      </c>
      <c r="D808" s="11">
        <v>8.0000000000000007E-5</v>
      </c>
      <c r="E808" s="11">
        <v>3.7000000000000002E-3</v>
      </c>
      <c r="F808" s="11">
        <v>-2.8999999999999998E-3</v>
      </c>
      <c r="G808" s="11">
        <v>-2.3999999999999998E-3</v>
      </c>
      <c r="H808" s="11">
        <v>-5.9999999999999995E-4</v>
      </c>
      <c r="I808" s="11">
        <f t="shared" si="26"/>
        <v>1.5553311626882307E-2</v>
      </c>
      <c r="K808" s="45">
        <v>769</v>
      </c>
      <c r="L808" s="45">
        <v>8.6416532969633942E-5</v>
      </c>
      <c r="M808" s="45">
        <v>1.0312882880691246E-2</v>
      </c>
      <c r="N808" s="51"/>
      <c r="O808" s="51"/>
      <c r="P808" s="51"/>
      <c r="Q808" s="51"/>
      <c r="R808" s="51"/>
      <c r="S808" s="51"/>
    </row>
    <row r="809" spans="1:19" x14ac:dyDescent="0.35">
      <c r="A809" s="30">
        <v>44089</v>
      </c>
      <c r="B809" s="31">
        <v>274.81457499999999</v>
      </c>
      <c r="C809" s="11">
        <f t="shared" si="25"/>
        <v>1.7566536194747462E-2</v>
      </c>
      <c r="D809" s="11">
        <v>8.0000000000000007E-5</v>
      </c>
      <c r="E809" s="11">
        <v>2.9999999999999997E-4</v>
      </c>
      <c r="F809" s="11">
        <v>-5.9999999999999995E-4</v>
      </c>
      <c r="G809" s="11">
        <v>-2.2000000000000001E-3</v>
      </c>
      <c r="H809" s="11">
        <v>1.1399999999999999E-2</v>
      </c>
      <c r="I809" s="11">
        <f t="shared" si="26"/>
        <v>1.7486536194747462E-2</v>
      </c>
      <c r="K809" s="45">
        <v>770</v>
      </c>
      <c r="L809" s="45">
        <v>9.4590581662149279E-4</v>
      </c>
      <c r="M809" s="45">
        <v>-6.1546784840479998E-3</v>
      </c>
      <c r="N809" s="51"/>
      <c r="O809" s="51"/>
      <c r="P809" s="51"/>
      <c r="Q809" s="51"/>
      <c r="R809" s="51"/>
      <c r="S809" s="51"/>
    </row>
    <row r="810" spans="1:19" x14ac:dyDescent="0.35">
      <c r="A810" s="30">
        <v>44090</v>
      </c>
      <c r="B810" s="31">
        <v>271.01348899999999</v>
      </c>
      <c r="C810" s="11">
        <f t="shared" si="25"/>
        <v>-1.3831457083380627E-2</v>
      </c>
      <c r="D810" s="11">
        <v>8.0000000000000007E-5</v>
      </c>
      <c r="E810" s="11">
        <v>4.5000000000000005E-3</v>
      </c>
      <c r="F810" s="11">
        <v>-4.4000000000000003E-3</v>
      </c>
      <c r="G810" s="11">
        <v>-4.0999999999999995E-3</v>
      </c>
      <c r="H810" s="11">
        <v>-2.5099999999999997E-2</v>
      </c>
      <c r="I810" s="11">
        <f t="shared" si="26"/>
        <v>-1.3911457083380627E-2</v>
      </c>
      <c r="K810" s="45">
        <v>771</v>
      </c>
      <c r="L810" s="45">
        <v>9.1728571991947581E-4</v>
      </c>
      <c r="M810" s="45">
        <v>4.6883792058984254E-3</v>
      </c>
      <c r="N810" s="51"/>
      <c r="O810" s="51"/>
      <c r="P810" s="51"/>
      <c r="Q810" s="51"/>
      <c r="R810" s="51"/>
      <c r="S810" s="51"/>
    </row>
    <row r="811" spans="1:19" x14ac:dyDescent="0.35">
      <c r="A811" s="30">
        <v>44091</v>
      </c>
      <c r="B811" s="31">
        <v>269.40643299999999</v>
      </c>
      <c r="C811" s="11">
        <f t="shared" si="25"/>
        <v>-5.9298007856722901E-3</v>
      </c>
      <c r="D811" s="11">
        <v>8.0000000000000007E-5</v>
      </c>
      <c r="E811" s="11">
        <v>1.1999999999999999E-3</v>
      </c>
      <c r="F811" s="11">
        <v>2.5999999999999999E-3</v>
      </c>
      <c r="G811" s="11">
        <v>2.5000000000000001E-3</v>
      </c>
      <c r="H811" s="11">
        <v>-4.7999999999999996E-3</v>
      </c>
      <c r="I811" s="11">
        <f t="shared" si="26"/>
        <v>-6.0098007856722903E-3</v>
      </c>
      <c r="K811" s="45">
        <v>772</v>
      </c>
      <c r="L811" s="45">
        <v>1.4750695649207797E-3</v>
      </c>
      <c r="M811" s="45">
        <v>6.3980635189166031E-3</v>
      </c>
      <c r="N811" s="51"/>
      <c r="O811" s="51"/>
      <c r="P811" s="51"/>
      <c r="Q811" s="51"/>
      <c r="R811" s="51"/>
      <c r="S811" s="51"/>
    </row>
    <row r="812" spans="1:19" x14ac:dyDescent="0.35">
      <c r="A812" s="30">
        <v>44092</v>
      </c>
      <c r="B812" s="31">
        <v>264.81622299999998</v>
      </c>
      <c r="C812" s="11">
        <f t="shared" si="25"/>
        <v>-1.7038234569551003E-2</v>
      </c>
      <c r="D812" s="11">
        <v>8.0000000000000007E-5</v>
      </c>
      <c r="E812" s="11">
        <v>-7.0999999999999995E-3</v>
      </c>
      <c r="F812" s="11">
        <v>-4.5000000000000005E-3</v>
      </c>
      <c r="G812" s="11">
        <v>8.5000000000000006E-3</v>
      </c>
      <c r="H812" s="11">
        <v>9.4999999999999998E-3</v>
      </c>
      <c r="I812" s="11">
        <f t="shared" si="26"/>
        <v>-1.7118234569551003E-2</v>
      </c>
      <c r="K812" s="45">
        <v>773</v>
      </c>
      <c r="L812" s="45">
        <v>5.0135207465100168E-4</v>
      </c>
      <c r="M812" s="45">
        <v>-8.5837913338357597E-3</v>
      </c>
      <c r="N812" s="51"/>
      <c r="O812" s="51"/>
      <c r="P812" s="51"/>
      <c r="Q812" s="51"/>
      <c r="R812" s="51"/>
      <c r="S812" s="51"/>
    </row>
    <row r="813" spans="1:19" x14ac:dyDescent="0.35">
      <c r="A813" s="30">
        <v>44095</v>
      </c>
      <c r="B813" s="31">
        <v>262.08334400000001</v>
      </c>
      <c r="C813" s="11">
        <f t="shared" si="25"/>
        <v>-1.0319907779969939E-2</v>
      </c>
      <c r="D813" s="11">
        <v>8.0000000000000007E-5</v>
      </c>
      <c r="E813" s="11">
        <v>5.6999999999999993E-3</v>
      </c>
      <c r="F813" s="11">
        <v>5.0000000000000001E-4</v>
      </c>
      <c r="G813" s="11">
        <v>-4.7999999999999996E-3</v>
      </c>
      <c r="H813" s="11">
        <v>2.9399999999999999E-2</v>
      </c>
      <c r="I813" s="11">
        <f t="shared" si="26"/>
        <v>-1.0399907779969939E-2</v>
      </c>
      <c r="K813" s="45">
        <v>774</v>
      </c>
      <c r="L813" s="45">
        <v>4.7070686028096109E-4</v>
      </c>
      <c r="M813" s="45">
        <v>-2.8877725445910969E-3</v>
      </c>
      <c r="N813" s="51"/>
      <c r="O813" s="51"/>
      <c r="P813" s="51"/>
      <c r="Q813" s="51"/>
      <c r="R813" s="51"/>
      <c r="S813" s="51"/>
    </row>
    <row r="814" spans="1:19" x14ac:dyDescent="0.35">
      <c r="A814" s="30">
        <v>44096</v>
      </c>
      <c r="B814" s="31">
        <v>263.00707999999997</v>
      </c>
      <c r="C814" s="11">
        <f t="shared" si="25"/>
        <v>3.5245887277748356E-3</v>
      </c>
      <c r="D814" s="11">
        <v>8.0000000000000007E-5</v>
      </c>
      <c r="E814" s="11">
        <v>5.9999999999999995E-4</v>
      </c>
      <c r="F814" s="11">
        <v>-6.6E-3</v>
      </c>
      <c r="G814" s="11">
        <v>1.2800000000000001E-2</v>
      </c>
      <c r="H814" s="11">
        <v>1.9099999999999999E-2</v>
      </c>
      <c r="I814" s="11">
        <f t="shared" si="26"/>
        <v>3.4445887277748354E-3</v>
      </c>
      <c r="K814" s="45">
        <v>775</v>
      </c>
      <c r="L814" s="45">
        <v>1.9982221387607677E-3</v>
      </c>
      <c r="M814" s="45">
        <v>4.1561199261359351E-3</v>
      </c>
      <c r="N814" s="51"/>
      <c r="O814" s="51"/>
      <c r="P814" s="51"/>
      <c r="Q814" s="51"/>
      <c r="R814" s="51"/>
      <c r="S814" s="51"/>
    </row>
    <row r="815" spans="1:19" x14ac:dyDescent="0.35">
      <c r="A815" s="30">
        <v>44097</v>
      </c>
      <c r="B815" s="31">
        <v>256.50195300000001</v>
      </c>
      <c r="C815" s="11">
        <f t="shared" si="25"/>
        <v>-2.4733657360098249E-2</v>
      </c>
      <c r="D815" s="11">
        <v>8.0000000000000007E-5</v>
      </c>
      <c r="E815" s="11">
        <v>7.7000000000000002E-3</v>
      </c>
      <c r="F815" s="11">
        <v>3.0000000000000001E-3</v>
      </c>
      <c r="G815" s="11">
        <v>-2.2000000000000001E-3</v>
      </c>
      <c r="H815" s="11">
        <v>2.8000000000000004E-3</v>
      </c>
      <c r="I815" s="11">
        <f t="shared" si="26"/>
        <v>-2.4813657360098249E-2</v>
      </c>
      <c r="K815" s="45">
        <v>776</v>
      </c>
      <c r="L815" s="45">
        <v>1.3148416189839942E-3</v>
      </c>
      <c r="M815" s="45">
        <v>-4.4738764829595325E-3</v>
      </c>
      <c r="N815" s="51"/>
      <c r="O815" s="51"/>
      <c r="P815" s="51"/>
      <c r="Q815" s="51"/>
      <c r="R815" s="51"/>
      <c r="S815" s="51"/>
    </row>
    <row r="816" spans="1:19" x14ac:dyDescent="0.35">
      <c r="A816" s="30">
        <v>44098</v>
      </c>
      <c r="B816" s="31">
        <v>255.68405200000001</v>
      </c>
      <c r="C816" s="11">
        <f t="shared" si="25"/>
        <v>-3.1886735770779717E-3</v>
      </c>
      <c r="D816" s="11">
        <v>8.0000000000000007E-5</v>
      </c>
      <c r="E816" s="11">
        <v>-1.2999999999999999E-3</v>
      </c>
      <c r="F816" s="11">
        <v>-4.1999999999999997E-3</v>
      </c>
      <c r="G816" s="11">
        <v>3.0000000000000001E-3</v>
      </c>
      <c r="H816" s="11">
        <v>-4.0000000000000002E-4</v>
      </c>
      <c r="I816" s="11">
        <f t="shared" si="26"/>
        <v>-3.2686735770779719E-3</v>
      </c>
      <c r="K816" s="45">
        <v>777</v>
      </c>
      <c r="L816" s="45">
        <v>-3.5103876380846485E-4</v>
      </c>
      <c r="M816" s="45">
        <v>2.8700139780616944E-3</v>
      </c>
      <c r="N816" s="51"/>
      <c r="O816" s="51"/>
      <c r="P816" s="51"/>
      <c r="Q816" s="51"/>
      <c r="R816" s="51"/>
      <c r="S816" s="51"/>
    </row>
    <row r="817" spans="1:19" x14ac:dyDescent="0.35">
      <c r="A817" s="30">
        <v>44099</v>
      </c>
      <c r="B817" s="31">
        <v>258.426514</v>
      </c>
      <c r="C817" s="11">
        <f t="shared" si="25"/>
        <v>1.0725979890212178E-2</v>
      </c>
      <c r="D817" s="11">
        <v>8.0000000000000007E-5</v>
      </c>
      <c r="E817" s="11">
        <v>-3.0999999999999999E-3</v>
      </c>
      <c r="F817" s="11">
        <v>5.9999999999999995E-4</v>
      </c>
      <c r="G817" s="11">
        <v>-9.1000000000000004E-3</v>
      </c>
      <c r="H817" s="11">
        <v>7.1999999999999998E-3</v>
      </c>
      <c r="I817" s="11">
        <f t="shared" si="26"/>
        <v>1.0645979890212178E-2</v>
      </c>
      <c r="K817" s="45">
        <v>778</v>
      </c>
      <c r="L817" s="45">
        <v>7.1275401762703743E-4</v>
      </c>
      <c r="M817" s="45">
        <v>5.5662331513073576E-3</v>
      </c>
      <c r="N817" s="51"/>
      <c r="O817" s="51"/>
      <c r="P817" s="51"/>
      <c r="Q817" s="51"/>
      <c r="R817" s="51"/>
      <c r="S817" s="51"/>
    </row>
    <row r="818" spans="1:19" x14ac:dyDescent="0.35">
      <c r="A818" s="30">
        <v>44102</v>
      </c>
      <c r="B818" s="31">
        <v>262.06408699999997</v>
      </c>
      <c r="C818" s="11">
        <f t="shared" si="25"/>
        <v>1.4075850591708239E-2</v>
      </c>
      <c r="D818" s="11">
        <v>8.0000000000000007E-5</v>
      </c>
      <c r="E818" s="11">
        <v>-5.0000000000000001E-4</v>
      </c>
      <c r="F818" s="11">
        <v>2.8000000000000004E-3</v>
      </c>
      <c r="G818" s="11">
        <v>-3.8E-3</v>
      </c>
      <c r="H818" s="11">
        <v>-8.6E-3</v>
      </c>
      <c r="I818" s="11">
        <f t="shared" si="26"/>
        <v>1.3995850591708239E-2</v>
      </c>
      <c r="K818" s="45">
        <v>779</v>
      </c>
      <c r="L818" s="45">
        <v>1.5509418390781646E-4</v>
      </c>
      <c r="M818" s="45">
        <v>-1.6812289233763007E-3</v>
      </c>
      <c r="N818" s="51"/>
      <c r="O818" s="51"/>
      <c r="P818" s="51"/>
      <c r="Q818" s="51"/>
      <c r="R818" s="51"/>
      <c r="S818" s="51"/>
    </row>
    <row r="819" spans="1:19" x14ac:dyDescent="0.35">
      <c r="A819" s="30">
        <v>44103</v>
      </c>
      <c r="B819" s="31">
        <v>261.85235599999999</v>
      </c>
      <c r="C819" s="11">
        <f t="shared" si="25"/>
        <v>-8.0793596109940413E-4</v>
      </c>
      <c r="D819" s="11">
        <v>8.0000000000000007E-5</v>
      </c>
      <c r="E819" s="11">
        <v>-4.0000000000000001E-3</v>
      </c>
      <c r="F819" s="11">
        <v>-3.8E-3</v>
      </c>
      <c r="G819" s="11">
        <v>-6.3E-3</v>
      </c>
      <c r="H819" s="11">
        <v>1.6500000000000001E-2</v>
      </c>
      <c r="I819" s="11">
        <f t="shared" si="26"/>
        <v>-8.8793596109940412E-4</v>
      </c>
      <c r="K819" s="45">
        <v>780</v>
      </c>
      <c r="L819" s="45">
        <v>1.3470355745307217E-3</v>
      </c>
      <c r="M819" s="45">
        <v>5.6489993268546328E-3</v>
      </c>
      <c r="N819" s="51"/>
      <c r="O819" s="51"/>
      <c r="P819" s="51"/>
      <c r="Q819" s="51"/>
      <c r="R819" s="51"/>
      <c r="S819" s="51"/>
    </row>
    <row r="820" spans="1:19" x14ac:dyDescent="0.35">
      <c r="A820" s="30">
        <v>44104</v>
      </c>
      <c r="B820" s="31">
        <v>267.241241</v>
      </c>
      <c r="C820" s="11">
        <f t="shared" si="25"/>
        <v>2.0579860660104199E-2</v>
      </c>
      <c r="D820" s="11">
        <v>8.0000000000000007E-5</v>
      </c>
      <c r="E820" s="11">
        <v>2.7000000000000001E-3</v>
      </c>
      <c r="F820" s="11">
        <v>-2.5999999999999999E-3</v>
      </c>
      <c r="G820" s="11">
        <v>-5.6000000000000008E-3</v>
      </c>
      <c r="H820" s="11">
        <v>1.7000000000000001E-3</v>
      </c>
      <c r="I820" s="11">
        <f t="shared" si="26"/>
        <v>2.0499860660104199E-2</v>
      </c>
      <c r="K820" s="45">
        <v>781</v>
      </c>
      <c r="L820" s="45">
        <v>3.6276188905078277E-4</v>
      </c>
      <c r="M820" s="45">
        <v>7.994448072063896E-3</v>
      </c>
      <c r="N820" s="51"/>
      <c r="O820" s="51"/>
      <c r="P820" s="51"/>
      <c r="Q820" s="51"/>
      <c r="R820" s="51"/>
      <c r="S820" s="51"/>
    </row>
    <row r="821" spans="1:19" x14ac:dyDescent="0.35">
      <c r="A821" s="30">
        <v>44105</v>
      </c>
      <c r="B821" s="31">
        <v>267.15466300000003</v>
      </c>
      <c r="C821" s="11">
        <f t="shared" si="25"/>
        <v>-3.2396945799240129E-4</v>
      </c>
      <c r="D821" s="11">
        <v>8.0000000000000007E-5</v>
      </c>
      <c r="E821" s="11">
        <v>-2.9999999999999997E-4</v>
      </c>
      <c r="F821" s="11">
        <v>4.0000000000000001E-3</v>
      </c>
      <c r="G821" s="11">
        <v>-2E-3</v>
      </c>
      <c r="H821" s="11">
        <v>1.1299999999999999E-2</v>
      </c>
      <c r="I821" s="11">
        <f t="shared" si="26"/>
        <v>-4.0396945799240128E-4</v>
      </c>
      <c r="K821" s="45">
        <v>782</v>
      </c>
      <c r="L821" s="45">
        <v>6.4176173771789385E-4</v>
      </c>
      <c r="M821" s="45">
        <v>1.0663577830906349E-2</v>
      </c>
      <c r="N821" s="51"/>
      <c r="O821" s="51"/>
      <c r="P821" s="51"/>
      <c r="Q821" s="51"/>
      <c r="R821" s="51"/>
      <c r="S821" s="51"/>
    </row>
    <row r="822" spans="1:19" x14ac:dyDescent="0.35">
      <c r="A822" s="30">
        <v>44106</v>
      </c>
      <c r="B822" s="31">
        <v>268.78094499999997</v>
      </c>
      <c r="C822" s="11">
        <f t="shared" si="25"/>
        <v>6.0874176094765087E-3</v>
      </c>
      <c r="D822" s="11">
        <v>8.0000000000000007E-5</v>
      </c>
      <c r="E822" s="11">
        <v>1.6000000000000001E-3</v>
      </c>
      <c r="F822" s="11">
        <v>-1.6200000000000003E-2</v>
      </c>
      <c r="G822" s="11">
        <v>3.4000000000000002E-3</v>
      </c>
      <c r="H822" s="11">
        <v>-2.7099999999999999E-2</v>
      </c>
      <c r="I822" s="11">
        <f t="shared" si="26"/>
        <v>6.0074176094765085E-3</v>
      </c>
      <c r="K822" s="45">
        <v>783</v>
      </c>
      <c r="L822" s="45">
        <v>9.2332920372002942E-4</v>
      </c>
      <c r="M822" s="45">
        <v>-3.0183422426793968E-4</v>
      </c>
      <c r="N822" s="51"/>
      <c r="O822" s="51"/>
      <c r="P822" s="51"/>
      <c r="Q822" s="51"/>
      <c r="R822" s="51"/>
      <c r="S822" s="51"/>
    </row>
    <row r="823" spans="1:19" x14ac:dyDescent="0.35">
      <c r="A823" s="30">
        <v>44109</v>
      </c>
      <c r="B823" s="31">
        <v>271.46575899999999</v>
      </c>
      <c r="C823" s="11">
        <f t="shared" si="25"/>
        <v>9.9888554227682835E-3</v>
      </c>
      <c r="D823" s="11">
        <v>8.0000000000000007E-5</v>
      </c>
      <c r="E823" s="11">
        <v>-2.0999999999999999E-3</v>
      </c>
      <c r="F823" s="11">
        <v>-9.7999999999999997E-3</v>
      </c>
      <c r="G823" s="11">
        <v>6.0000000000000001E-3</v>
      </c>
      <c r="H823" s="11">
        <v>6.4000000000000003E-3</v>
      </c>
      <c r="I823" s="11">
        <f t="shared" si="26"/>
        <v>9.9088554227682833E-3</v>
      </c>
      <c r="K823" s="45">
        <v>784</v>
      </c>
      <c r="L823" s="45">
        <v>3.1091306019258037E-4</v>
      </c>
      <c r="M823" s="45">
        <v>2.38443801880566E-2</v>
      </c>
      <c r="N823" s="51"/>
      <c r="O823" s="51"/>
      <c r="P823" s="51"/>
      <c r="Q823" s="51"/>
      <c r="R823" s="51"/>
      <c r="S823" s="51"/>
    </row>
    <row r="824" spans="1:19" x14ac:dyDescent="0.35">
      <c r="A824" s="30">
        <v>44110</v>
      </c>
      <c r="B824" s="31">
        <v>266.04800399999999</v>
      </c>
      <c r="C824" s="11">
        <f t="shared" si="25"/>
        <v>-1.9957415697498648E-2</v>
      </c>
      <c r="D824" s="11">
        <v>8.0000000000000007E-5</v>
      </c>
      <c r="E824" s="11">
        <v>2E-3</v>
      </c>
      <c r="F824" s="11">
        <v>8.3999999999999995E-3</v>
      </c>
      <c r="G824" s="11">
        <v>5.0000000000000001E-3</v>
      </c>
      <c r="H824" s="11">
        <v>-8.0000000000000004E-4</v>
      </c>
      <c r="I824" s="11">
        <f t="shared" si="26"/>
        <v>-2.0037415697498649E-2</v>
      </c>
      <c r="K824" s="45">
        <v>785</v>
      </c>
      <c r="L824" s="45">
        <v>5.5089812187815532E-4</v>
      </c>
      <c r="M824" s="45">
        <v>-3.3671808390545204E-4</v>
      </c>
      <c r="N824" s="51"/>
      <c r="O824" s="51"/>
      <c r="P824" s="51"/>
      <c r="Q824" s="51"/>
      <c r="R824" s="51"/>
      <c r="S824" s="51"/>
    </row>
    <row r="825" spans="1:19" x14ac:dyDescent="0.35">
      <c r="A825" s="30">
        <v>44111</v>
      </c>
      <c r="B825" s="31">
        <v>272.12976099999997</v>
      </c>
      <c r="C825" s="11">
        <f t="shared" si="25"/>
        <v>2.2859622731843388E-2</v>
      </c>
      <c r="D825" s="11">
        <v>8.0000000000000007E-5</v>
      </c>
      <c r="E825" s="11">
        <v>-9.300000000000001E-3</v>
      </c>
      <c r="F825" s="11">
        <v>-1.06E-2</v>
      </c>
      <c r="G825" s="11">
        <v>1.5700000000000002E-2</v>
      </c>
      <c r="H825" s="11">
        <v>1.2999999999999999E-3</v>
      </c>
      <c r="I825" s="11">
        <f t="shared" si="26"/>
        <v>2.2779622731843387E-2</v>
      </c>
      <c r="K825" s="45">
        <v>786</v>
      </c>
      <c r="L825" s="45">
        <v>9.6100242035370678E-4</v>
      </c>
      <c r="M825" s="45">
        <v>-4.9719525514703225E-3</v>
      </c>
      <c r="N825" s="51"/>
      <c r="O825" s="51"/>
      <c r="P825" s="51"/>
      <c r="Q825" s="51"/>
      <c r="R825" s="51"/>
      <c r="S825" s="51"/>
    </row>
    <row r="826" spans="1:19" x14ac:dyDescent="0.35">
      <c r="A826" s="30">
        <v>44112</v>
      </c>
      <c r="B826" s="31">
        <v>273.79452500000002</v>
      </c>
      <c r="C826" s="11">
        <f t="shared" si="25"/>
        <v>6.1175374346507105E-3</v>
      </c>
      <c r="D826" s="11">
        <v>8.0000000000000007E-5</v>
      </c>
      <c r="E826" s="11">
        <v>-6.4000000000000003E-3</v>
      </c>
      <c r="F826" s="11">
        <v>-4.1999999999999997E-3</v>
      </c>
      <c r="G826" s="11">
        <v>3.9000000000000003E-3</v>
      </c>
      <c r="H826" s="11">
        <v>-1.9099999999999999E-2</v>
      </c>
      <c r="I826" s="11">
        <f t="shared" si="26"/>
        <v>6.0375374346507103E-3</v>
      </c>
      <c r="K826" s="45">
        <v>787</v>
      </c>
      <c r="L826" s="45">
        <v>1.4931488369857344E-4</v>
      </c>
      <c r="M826" s="45">
        <v>2.7191033302862055E-2</v>
      </c>
      <c r="N826" s="51"/>
      <c r="O826" s="51"/>
      <c r="P826" s="51"/>
      <c r="Q826" s="51"/>
      <c r="R826" s="51"/>
      <c r="S826" s="51"/>
    </row>
    <row r="827" spans="1:19" x14ac:dyDescent="0.35">
      <c r="A827" s="30">
        <v>44113</v>
      </c>
      <c r="B827" s="31">
        <v>275.14181500000001</v>
      </c>
      <c r="C827" s="11">
        <f t="shared" si="25"/>
        <v>4.9208069445507707E-3</v>
      </c>
      <c r="D827" s="11">
        <v>8.0000000000000007E-5</v>
      </c>
      <c r="E827" s="11">
        <v>-1.7000000000000001E-3</v>
      </c>
      <c r="F827" s="11">
        <v>-4.0000000000000001E-3</v>
      </c>
      <c r="G827" s="11">
        <v>1.2199999999999999E-2</v>
      </c>
      <c r="H827" s="11">
        <v>2.0099999999999996E-2</v>
      </c>
      <c r="I827" s="11">
        <f t="shared" si="26"/>
        <v>4.8408069445507705E-3</v>
      </c>
      <c r="K827" s="45">
        <v>788</v>
      </c>
      <c r="L827" s="45">
        <v>1.301737887341898E-3</v>
      </c>
      <c r="M827" s="45">
        <v>-1.2612350266573695E-2</v>
      </c>
      <c r="N827" s="51"/>
      <c r="O827" s="51"/>
      <c r="P827" s="51"/>
      <c r="Q827" s="51"/>
      <c r="R827" s="51"/>
      <c r="S827" s="51"/>
    </row>
    <row r="828" spans="1:19" x14ac:dyDescent="0.35">
      <c r="A828" s="30">
        <v>44116</v>
      </c>
      <c r="B828" s="31">
        <v>276.09448200000003</v>
      </c>
      <c r="C828" s="11">
        <f t="shared" si="25"/>
        <v>3.4624580782096626E-3</v>
      </c>
      <c r="D828" s="11">
        <v>8.0000000000000007E-5</v>
      </c>
      <c r="E828" s="11">
        <v>-1.8E-3</v>
      </c>
      <c r="F828" s="11">
        <v>-2.8999999999999998E-3</v>
      </c>
      <c r="G828" s="11">
        <v>2.8000000000000004E-3</v>
      </c>
      <c r="H828" s="11">
        <v>3.4000000000000002E-3</v>
      </c>
      <c r="I828" s="11">
        <f t="shared" si="26"/>
        <v>3.3824580782096623E-3</v>
      </c>
      <c r="K828" s="45">
        <v>789</v>
      </c>
      <c r="L828" s="45">
        <v>4.3121875411140671E-4</v>
      </c>
      <c r="M828" s="45">
        <v>-8.0098696126724121E-3</v>
      </c>
      <c r="N828" s="51"/>
      <c r="O828" s="51"/>
      <c r="P828" s="51"/>
      <c r="Q828" s="51"/>
      <c r="R828" s="51"/>
      <c r="S828" s="51"/>
    </row>
    <row r="829" spans="1:19" x14ac:dyDescent="0.35">
      <c r="A829" s="30">
        <v>44117</v>
      </c>
      <c r="B829" s="31">
        <v>279.41439800000001</v>
      </c>
      <c r="C829" s="11">
        <f t="shared" si="25"/>
        <v>1.2024564837192164E-2</v>
      </c>
      <c r="D829" s="11">
        <v>8.0000000000000007E-5</v>
      </c>
      <c r="E829" s="11">
        <v>-3.3300000000000003E-2</v>
      </c>
      <c r="F829" s="11">
        <v>2.8999999999999998E-3</v>
      </c>
      <c r="G829" s="11">
        <v>1.1200000000000002E-2</v>
      </c>
      <c r="H829" s="11">
        <v>2.3300000000000001E-2</v>
      </c>
      <c r="I829" s="11">
        <f t="shared" si="26"/>
        <v>1.1944564837192164E-2</v>
      </c>
      <c r="K829" s="45">
        <v>790</v>
      </c>
      <c r="L829" s="45">
        <v>4.485081544692381E-4</v>
      </c>
      <c r="M829" s="45">
        <v>-8.2255213583995405E-3</v>
      </c>
      <c r="N829" s="51"/>
      <c r="O829" s="51"/>
      <c r="P829" s="51"/>
      <c r="Q829" s="51"/>
      <c r="R829" s="51"/>
      <c r="S829" s="51"/>
    </row>
    <row r="830" spans="1:19" x14ac:dyDescent="0.35">
      <c r="A830" s="30">
        <v>44118</v>
      </c>
      <c r="B830" s="31">
        <v>276.26769999999999</v>
      </c>
      <c r="C830" s="11">
        <f t="shared" si="25"/>
        <v>-1.1261760390744113E-2</v>
      </c>
      <c r="D830" s="11">
        <v>8.0000000000000007E-5</v>
      </c>
      <c r="E830" s="11">
        <v>-1.9599999999999999E-2</v>
      </c>
      <c r="F830" s="11">
        <v>4.5999999999999999E-3</v>
      </c>
      <c r="G830" s="11">
        <v>-9.1000000000000004E-3</v>
      </c>
      <c r="H830" s="11">
        <v>-3.7000000000000002E-3</v>
      </c>
      <c r="I830" s="11">
        <f t="shared" si="26"/>
        <v>-1.1341760390744113E-2</v>
      </c>
      <c r="K830" s="45">
        <v>791</v>
      </c>
      <c r="L830" s="45">
        <v>4.9385584682970138E-4</v>
      </c>
      <c r="M830" s="45">
        <v>8.5213688037579956E-3</v>
      </c>
      <c r="N830" s="51"/>
      <c r="O830" s="51"/>
      <c r="P830" s="51"/>
      <c r="Q830" s="51"/>
      <c r="R830" s="51"/>
      <c r="S830" s="51"/>
    </row>
    <row r="831" spans="1:19" x14ac:dyDescent="0.35">
      <c r="A831" s="30">
        <v>44119</v>
      </c>
      <c r="B831" s="31">
        <v>276.70068400000002</v>
      </c>
      <c r="C831" s="11">
        <f t="shared" si="25"/>
        <v>1.5672624776621458E-3</v>
      </c>
      <c r="D831" s="11">
        <v>8.0000000000000007E-5</v>
      </c>
      <c r="E831" s="11">
        <v>1.38E-2</v>
      </c>
      <c r="F831" s="11">
        <v>-8.6999999999999994E-3</v>
      </c>
      <c r="G831" s="11">
        <v>-1.7399999999999999E-2</v>
      </c>
      <c r="H831" s="11">
        <v>-9.7000000000000003E-3</v>
      </c>
      <c r="I831" s="11">
        <f t="shared" si="26"/>
        <v>1.4872624776621458E-3</v>
      </c>
      <c r="K831" s="45">
        <v>792</v>
      </c>
      <c r="L831" s="45">
        <v>1.0891540208765124E-4</v>
      </c>
      <c r="M831" s="45">
        <v>1.2248914335867547E-2</v>
      </c>
      <c r="N831" s="51"/>
      <c r="O831" s="51"/>
      <c r="P831" s="51"/>
      <c r="Q831" s="51"/>
      <c r="R831" s="51"/>
      <c r="S831" s="51"/>
    </row>
    <row r="832" spans="1:19" x14ac:dyDescent="0.35">
      <c r="A832" s="30">
        <v>44120</v>
      </c>
      <c r="B832" s="31">
        <v>276.81613199999998</v>
      </c>
      <c r="C832" s="11">
        <f t="shared" si="25"/>
        <v>4.1723062744569717E-4</v>
      </c>
      <c r="D832" s="11">
        <v>8.0000000000000007E-5</v>
      </c>
      <c r="E832" s="11">
        <v>-4.7999999999999996E-3</v>
      </c>
      <c r="F832" s="11">
        <v>9.1999999999999998E-3</v>
      </c>
      <c r="G832" s="11">
        <v>5.1999999999999998E-3</v>
      </c>
      <c r="H832" s="11">
        <v>5.9999999999999995E-4</v>
      </c>
      <c r="I832" s="11">
        <f t="shared" si="26"/>
        <v>3.3723062744569717E-4</v>
      </c>
      <c r="K832" s="45">
        <v>793</v>
      </c>
      <c r="L832" s="45">
        <v>3.0959181741036272E-4</v>
      </c>
      <c r="M832" s="45">
        <v>-2.5417823759137812E-3</v>
      </c>
      <c r="N832" s="51"/>
      <c r="O832" s="51"/>
      <c r="P832" s="51"/>
      <c r="Q832" s="51"/>
      <c r="R832" s="51"/>
      <c r="S832" s="51"/>
    </row>
    <row r="833" spans="1:19" x14ac:dyDescent="0.35">
      <c r="A833" s="30">
        <v>44123</v>
      </c>
      <c r="B833" s="31">
        <v>273.03436299999998</v>
      </c>
      <c r="C833" s="11">
        <f t="shared" si="25"/>
        <v>-1.3661664053596367E-2</v>
      </c>
      <c r="D833" s="11">
        <v>8.0000000000000007E-5</v>
      </c>
      <c r="E833" s="11">
        <v>2.2400000000000003E-2</v>
      </c>
      <c r="F833" s="11">
        <v>6.7000000000000002E-3</v>
      </c>
      <c r="G833" s="11">
        <v>-1.44E-2</v>
      </c>
      <c r="H833" s="11">
        <v>-3.2000000000000002E-3</v>
      </c>
      <c r="I833" s="11">
        <f t="shared" si="26"/>
        <v>-1.3741664053596368E-2</v>
      </c>
      <c r="K833" s="45">
        <v>794</v>
      </c>
      <c r="L833" s="45">
        <v>6.4226639744360326E-4</v>
      </c>
      <c r="M833" s="45">
        <v>1.9558291757164271E-2</v>
      </c>
      <c r="N833" s="51"/>
      <c r="O833" s="51"/>
      <c r="P833" s="51"/>
      <c r="Q833" s="51"/>
      <c r="R833" s="51"/>
      <c r="S833" s="51"/>
    </row>
    <row r="834" spans="1:19" x14ac:dyDescent="0.35">
      <c r="A834" s="30">
        <v>44124</v>
      </c>
      <c r="B834" s="31">
        <v>275.25726300000002</v>
      </c>
      <c r="C834" s="11">
        <f t="shared" si="25"/>
        <v>8.1414660615448664E-3</v>
      </c>
      <c r="D834" s="11">
        <v>8.0000000000000007E-5</v>
      </c>
      <c r="E834" s="11">
        <v>-8.0000000000000004E-4</v>
      </c>
      <c r="F834" s="11">
        <v>-6.8000000000000005E-3</v>
      </c>
      <c r="G834" s="11">
        <v>2.5000000000000001E-3</v>
      </c>
      <c r="H834" s="11">
        <v>-1.1699999999999999E-2</v>
      </c>
      <c r="I834" s="11">
        <f t="shared" si="26"/>
        <v>8.0614660615448662E-3</v>
      </c>
      <c r="K834" s="45">
        <v>795</v>
      </c>
      <c r="L834" s="45">
        <v>4.4969290684265947E-4</v>
      </c>
      <c r="M834" s="45">
        <v>-1.1823750711390234E-2</v>
      </c>
      <c r="N834" s="51"/>
      <c r="O834" s="51"/>
      <c r="P834" s="51"/>
      <c r="Q834" s="51"/>
      <c r="R834" s="51"/>
      <c r="S834" s="51"/>
    </row>
    <row r="835" spans="1:19" x14ac:dyDescent="0.35">
      <c r="A835" s="30">
        <v>44125</v>
      </c>
      <c r="B835" s="31">
        <v>273.78491200000002</v>
      </c>
      <c r="C835" s="11">
        <f t="shared" ref="C835:C898" si="27">(B835/B834)-1</f>
        <v>-5.3489996374773696E-3</v>
      </c>
      <c r="D835" s="11">
        <v>8.0000000000000007E-5</v>
      </c>
      <c r="E835" s="11">
        <v>-1.54E-2</v>
      </c>
      <c r="F835" s="11">
        <v>-5.4000000000000003E-3</v>
      </c>
      <c r="G835" s="11">
        <v>4.3E-3</v>
      </c>
      <c r="H835" s="11">
        <v>-4.8999999999999998E-3</v>
      </c>
      <c r="I835" s="11">
        <f t="shared" si="26"/>
        <v>-5.4289996374773698E-3</v>
      </c>
      <c r="K835" s="45">
        <v>796</v>
      </c>
      <c r="L835" s="45">
        <v>8.5939339509866805E-4</v>
      </c>
      <c r="M835" s="45">
        <v>-9.0364843088566096E-3</v>
      </c>
      <c r="N835" s="51"/>
      <c r="O835" s="51"/>
      <c r="P835" s="51"/>
      <c r="Q835" s="51"/>
      <c r="R835" s="51"/>
      <c r="S835" s="51"/>
    </row>
    <row r="836" spans="1:19" x14ac:dyDescent="0.35">
      <c r="A836" s="30">
        <v>44126</v>
      </c>
      <c r="B836" s="31">
        <v>270.56124899999998</v>
      </c>
      <c r="C836" s="11">
        <f t="shared" si="27"/>
        <v>-1.1774436277189881E-2</v>
      </c>
      <c r="D836" s="11">
        <v>8.0000000000000007E-5</v>
      </c>
      <c r="E836" s="11">
        <v>-2.5000000000000001E-3</v>
      </c>
      <c r="F836" s="11">
        <v>-1.3300000000000001E-2</v>
      </c>
      <c r="G836" s="11">
        <v>7.1999999999999998E-3</v>
      </c>
      <c r="H836" s="11">
        <v>-2.7699999999999999E-2</v>
      </c>
      <c r="I836" s="11">
        <f t="shared" si="26"/>
        <v>-1.1854436277189882E-2</v>
      </c>
      <c r="K836" s="45">
        <v>797</v>
      </c>
      <c r="L836" s="45">
        <v>6.4048710536999032E-4</v>
      </c>
      <c r="M836" s="45">
        <v>-5.0768927232862256E-3</v>
      </c>
      <c r="N836" s="51"/>
      <c r="O836" s="51"/>
      <c r="P836" s="51"/>
      <c r="Q836" s="51"/>
      <c r="R836" s="51"/>
      <c r="S836" s="51"/>
    </row>
    <row r="837" spans="1:19" x14ac:dyDescent="0.35">
      <c r="A837" s="30">
        <v>44127</v>
      </c>
      <c r="B837" s="31">
        <v>272.33184799999998</v>
      </c>
      <c r="C837" s="11">
        <f t="shared" si="27"/>
        <v>6.5441707064266552E-3</v>
      </c>
      <c r="D837" s="11">
        <v>8.0000000000000007E-5</v>
      </c>
      <c r="E837" s="11">
        <v>-3.8E-3</v>
      </c>
      <c r="F837" s="11">
        <v>4.7999999999999996E-3</v>
      </c>
      <c r="G837" s="11">
        <v>-1.2500000000000001E-2</v>
      </c>
      <c r="H837" s="11">
        <v>1E-3</v>
      </c>
      <c r="I837" s="11">
        <f t="shared" si="26"/>
        <v>6.464170706426655E-3</v>
      </c>
      <c r="K837" s="45">
        <v>798</v>
      </c>
      <c r="L837" s="45">
        <v>3.3723965032352401E-4</v>
      </c>
      <c r="M837" s="45">
        <v>2.7502571361318583E-3</v>
      </c>
      <c r="N837" s="51"/>
      <c r="O837" s="51"/>
      <c r="P837" s="51"/>
      <c r="Q837" s="51"/>
      <c r="R837" s="51"/>
      <c r="S837" s="51"/>
    </row>
    <row r="838" spans="1:19" x14ac:dyDescent="0.35">
      <c r="A838" s="30">
        <v>44130</v>
      </c>
      <c r="B838" s="31">
        <v>265.63421599999998</v>
      </c>
      <c r="C838" s="11">
        <f t="shared" si="27"/>
        <v>-2.4593642092128665E-2</v>
      </c>
      <c r="D838" s="11">
        <v>8.0000000000000007E-5</v>
      </c>
      <c r="E838" s="11">
        <v>-6.1999999999999998E-3</v>
      </c>
      <c r="F838" s="11">
        <v>-8.9999999999999998E-4</v>
      </c>
      <c r="G838" s="11">
        <v>-4.0999999999999995E-3</v>
      </c>
      <c r="H838" s="11">
        <v>1.0700000000000001E-2</v>
      </c>
      <c r="I838" s="11">
        <f t="shared" si="26"/>
        <v>-2.4673642092128665E-2</v>
      </c>
      <c r="K838" s="45">
        <v>799</v>
      </c>
      <c r="L838" s="45">
        <v>5.8729946840780864E-4</v>
      </c>
      <c r="M838" s="45">
        <v>9.0460421805533299E-3</v>
      </c>
      <c r="N838" s="51"/>
      <c r="O838" s="51"/>
      <c r="P838" s="51"/>
      <c r="Q838" s="51"/>
      <c r="R838" s="51"/>
      <c r="S838" s="51"/>
    </row>
    <row r="839" spans="1:19" x14ac:dyDescent="0.35">
      <c r="A839" s="30">
        <v>44131</v>
      </c>
      <c r="B839" s="31">
        <v>266.40405299999998</v>
      </c>
      <c r="C839" s="11">
        <f t="shared" si="27"/>
        <v>2.8981093309154993E-3</v>
      </c>
      <c r="D839" s="11">
        <v>8.0000000000000007E-5</v>
      </c>
      <c r="E839" s="11">
        <v>-3.3300000000000003E-2</v>
      </c>
      <c r="F839" s="11">
        <v>-9.300000000000001E-3</v>
      </c>
      <c r="G839" s="11">
        <v>7.7000000000000002E-3</v>
      </c>
      <c r="H839" s="11">
        <v>2.7300000000000001E-2</v>
      </c>
      <c r="I839" s="11">
        <f t="shared" si="26"/>
        <v>2.8181093309154991E-3</v>
      </c>
      <c r="K839" s="45">
        <v>800</v>
      </c>
      <c r="L839" s="45">
        <v>4.037267040237156E-4</v>
      </c>
      <c r="M839" s="45">
        <v>-4.4241162685185888E-2</v>
      </c>
      <c r="N839" s="51"/>
      <c r="O839" s="51"/>
      <c r="P839" s="51"/>
      <c r="Q839" s="51"/>
      <c r="R839" s="51"/>
      <c r="S839" s="51"/>
    </row>
    <row r="840" spans="1:19" x14ac:dyDescent="0.35">
      <c r="A840" s="30">
        <v>44132</v>
      </c>
      <c r="B840" s="31">
        <v>259.55242900000002</v>
      </c>
      <c r="C840" s="11">
        <f t="shared" si="27"/>
        <v>-2.5718918022617165E-2</v>
      </c>
      <c r="D840" s="11">
        <v>8.0000000000000007E-5</v>
      </c>
      <c r="E840" s="11">
        <v>1.9299999999999998E-2</v>
      </c>
      <c r="F840" s="11">
        <v>4.0999999999999995E-3</v>
      </c>
      <c r="G840" s="11">
        <v>-5.8999999999999999E-3</v>
      </c>
      <c r="H840" s="11">
        <v>1.8E-3</v>
      </c>
      <c r="I840" s="11">
        <f t="shared" si="26"/>
        <v>-2.5798918022617166E-2</v>
      </c>
      <c r="K840" s="45">
        <v>801</v>
      </c>
      <c r="L840" s="45">
        <v>1.0702053124401589E-3</v>
      </c>
      <c r="M840" s="45">
        <v>-1.9247305066428369E-2</v>
      </c>
      <c r="N840" s="51"/>
      <c r="O840" s="51"/>
      <c r="P840" s="51"/>
      <c r="Q840" s="51"/>
      <c r="R840" s="51"/>
      <c r="S840" s="51"/>
    </row>
    <row r="841" spans="1:19" x14ac:dyDescent="0.35">
      <c r="A841" s="30">
        <v>44133</v>
      </c>
      <c r="B841" s="31">
        <v>259.46582000000001</v>
      </c>
      <c r="C841" s="11">
        <f t="shared" si="27"/>
        <v>-3.3368595444738247E-4</v>
      </c>
      <c r="D841" s="11">
        <v>8.0000000000000007E-5</v>
      </c>
      <c r="E841" s="11">
        <v>-1.6500000000000001E-2</v>
      </c>
      <c r="F841" s="11">
        <v>5.6999999999999993E-3</v>
      </c>
      <c r="G841" s="11">
        <v>3.4999999999999996E-3</v>
      </c>
      <c r="H841" s="11">
        <v>-1.1299999999999999E-2</v>
      </c>
      <c r="I841" s="11">
        <f t="shared" si="26"/>
        <v>-4.1368595444738246E-4</v>
      </c>
      <c r="K841" s="45">
        <v>802</v>
      </c>
      <c r="L841" s="45">
        <v>1.07925942230669E-3</v>
      </c>
      <c r="M841" s="45">
        <v>-2.642711571159505E-3</v>
      </c>
      <c r="N841" s="51"/>
      <c r="O841" s="51"/>
      <c r="P841" s="51"/>
      <c r="Q841" s="51"/>
      <c r="R841" s="51"/>
      <c r="S841" s="51"/>
    </row>
    <row r="842" spans="1:19" x14ac:dyDescent="0.35">
      <c r="A842" s="30">
        <v>44134</v>
      </c>
      <c r="B842" s="31">
        <v>256.65588400000001</v>
      </c>
      <c r="C842" s="11">
        <f t="shared" si="27"/>
        <v>-1.0829696181177129E-2</v>
      </c>
      <c r="D842" s="11">
        <v>8.0000000000000007E-5</v>
      </c>
      <c r="E842" s="11">
        <v>-7.7000000000000002E-3</v>
      </c>
      <c r="F842" s="11">
        <v>-3.2000000000000002E-3</v>
      </c>
      <c r="G842" s="11">
        <v>1.61E-2</v>
      </c>
      <c r="H842" s="11">
        <v>-2.3300000000000001E-2</v>
      </c>
      <c r="I842" s="11">
        <f t="shared" si="26"/>
        <v>-1.0909696181177129E-2</v>
      </c>
      <c r="K842" s="45">
        <v>803</v>
      </c>
      <c r="L842" s="45">
        <v>9.14918050234512E-4</v>
      </c>
      <c r="M842" s="45">
        <v>2.7899345343274245E-2</v>
      </c>
      <c r="N842" s="51"/>
      <c r="O842" s="51"/>
      <c r="P842" s="51"/>
      <c r="Q842" s="51"/>
      <c r="R842" s="51"/>
      <c r="S842" s="51"/>
    </row>
    <row r="843" spans="1:19" x14ac:dyDescent="0.35">
      <c r="A843" s="30">
        <v>44137</v>
      </c>
      <c r="B843" s="31">
        <v>260.53393599999998</v>
      </c>
      <c r="C843" s="11">
        <f t="shared" si="27"/>
        <v>1.5109928280467422E-2</v>
      </c>
      <c r="D843" s="11">
        <v>8.0000000000000007E-5</v>
      </c>
      <c r="E843" s="11">
        <v>1.66E-2</v>
      </c>
      <c r="F843" s="11">
        <v>4.1999999999999997E-3</v>
      </c>
      <c r="G843" s="11">
        <v>7.000000000000001E-4</v>
      </c>
      <c r="H843" s="11">
        <v>-1.38E-2</v>
      </c>
      <c r="I843" s="11">
        <f t="shared" si="26"/>
        <v>1.5029928280467422E-2</v>
      </c>
      <c r="K843" s="45">
        <v>804</v>
      </c>
      <c r="L843" s="45">
        <v>6.3303426966344542E-4</v>
      </c>
      <c r="M843" s="45">
        <v>-1.6378622870398526E-2</v>
      </c>
      <c r="N843" s="51"/>
      <c r="O843" s="51"/>
      <c r="P843" s="51"/>
      <c r="Q843" s="51"/>
      <c r="R843" s="51"/>
      <c r="S843" s="51"/>
    </row>
    <row r="844" spans="1:19" x14ac:dyDescent="0.35">
      <c r="A844" s="30">
        <v>44138</v>
      </c>
      <c r="B844" s="31">
        <v>266.91403200000002</v>
      </c>
      <c r="C844" s="11">
        <f t="shared" si="27"/>
        <v>2.4488541101225447E-2</v>
      </c>
      <c r="D844" s="11">
        <v>8.0000000000000007E-5</v>
      </c>
      <c r="E844" s="11">
        <v>1.2199999999999999E-2</v>
      </c>
      <c r="F844" s="11">
        <v>-6.6E-3</v>
      </c>
      <c r="G844" s="11">
        <v>-7.3000000000000001E-3</v>
      </c>
      <c r="H844" s="11">
        <v>1.8E-3</v>
      </c>
      <c r="I844" s="11">
        <f t="shared" si="26"/>
        <v>2.4408541101225447E-2</v>
      </c>
      <c r="K844" s="45">
        <v>805</v>
      </c>
      <c r="L844" s="45">
        <v>4.6805037885016632E-4</v>
      </c>
      <c r="M844" s="45">
        <v>1.2763056969508109E-2</v>
      </c>
      <c r="N844" s="51"/>
      <c r="O844" s="51"/>
      <c r="P844" s="51"/>
      <c r="Q844" s="51"/>
      <c r="R844" s="51"/>
      <c r="S844" s="51"/>
    </row>
    <row r="845" spans="1:19" x14ac:dyDescent="0.35">
      <c r="A845" s="30">
        <v>44139</v>
      </c>
      <c r="B845" s="31">
        <v>272.06237800000002</v>
      </c>
      <c r="C845" s="11">
        <f t="shared" si="27"/>
        <v>1.9288405189578084E-2</v>
      </c>
      <c r="D845" s="11">
        <v>8.0000000000000007E-5</v>
      </c>
      <c r="E845" s="11">
        <v>1.29E-2</v>
      </c>
      <c r="F845" s="11">
        <v>1.3500000000000002E-2</v>
      </c>
      <c r="G845" s="11">
        <v>-1.1399999999999999E-2</v>
      </c>
      <c r="H845" s="11">
        <v>4.9100000000000005E-2</v>
      </c>
      <c r="I845" s="11">
        <f t="shared" si="26"/>
        <v>1.9208405189578084E-2</v>
      </c>
      <c r="K845" s="45">
        <v>806</v>
      </c>
      <c r="L845" s="45">
        <v>6.9366977889052212E-4</v>
      </c>
      <c r="M845" s="45">
        <v>1.4859641847991784E-2</v>
      </c>
      <c r="N845" s="51"/>
      <c r="O845" s="51"/>
      <c r="P845" s="51"/>
      <c r="Q845" s="51"/>
      <c r="R845" s="51"/>
      <c r="S845" s="51"/>
    </row>
    <row r="846" spans="1:19" x14ac:dyDescent="0.35">
      <c r="A846" s="30">
        <v>44140</v>
      </c>
      <c r="B846" s="31">
        <v>275.07437099999999</v>
      </c>
      <c r="C846" s="11">
        <f t="shared" si="27"/>
        <v>1.1070964762353031E-2</v>
      </c>
      <c r="D846" s="11">
        <v>8.0000000000000007E-5</v>
      </c>
      <c r="E846" s="11">
        <v>-5.3E-3</v>
      </c>
      <c r="F846" s="11">
        <v>8.0000000000000002E-3</v>
      </c>
      <c r="G846" s="11">
        <v>6.7000000000000002E-3</v>
      </c>
      <c r="H846" s="11">
        <v>-1.4000000000000002E-3</v>
      </c>
      <c r="I846" s="11">
        <f t="shared" si="26"/>
        <v>1.099096476235303E-2</v>
      </c>
      <c r="K846" s="45">
        <v>807</v>
      </c>
      <c r="L846" s="45">
        <v>6.2359133665809165E-4</v>
      </c>
      <c r="M846" s="45">
        <v>1.6862944858089372E-2</v>
      </c>
      <c r="N846" s="51"/>
      <c r="O846" s="51"/>
      <c r="P846" s="51"/>
      <c r="Q846" s="51"/>
      <c r="R846" s="51"/>
      <c r="S846" s="51"/>
    </row>
    <row r="847" spans="1:19" x14ac:dyDescent="0.35">
      <c r="A847" s="30">
        <v>44141</v>
      </c>
      <c r="B847" s="31">
        <v>273.52508499999999</v>
      </c>
      <c r="C847" s="11">
        <f t="shared" si="27"/>
        <v>-5.6322440886359404E-3</v>
      </c>
      <c r="D847" s="11">
        <v>8.0000000000000007E-5</v>
      </c>
      <c r="E847" s="11">
        <v>4.0000000000000001E-3</v>
      </c>
      <c r="F847" s="11">
        <v>-1.01E-2</v>
      </c>
      <c r="G847" s="11">
        <v>1.5600000000000001E-2</v>
      </c>
      <c r="H847" s="11">
        <v>1.0200000000000001E-2</v>
      </c>
      <c r="I847" s="11">
        <f t="shared" si="26"/>
        <v>-5.7122440886359406E-3</v>
      </c>
      <c r="K847" s="45">
        <v>808</v>
      </c>
      <c r="L847" s="45">
        <v>8.3931724964171096E-4</v>
      </c>
      <c r="M847" s="45">
        <v>-1.4750774333022338E-2</v>
      </c>
      <c r="N847" s="51"/>
      <c r="O847" s="51"/>
      <c r="P847" s="51"/>
      <c r="Q847" s="51"/>
      <c r="R847" s="51"/>
      <c r="S847" s="51"/>
    </row>
    <row r="848" spans="1:19" x14ac:dyDescent="0.35">
      <c r="A848" s="30">
        <v>44144</v>
      </c>
      <c r="B848" s="31">
        <v>259.79299900000001</v>
      </c>
      <c r="C848" s="11">
        <f t="shared" si="27"/>
        <v>-5.0204119304084971E-2</v>
      </c>
      <c r="D848" s="11">
        <v>8.0000000000000007E-5</v>
      </c>
      <c r="E848" s="11">
        <v>5.7999999999999996E-3</v>
      </c>
      <c r="F848" s="11">
        <v>-1.6000000000000001E-3</v>
      </c>
      <c r="G848" s="11">
        <v>2.0000000000000001E-4</v>
      </c>
      <c r="H848" s="11">
        <v>-0.14369999999999999</v>
      </c>
      <c r="I848" s="11">
        <f t="shared" si="26"/>
        <v>-5.0284119304084968E-2</v>
      </c>
      <c r="K848" s="45">
        <v>809</v>
      </c>
      <c r="L848" s="45">
        <v>5.2517593826183586E-4</v>
      </c>
      <c r="M848" s="45">
        <v>-6.5349767239341258E-3</v>
      </c>
      <c r="N848" s="51"/>
      <c r="O848" s="51"/>
      <c r="P848" s="51"/>
      <c r="Q848" s="51"/>
      <c r="R848" s="51"/>
      <c r="S848" s="51"/>
    </row>
    <row r="849" spans="1:19" x14ac:dyDescent="0.35">
      <c r="A849" s="30">
        <v>44145</v>
      </c>
      <c r="B849" s="31">
        <v>265.18197600000002</v>
      </c>
      <c r="C849" s="11">
        <f t="shared" si="27"/>
        <v>2.0743349592727167E-2</v>
      </c>
      <c r="D849" s="11">
        <v>8.0000000000000007E-5</v>
      </c>
      <c r="E849" s="11">
        <v>2.1099999999999997E-2</v>
      </c>
      <c r="F849" s="11">
        <v>-3.3E-3</v>
      </c>
      <c r="G849" s="11">
        <v>-1.06E-2</v>
      </c>
      <c r="H849" s="11">
        <v>-1.9E-2</v>
      </c>
      <c r="I849" s="11">
        <f t="shared" si="26"/>
        <v>2.0663349592727167E-2</v>
      </c>
      <c r="K849" s="45">
        <v>810</v>
      </c>
      <c r="L849" s="45">
        <v>1.3630226722719933E-3</v>
      </c>
      <c r="M849" s="45">
        <v>-1.8481257241822997E-2</v>
      </c>
      <c r="N849" s="51"/>
      <c r="O849" s="51"/>
      <c r="P849" s="51"/>
      <c r="Q849" s="51"/>
      <c r="R849" s="51"/>
      <c r="S849" s="51"/>
    </row>
    <row r="850" spans="1:19" x14ac:dyDescent="0.35">
      <c r="A850" s="30">
        <v>44146</v>
      </c>
      <c r="B850" s="31">
        <v>267.27969400000001</v>
      </c>
      <c r="C850" s="11">
        <f t="shared" si="27"/>
        <v>7.910484836269438E-3</v>
      </c>
      <c r="D850" s="11">
        <v>8.0000000000000007E-5</v>
      </c>
      <c r="E850" s="11">
        <v>-2.8000000000000004E-3</v>
      </c>
      <c r="F850" s="11">
        <v>-2.5000000000000001E-3</v>
      </c>
      <c r="G850" s="11">
        <v>2.5000000000000001E-3</v>
      </c>
      <c r="H850" s="11">
        <v>3.3099999999999997E-2</v>
      </c>
      <c r="I850" s="11">
        <f t="shared" si="26"/>
        <v>7.8304848362694378E-3</v>
      </c>
      <c r="K850" s="45">
        <v>811</v>
      </c>
      <c r="L850" s="45">
        <v>2.1839330362178212E-4</v>
      </c>
      <c r="M850" s="45">
        <v>-1.061830108359172E-2</v>
      </c>
      <c r="N850" s="51"/>
      <c r="O850" s="51"/>
      <c r="P850" s="51"/>
      <c r="Q850" s="51"/>
      <c r="R850" s="51"/>
      <c r="S850" s="51"/>
    </row>
    <row r="851" spans="1:19" x14ac:dyDescent="0.35">
      <c r="A851" s="30">
        <v>44147</v>
      </c>
      <c r="B851" s="31">
        <v>265.82663000000002</v>
      </c>
      <c r="C851" s="11">
        <f t="shared" si="27"/>
        <v>-5.4364923060709058E-3</v>
      </c>
      <c r="D851" s="11">
        <v>8.0000000000000007E-5</v>
      </c>
      <c r="E851" s="11">
        <v>-1.04E-2</v>
      </c>
      <c r="F851" s="11">
        <v>-8.6E-3</v>
      </c>
      <c r="G851" s="11">
        <v>4.1999999999999997E-3</v>
      </c>
      <c r="H851" s="11">
        <v>1.8700000000000001E-2</v>
      </c>
      <c r="I851" s="11">
        <f t="shared" ref="I851:I914" si="28">C851-D851</f>
        <v>-5.516492306070906E-3</v>
      </c>
      <c r="K851" s="45">
        <v>812</v>
      </c>
      <c r="L851" s="45">
        <v>1.2369460329148783E-3</v>
      </c>
      <c r="M851" s="45">
        <v>2.207642694859957E-3</v>
      </c>
      <c r="N851" s="51"/>
      <c r="O851" s="51"/>
      <c r="P851" s="51"/>
      <c r="Q851" s="51"/>
      <c r="R851" s="51"/>
      <c r="S851" s="51"/>
    </row>
    <row r="852" spans="1:19" x14ac:dyDescent="0.35">
      <c r="A852" s="30">
        <v>44148</v>
      </c>
      <c r="B852" s="31">
        <v>266.72164900000001</v>
      </c>
      <c r="C852" s="11">
        <f t="shared" si="27"/>
        <v>3.3669275346868144E-3</v>
      </c>
      <c r="D852" s="11">
        <v>8.0000000000000007E-5</v>
      </c>
      <c r="E852" s="11">
        <v>-2.06E-2</v>
      </c>
      <c r="F852" s="11">
        <v>1E-4</v>
      </c>
      <c r="G852" s="11">
        <v>8.5000000000000006E-3</v>
      </c>
      <c r="H852" s="11">
        <v>-2.1299999999999999E-2</v>
      </c>
      <c r="I852" s="11">
        <f t="shared" si="28"/>
        <v>3.2869275346868142E-3</v>
      </c>
      <c r="K852" s="45">
        <v>813</v>
      </c>
      <c r="L852" s="45">
        <v>1.3289592378057144E-4</v>
      </c>
      <c r="M852" s="45">
        <v>-2.494655328387882E-2</v>
      </c>
      <c r="N852" s="51"/>
      <c r="O852" s="51"/>
      <c r="P852" s="51"/>
      <c r="Q852" s="51"/>
      <c r="R852" s="51"/>
      <c r="S852" s="51"/>
    </row>
    <row r="853" spans="1:19" x14ac:dyDescent="0.35">
      <c r="A853" s="30">
        <v>44151</v>
      </c>
      <c r="B853" s="31">
        <v>269.03112800000002</v>
      </c>
      <c r="C853" s="11">
        <f t="shared" si="27"/>
        <v>8.6587609541961541E-3</v>
      </c>
      <c r="D853" s="11">
        <v>8.0000000000000007E-5</v>
      </c>
      <c r="E853" s="11">
        <v>-1.2999999999999999E-3</v>
      </c>
      <c r="F853" s="11">
        <v>-1.1000000000000001E-3</v>
      </c>
      <c r="G853" s="11">
        <v>1.6000000000000001E-3</v>
      </c>
      <c r="H853" s="11">
        <v>-3.3099999999999997E-2</v>
      </c>
      <c r="I853" s="11">
        <f t="shared" si="28"/>
        <v>8.5787609541961539E-3</v>
      </c>
      <c r="K853" s="45">
        <v>814</v>
      </c>
      <c r="L853" s="45">
        <v>1.0662866243593588E-3</v>
      </c>
      <c r="M853" s="45">
        <v>-4.3349602014373309E-3</v>
      </c>
      <c r="N853" s="51"/>
      <c r="O853" s="51"/>
      <c r="P853" s="51"/>
      <c r="Q853" s="51"/>
      <c r="R853" s="51"/>
      <c r="S853" s="51"/>
    </row>
    <row r="854" spans="1:19" x14ac:dyDescent="0.35">
      <c r="A854" s="30">
        <v>44152</v>
      </c>
      <c r="B854" s="31">
        <v>262.19879200000003</v>
      </c>
      <c r="C854" s="11">
        <f t="shared" si="27"/>
        <v>-2.5396079817202377E-2</v>
      </c>
      <c r="D854" s="11">
        <v>8.0000000000000007E-5</v>
      </c>
      <c r="E854" s="11">
        <v>-7.7000000000000002E-3</v>
      </c>
      <c r="F854" s="11">
        <v>2.9999999999999997E-4</v>
      </c>
      <c r="G854" s="11">
        <v>-2.8999999999999998E-3</v>
      </c>
      <c r="H854" s="11">
        <v>-2.5000000000000001E-3</v>
      </c>
      <c r="I854" s="11">
        <f t="shared" si="28"/>
        <v>-2.5476079817202377E-2</v>
      </c>
      <c r="K854" s="45">
        <v>815</v>
      </c>
      <c r="L854" s="45">
        <v>5.7512488232569481E-4</v>
      </c>
      <c r="M854" s="45">
        <v>1.0070855007886483E-2</v>
      </c>
      <c r="N854" s="51"/>
      <c r="O854" s="51"/>
      <c r="P854" s="51"/>
      <c r="Q854" s="51"/>
      <c r="R854" s="51"/>
      <c r="S854" s="51"/>
    </row>
    <row r="855" spans="1:19" x14ac:dyDescent="0.35">
      <c r="A855" s="30">
        <v>44153</v>
      </c>
      <c r="B855" s="31">
        <v>259.65829500000001</v>
      </c>
      <c r="C855" s="11">
        <f t="shared" si="27"/>
        <v>-9.6892017717611356E-3</v>
      </c>
      <c r="D855" s="11">
        <v>8.0000000000000007E-5</v>
      </c>
      <c r="E855" s="11">
        <v>1.18E-2</v>
      </c>
      <c r="F855" s="11">
        <v>3.5999999999999999E-3</v>
      </c>
      <c r="G855" s="11">
        <v>-4.0000000000000001E-3</v>
      </c>
      <c r="H855" s="11">
        <v>2.7000000000000001E-3</v>
      </c>
      <c r="I855" s="11">
        <f t="shared" si="28"/>
        <v>-9.7692017717611358E-3</v>
      </c>
      <c r="K855" s="45">
        <v>816</v>
      </c>
      <c r="L855" s="45">
        <v>4.8614403709089956E-4</v>
      </c>
      <c r="M855" s="45">
        <v>1.350970655461734E-2</v>
      </c>
      <c r="N855" s="51"/>
      <c r="O855" s="51"/>
      <c r="P855" s="51"/>
      <c r="Q855" s="51"/>
      <c r="R855" s="51"/>
      <c r="S855" s="51"/>
    </row>
    <row r="856" spans="1:19" x14ac:dyDescent="0.35">
      <c r="A856" s="30">
        <v>44154</v>
      </c>
      <c r="B856" s="31">
        <v>260.71679699999999</v>
      </c>
      <c r="C856" s="11">
        <f t="shared" si="27"/>
        <v>4.0765191036935544E-3</v>
      </c>
      <c r="D856" s="11">
        <v>8.0000000000000007E-5</v>
      </c>
      <c r="E856" s="11">
        <v>1.5E-3</v>
      </c>
      <c r="F856" s="11">
        <v>1E-4</v>
      </c>
      <c r="G856" s="11">
        <v>-7.000000000000001E-4</v>
      </c>
      <c r="H856" s="11">
        <v>3.8E-3</v>
      </c>
      <c r="I856" s="11">
        <f t="shared" si="28"/>
        <v>3.9965191036935542E-3</v>
      </c>
      <c r="K856" s="45">
        <v>817</v>
      </c>
      <c r="L856" s="45">
        <v>9.1205642662818456E-4</v>
      </c>
      <c r="M856" s="45">
        <v>-1.7999923877275886E-3</v>
      </c>
      <c r="N856" s="51"/>
      <c r="O856" s="51"/>
      <c r="P856" s="51"/>
      <c r="Q856" s="51"/>
      <c r="R856" s="51"/>
      <c r="S856" s="51"/>
    </row>
    <row r="857" spans="1:19" x14ac:dyDescent="0.35">
      <c r="A857" s="30">
        <v>44155</v>
      </c>
      <c r="B857" s="31">
        <v>259.63903800000003</v>
      </c>
      <c r="C857" s="11">
        <f t="shared" si="27"/>
        <v>-4.1338303185733949E-3</v>
      </c>
      <c r="D857" s="11">
        <v>8.0000000000000007E-5</v>
      </c>
      <c r="E857" s="11">
        <v>-1.8799999999999997E-2</v>
      </c>
      <c r="F857" s="11">
        <v>-7.3000000000000001E-3</v>
      </c>
      <c r="G857" s="11">
        <v>2.3E-2</v>
      </c>
      <c r="H857" s="11">
        <v>6.8999999999999999E-3</v>
      </c>
      <c r="I857" s="11">
        <f t="shared" si="28"/>
        <v>-4.2138303185733951E-3</v>
      </c>
      <c r="K857" s="45">
        <v>818</v>
      </c>
      <c r="L857" s="45">
        <v>6.476505222591612E-4</v>
      </c>
      <c r="M857" s="45">
        <v>1.9852210137845036E-2</v>
      </c>
      <c r="N857" s="51"/>
      <c r="O857" s="51"/>
      <c r="P857" s="51"/>
      <c r="Q857" s="51"/>
      <c r="R857" s="51"/>
      <c r="S857" s="51"/>
    </row>
    <row r="858" spans="1:19" x14ac:dyDescent="0.35">
      <c r="A858" s="30">
        <v>44158</v>
      </c>
      <c r="B858" s="31">
        <v>261.16915899999998</v>
      </c>
      <c r="C858" s="11">
        <f t="shared" si="27"/>
        <v>5.8932624761918184E-3</v>
      </c>
      <c r="D858" s="11">
        <v>8.0000000000000007E-5</v>
      </c>
      <c r="E858" s="11">
        <v>-1.8500000000000003E-2</v>
      </c>
      <c r="F858" s="11">
        <v>1.4000000000000002E-3</v>
      </c>
      <c r="G858" s="11">
        <v>-5.4000000000000003E-3</v>
      </c>
      <c r="H858" s="11">
        <v>-2.7200000000000002E-2</v>
      </c>
      <c r="I858" s="11">
        <f t="shared" si="28"/>
        <v>5.8132624761918182E-3</v>
      </c>
      <c r="K858" s="45">
        <v>819</v>
      </c>
      <c r="L858" s="45">
        <v>3.4328197969217772E-4</v>
      </c>
      <c r="M858" s="45">
        <v>-7.47251437684579E-4</v>
      </c>
      <c r="N858" s="51"/>
      <c r="O858" s="51"/>
      <c r="P858" s="51"/>
      <c r="Q858" s="51"/>
      <c r="R858" s="51"/>
      <c r="S858" s="51"/>
    </row>
    <row r="859" spans="1:19" x14ac:dyDescent="0.35">
      <c r="A859" s="30">
        <v>44159</v>
      </c>
      <c r="B859" s="31">
        <v>263.00707999999997</v>
      </c>
      <c r="C859" s="11">
        <f t="shared" si="27"/>
        <v>7.0372819173492029E-3</v>
      </c>
      <c r="D859" s="11">
        <v>8.0000000000000007E-5</v>
      </c>
      <c r="E859" s="11">
        <v>5.1000000000000004E-3</v>
      </c>
      <c r="F859" s="11">
        <v>9.8999999999999991E-3</v>
      </c>
      <c r="G859" s="11">
        <v>-3.3E-3</v>
      </c>
      <c r="H859" s="11">
        <v>-3.8599999999999995E-2</v>
      </c>
      <c r="I859" s="11">
        <f t="shared" si="28"/>
        <v>6.9572819173492027E-3</v>
      </c>
      <c r="K859" s="45">
        <v>820</v>
      </c>
      <c r="L859" s="45">
        <v>1.8777198755420181E-3</v>
      </c>
      <c r="M859" s="45">
        <v>4.1296977339344903E-3</v>
      </c>
      <c r="N859" s="51"/>
      <c r="O859" s="51"/>
      <c r="P859" s="51"/>
      <c r="Q859" s="51"/>
      <c r="R859" s="51"/>
      <c r="S859" s="51"/>
    </row>
    <row r="860" spans="1:19" x14ac:dyDescent="0.35">
      <c r="A860" s="30">
        <v>44160</v>
      </c>
      <c r="B860" s="31">
        <v>263.63259900000003</v>
      </c>
      <c r="C860" s="11">
        <f t="shared" si="27"/>
        <v>2.3783352143982306E-3</v>
      </c>
      <c r="D860" s="11">
        <v>8.0000000000000007E-5</v>
      </c>
      <c r="E860" s="11">
        <v>-5.5000000000000005E-3</v>
      </c>
      <c r="F860" s="11">
        <v>8.3000000000000001E-3</v>
      </c>
      <c r="G860" s="11">
        <v>-6.0000000000000001E-3</v>
      </c>
      <c r="H860" s="11">
        <v>1.55E-2</v>
      </c>
      <c r="I860" s="11">
        <f t="shared" si="28"/>
        <v>2.2983352143982304E-3</v>
      </c>
      <c r="K860" s="45">
        <v>821</v>
      </c>
      <c r="L860" s="45">
        <v>1.4937444538030014E-3</v>
      </c>
      <c r="M860" s="45">
        <v>8.4151109689652812E-3</v>
      </c>
      <c r="N860" s="51"/>
      <c r="O860" s="51"/>
      <c r="P860" s="51"/>
      <c r="Q860" s="51"/>
      <c r="R860" s="51"/>
      <c r="S860" s="51"/>
    </row>
    <row r="861" spans="1:19" x14ac:dyDescent="0.35">
      <c r="A861" s="30">
        <v>44162</v>
      </c>
      <c r="B861" s="31">
        <v>265.58609000000001</v>
      </c>
      <c r="C861" s="11">
        <f t="shared" si="27"/>
        <v>7.4098992590820867E-3</v>
      </c>
      <c r="D861" s="11">
        <v>8.0000000000000007E-5</v>
      </c>
      <c r="E861" s="11">
        <v>1.6200000000000003E-2</v>
      </c>
      <c r="F861" s="11">
        <v>-6.6E-3</v>
      </c>
      <c r="G861" s="11">
        <v>-2E-3</v>
      </c>
      <c r="H861" s="11">
        <v>1.7899999999999999E-2</v>
      </c>
      <c r="I861" s="11">
        <f t="shared" si="28"/>
        <v>7.3298992590820865E-3</v>
      </c>
      <c r="K861" s="45">
        <v>822</v>
      </c>
      <c r="L861" s="45">
        <v>1.3210004146263894E-4</v>
      </c>
      <c r="M861" s="45">
        <v>-2.0169515738961287E-2</v>
      </c>
      <c r="N861" s="51"/>
      <c r="O861" s="51"/>
      <c r="P861" s="51"/>
      <c r="Q861" s="51"/>
      <c r="R861" s="51"/>
      <c r="S861" s="51"/>
    </row>
    <row r="862" spans="1:19" x14ac:dyDescent="0.35">
      <c r="A862" s="30">
        <v>44165</v>
      </c>
      <c r="B862" s="31">
        <v>266.95257600000002</v>
      </c>
      <c r="C862" s="11">
        <f t="shared" si="27"/>
        <v>5.1451715712973467E-3</v>
      </c>
      <c r="D862" s="11">
        <v>8.0000000000000007E-5</v>
      </c>
      <c r="E862" s="11">
        <v>1.1000000000000001E-3</v>
      </c>
      <c r="F862" s="11">
        <v>-1.09E-2</v>
      </c>
      <c r="G862" s="11">
        <v>2.5999999999999999E-3</v>
      </c>
      <c r="H862" s="11">
        <v>3.04E-2</v>
      </c>
      <c r="I862" s="11">
        <f t="shared" si="28"/>
        <v>5.0651715712973465E-3</v>
      </c>
      <c r="K862" s="45">
        <v>823</v>
      </c>
      <c r="L862" s="45">
        <v>2.0148662830873102E-3</v>
      </c>
      <c r="M862" s="45">
        <v>2.0764756448756076E-2</v>
      </c>
      <c r="N862" s="51"/>
      <c r="O862" s="51"/>
      <c r="P862" s="51"/>
      <c r="Q862" s="51"/>
      <c r="R862" s="51"/>
      <c r="S862" s="51"/>
    </row>
    <row r="863" spans="1:19" x14ac:dyDescent="0.35">
      <c r="A863" s="30">
        <v>44166</v>
      </c>
      <c r="B863" s="31">
        <v>266.17306500000001</v>
      </c>
      <c r="C863" s="11">
        <f t="shared" si="27"/>
        <v>-2.9200355047332982E-3</v>
      </c>
      <c r="D863" s="11">
        <v>8.0000000000000007E-5</v>
      </c>
      <c r="E863" s="11">
        <v>2.4199999999999999E-2</v>
      </c>
      <c r="F863" s="11">
        <v>4.5000000000000005E-3</v>
      </c>
      <c r="G863" s="11">
        <v>-1.1699999999999999E-2</v>
      </c>
      <c r="H863" s="11">
        <v>-8.3000000000000001E-3</v>
      </c>
      <c r="I863" s="11">
        <f t="shared" si="28"/>
        <v>-3.0000355047332984E-3</v>
      </c>
      <c r="K863" s="45">
        <v>824</v>
      </c>
      <c r="L863" s="45">
        <v>1.3601952668772068E-3</v>
      </c>
      <c r="M863" s="45">
        <v>4.6773421677735036E-3</v>
      </c>
      <c r="N863" s="51"/>
      <c r="O863" s="51"/>
      <c r="P863" s="51"/>
      <c r="Q863" s="51"/>
      <c r="R863" s="51"/>
      <c r="S863" s="51"/>
    </row>
    <row r="864" spans="1:19" x14ac:dyDescent="0.35">
      <c r="A864" s="30">
        <v>44167</v>
      </c>
      <c r="B864" s="31">
        <v>262.30291699999998</v>
      </c>
      <c r="C864" s="11">
        <f t="shared" si="27"/>
        <v>-1.453996857270301E-2</v>
      </c>
      <c r="D864" s="11">
        <v>8.0000000000000007E-5</v>
      </c>
      <c r="E864" s="11">
        <v>-2.2000000000000001E-3</v>
      </c>
      <c r="F864" s="11">
        <v>-1.1000000000000001E-3</v>
      </c>
      <c r="G864" s="11">
        <v>-1E-3</v>
      </c>
      <c r="H864" s="11">
        <v>-2.2099999999999998E-2</v>
      </c>
      <c r="I864" s="11">
        <f t="shared" si="28"/>
        <v>-1.4619968572703011E-2</v>
      </c>
      <c r="K864" s="45">
        <v>825</v>
      </c>
      <c r="L864" s="45">
        <v>1.1378208019032555E-3</v>
      </c>
      <c r="M864" s="45">
        <v>3.702986142647515E-3</v>
      </c>
      <c r="N864" s="51"/>
      <c r="O864" s="51"/>
      <c r="P864" s="51"/>
      <c r="Q864" s="51"/>
      <c r="R864" s="51"/>
      <c r="S864" s="51"/>
    </row>
    <row r="865" spans="1:19" x14ac:dyDescent="0.35">
      <c r="A865" s="30">
        <v>44168</v>
      </c>
      <c r="B865" s="31">
        <v>259.43893400000002</v>
      </c>
      <c r="C865" s="11">
        <f t="shared" si="27"/>
        <v>-1.0918609037046889E-2</v>
      </c>
      <c r="D865" s="11">
        <v>8.0000000000000007E-5</v>
      </c>
      <c r="E865" s="11">
        <v>7.8000000000000005E-3</v>
      </c>
      <c r="F865" s="11">
        <v>-3.3E-3</v>
      </c>
      <c r="G865" s="11">
        <v>-4.3E-3</v>
      </c>
      <c r="H865" s="11">
        <v>-5.6000000000000008E-3</v>
      </c>
      <c r="I865" s="11">
        <f t="shared" si="28"/>
        <v>-1.0998609037046889E-2</v>
      </c>
      <c r="K865" s="45">
        <v>826</v>
      </c>
      <c r="L865" s="45">
        <v>9.7899569455628822E-4</v>
      </c>
      <c r="M865" s="45">
        <v>2.4034623836533741E-3</v>
      </c>
      <c r="N865" s="51"/>
      <c r="O865" s="51"/>
      <c r="P865" s="51"/>
      <c r="Q865" s="51"/>
      <c r="R865" s="51"/>
      <c r="S865" s="51"/>
    </row>
    <row r="866" spans="1:19" x14ac:dyDescent="0.35">
      <c r="A866" s="30">
        <v>44169</v>
      </c>
      <c r="B866" s="31">
        <v>255.423599</v>
      </c>
      <c r="C866" s="11">
        <f t="shared" si="27"/>
        <v>-1.5476994674978206E-2</v>
      </c>
      <c r="D866" s="11">
        <v>1.0999999999999999E-4</v>
      </c>
      <c r="E866" s="11">
        <v>1.1299999999999999E-2</v>
      </c>
      <c r="F866" s="11">
        <v>-4.0000000000000002E-4</v>
      </c>
      <c r="G866" s="11">
        <v>-8.0000000000000002E-3</v>
      </c>
      <c r="H866" s="11">
        <v>-1.83E-2</v>
      </c>
      <c r="I866" s="11">
        <f t="shared" si="28"/>
        <v>-1.5586994674978207E-2</v>
      </c>
      <c r="K866" s="45">
        <v>827</v>
      </c>
      <c r="L866" s="45">
        <v>1.8718846632389662E-3</v>
      </c>
      <c r="M866" s="45">
        <v>1.0072680173953198E-2</v>
      </c>
      <c r="N866" s="51"/>
      <c r="O866" s="51"/>
      <c r="P866" s="51"/>
      <c r="Q866" s="51"/>
      <c r="R866" s="51"/>
      <c r="S866" s="51"/>
    </row>
    <row r="867" spans="1:19" x14ac:dyDescent="0.35">
      <c r="A867" s="30">
        <v>44172</v>
      </c>
      <c r="B867" s="31">
        <v>254.11741599999999</v>
      </c>
      <c r="C867" s="11">
        <f t="shared" si="27"/>
        <v>-5.1137913846402983E-3</v>
      </c>
      <c r="D867" s="11">
        <v>1.0999999999999999E-4</v>
      </c>
      <c r="E867" s="11">
        <v>-3.4500000000000003E-2</v>
      </c>
      <c r="F867" s="11">
        <v>-9.7000000000000003E-3</v>
      </c>
      <c r="G867" s="11">
        <v>-2.0999999999999999E-3</v>
      </c>
      <c r="H867" s="11">
        <v>1.52E-2</v>
      </c>
      <c r="I867" s="11">
        <f t="shared" si="28"/>
        <v>-5.2237913846402981E-3</v>
      </c>
      <c r="K867" s="45">
        <v>828</v>
      </c>
      <c r="L867" s="45">
        <v>9.9499677757941486E-4</v>
      </c>
      <c r="M867" s="45">
        <v>-1.2336757168323529E-2</v>
      </c>
      <c r="N867" s="51"/>
      <c r="O867" s="51"/>
      <c r="P867" s="51"/>
      <c r="Q867" s="51"/>
      <c r="R867" s="51"/>
      <c r="S867" s="51"/>
    </row>
    <row r="868" spans="1:19" x14ac:dyDescent="0.35">
      <c r="A868" s="30">
        <v>44173</v>
      </c>
      <c r="B868" s="31">
        <v>253.227295</v>
      </c>
      <c r="C868" s="11">
        <f t="shared" si="27"/>
        <v>-3.5027941571702526E-3</v>
      </c>
      <c r="D868" s="11">
        <v>1.0999999999999999E-4</v>
      </c>
      <c r="E868" s="11">
        <v>-1.6000000000000001E-3</v>
      </c>
      <c r="F868" s="11">
        <v>1.2999999999999999E-3</v>
      </c>
      <c r="G868" s="11">
        <v>-1.0500000000000001E-2</v>
      </c>
      <c r="H868" s="11">
        <v>1.1000000000000001E-3</v>
      </c>
      <c r="I868" s="11">
        <f t="shared" si="28"/>
        <v>-3.6127941571702524E-3</v>
      </c>
      <c r="K868" s="45">
        <v>829</v>
      </c>
      <c r="L868" s="45">
        <v>4.7147547330806479E-4</v>
      </c>
      <c r="M868" s="45">
        <v>1.0157870043540811E-3</v>
      </c>
      <c r="N868" s="51"/>
      <c r="O868" s="51"/>
      <c r="P868" s="51"/>
      <c r="Q868" s="51"/>
      <c r="R868" s="51"/>
      <c r="S868" s="51"/>
    </row>
    <row r="869" spans="1:19" x14ac:dyDescent="0.35">
      <c r="A869" s="30">
        <v>44174</v>
      </c>
      <c r="B869" s="31">
        <v>256.96200599999997</v>
      </c>
      <c r="C869" s="11">
        <f t="shared" si="27"/>
        <v>1.4748453558294239E-2</v>
      </c>
      <c r="D869" s="11">
        <v>1.0999999999999999E-4</v>
      </c>
      <c r="E869" s="11">
        <v>-2.3599999999999999E-2</v>
      </c>
      <c r="F869" s="11">
        <v>2.0999999999999999E-3</v>
      </c>
      <c r="G869" s="11">
        <v>1.3300000000000001E-2</v>
      </c>
      <c r="H869" s="11">
        <v>-1.38E-2</v>
      </c>
      <c r="I869" s="11">
        <f t="shared" si="28"/>
        <v>1.4638453558294238E-2</v>
      </c>
      <c r="K869" s="45">
        <v>830</v>
      </c>
      <c r="L869" s="45">
        <v>3.3988614117312919E-4</v>
      </c>
      <c r="M869" s="45">
        <v>-2.6555137274320213E-6</v>
      </c>
      <c r="N869" s="51"/>
      <c r="O869" s="51"/>
      <c r="P869" s="51"/>
      <c r="Q869" s="51"/>
      <c r="R869" s="51"/>
      <c r="S869" s="51"/>
    </row>
    <row r="870" spans="1:19" x14ac:dyDescent="0.35">
      <c r="A870" s="30">
        <v>44175</v>
      </c>
      <c r="B870" s="31">
        <v>256.21701000000002</v>
      </c>
      <c r="C870" s="11">
        <f t="shared" si="27"/>
        <v>-2.8992457351845191E-3</v>
      </c>
      <c r="D870" s="11">
        <v>1.0999999999999999E-4</v>
      </c>
      <c r="E870" s="11">
        <v>1E-3</v>
      </c>
      <c r="F870" s="11">
        <v>-1.1000000000000001E-3</v>
      </c>
      <c r="G870" s="11">
        <v>-1.6200000000000003E-2</v>
      </c>
      <c r="H870" s="11">
        <v>-1.7000000000000001E-3</v>
      </c>
      <c r="I870" s="11">
        <f t="shared" si="28"/>
        <v>-3.009245735184519E-3</v>
      </c>
      <c r="K870" s="45">
        <v>831</v>
      </c>
      <c r="L870" s="45">
        <v>-8.6810142066006432E-4</v>
      </c>
      <c r="M870" s="45">
        <v>-1.2873562632936304E-2</v>
      </c>
      <c r="N870" s="51"/>
      <c r="O870" s="51"/>
      <c r="P870" s="51"/>
      <c r="Q870" s="51"/>
      <c r="R870" s="51"/>
      <c r="S870" s="51"/>
    </row>
    <row r="871" spans="1:19" x14ac:dyDescent="0.35">
      <c r="A871" s="30">
        <v>44176</v>
      </c>
      <c r="B871" s="31">
        <v>255.96545399999999</v>
      </c>
      <c r="C871" s="11">
        <f t="shared" si="27"/>
        <v>-9.8180835066341565E-4</v>
      </c>
      <c r="D871" s="11">
        <v>1.0999999999999999E-4</v>
      </c>
      <c r="E871" s="11">
        <v>-8.0000000000000004E-4</v>
      </c>
      <c r="F871" s="11">
        <v>-5.9999999999999995E-4</v>
      </c>
      <c r="G871" s="11">
        <v>-4.1999999999999997E-3</v>
      </c>
      <c r="H871" s="11">
        <v>6.5000000000000006E-3</v>
      </c>
      <c r="I871" s="11">
        <f t="shared" si="28"/>
        <v>-1.0918083506634157E-3</v>
      </c>
      <c r="K871" s="45">
        <v>832</v>
      </c>
      <c r="L871" s="45">
        <v>1.2607851716826917E-3</v>
      </c>
      <c r="M871" s="45">
        <v>6.8006808898621743E-3</v>
      </c>
      <c r="N871" s="51"/>
      <c r="O871" s="51"/>
      <c r="P871" s="51"/>
      <c r="Q871" s="51"/>
      <c r="R871" s="51"/>
      <c r="S871" s="51"/>
    </row>
    <row r="872" spans="1:19" x14ac:dyDescent="0.35">
      <c r="A872" s="30">
        <v>44179</v>
      </c>
      <c r="B872" s="31">
        <v>256.96200599999997</v>
      </c>
      <c r="C872" s="11">
        <f t="shared" si="27"/>
        <v>3.893306633480309E-3</v>
      </c>
      <c r="D872" s="11">
        <v>1.0999999999999999E-4</v>
      </c>
      <c r="E872" s="11">
        <v>6.8000000000000005E-3</v>
      </c>
      <c r="F872" s="11">
        <v>5.7999999999999996E-3</v>
      </c>
      <c r="G872" s="11">
        <v>-1.8E-3</v>
      </c>
      <c r="H872" s="11">
        <v>1.1000000000000001E-2</v>
      </c>
      <c r="I872" s="11">
        <f t="shared" si="28"/>
        <v>3.7833066334803092E-3</v>
      </c>
      <c r="K872" s="45">
        <v>833</v>
      </c>
      <c r="L872" s="45">
        <v>1.7352915711180623E-3</v>
      </c>
      <c r="M872" s="45">
        <v>-7.1642912085954323E-3</v>
      </c>
      <c r="N872" s="51"/>
      <c r="O872" s="51"/>
      <c r="P872" s="51"/>
      <c r="Q872" s="51"/>
      <c r="R872" s="51"/>
      <c r="S872" s="51"/>
    </row>
    <row r="873" spans="1:19" x14ac:dyDescent="0.35">
      <c r="A873" s="30">
        <v>44180</v>
      </c>
      <c r="B873" s="31">
        <v>259.28414900000001</v>
      </c>
      <c r="C873" s="11">
        <f t="shared" si="27"/>
        <v>9.0369118615927224E-3</v>
      </c>
      <c r="D873" s="11">
        <v>1.0999999999999999E-4</v>
      </c>
      <c r="E873" s="11">
        <v>-2.5999999999999999E-3</v>
      </c>
      <c r="F873" s="11">
        <v>-1.5100000000000001E-2</v>
      </c>
      <c r="G873" s="11">
        <v>-1.9E-3</v>
      </c>
      <c r="H873" s="11">
        <v>-3.3E-3</v>
      </c>
      <c r="I873" s="11">
        <f t="shared" si="28"/>
        <v>8.9269118615927217E-3</v>
      </c>
      <c r="K873" s="45">
        <v>834</v>
      </c>
      <c r="L873" s="45">
        <v>1.9107157517519711E-3</v>
      </c>
      <c r="M873" s="45">
        <v>-1.3765152028941853E-2</v>
      </c>
      <c r="N873" s="51"/>
      <c r="O873" s="51"/>
      <c r="P873" s="51"/>
      <c r="Q873" s="51"/>
      <c r="R873" s="51"/>
      <c r="S873" s="51"/>
    </row>
    <row r="874" spans="1:19" x14ac:dyDescent="0.35">
      <c r="A874" s="30">
        <v>44181</v>
      </c>
      <c r="B874" s="31">
        <v>260.84188799999998</v>
      </c>
      <c r="C874" s="11">
        <f t="shared" si="27"/>
        <v>6.0078450842746545E-3</v>
      </c>
      <c r="D874" s="11">
        <v>1.0999999999999999E-4</v>
      </c>
      <c r="E874" s="11">
        <v>-1.89E-2</v>
      </c>
      <c r="F874" s="11">
        <v>-7.000000000000001E-4</v>
      </c>
      <c r="G874" s="11">
        <v>5.0000000000000001E-3</v>
      </c>
      <c r="H874" s="11">
        <v>6.0999999999999995E-3</v>
      </c>
      <c r="I874" s="11">
        <f t="shared" si="28"/>
        <v>5.8978450842746546E-3</v>
      </c>
      <c r="K874" s="45">
        <v>835</v>
      </c>
      <c r="L874" s="45">
        <v>2.9000042483554386E-4</v>
      </c>
      <c r="M874" s="45">
        <v>6.1741702815911112E-3</v>
      </c>
      <c r="N874" s="51"/>
      <c r="O874" s="51"/>
      <c r="P874" s="51"/>
      <c r="Q874" s="51"/>
      <c r="R874" s="51"/>
      <c r="S874" s="51"/>
    </row>
    <row r="875" spans="1:19" x14ac:dyDescent="0.35">
      <c r="A875" s="30">
        <v>44182</v>
      </c>
      <c r="B875" s="31">
        <v>265.07977299999999</v>
      </c>
      <c r="C875" s="11">
        <f t="shared" si="27"/>
        <v>1.6246949569694857E-2</v>
      </c>
      <c r="D875" s="11">
        <v>1.0999999999999999E-4</v>
      </c>
      <c r="E875" s="11">
        <v>-2.1400000000000002E-2</v>
      </c>
      <c r="F875" s="11">
        <v>-2.5999999999999999E-3</v>
      </c>
      <c r="G875" s="11">
        <v>1.0800000000000001E-2</v>
      </c>
      <c r="H875" s="11">
        <v>1.2E-2</v>
      </c>
      <c r="I875" s="11">
        <f t="shared" si="28"/>
        <v>1.6136949569694858E-2</v>
      </c>
      <c r="K875" s="45">
        <v>836</v>
      </c>
      <c r="L875" s="45">
        <v>8.6630532117016278E-4</v>
      </c>
      <c r="M875" s="45">
        <v>-2.5539947413298826E-2</v>
      </c>
      <c r="N875" s="51"/>
      <c r="O875" s="51"/>
      <c r="P875" s="51"/>
      <c r="Q875" s="51"/>
      <c r="R875" s="51"/>
      <c r="S875" s="51"/>
    </row>
    <row r="876" spans="1:19" x14ac:dyDescent="0.35">
      <c r="A876" s="30">
        <v>44183</v>
      </c>
      <c r="B876" s="31">
        <v>261.67398100000003</v>
      </c>
      <c r="C876" s="11">
        <f t="shared" si="27"/>
        <v>-1.2848177593693499E-2</v>
      </c>
      <c r="D876" s="11">
        <v>1.0999999999999999E-4</v>
      </c>
      <c r="E876" s="11">
        <v>-2.9999999999999997E-4</v>
      </c>
      <c r="F876" s="11">
        <v>2.0000000000000001E-4</v>
      </c>
      <c r="G876" s="11">
        <v>-6.0999999999999995E-3</v>
      </c>
      <c r="H876" s="11">
        <v>1.09E-2</v>
      </c>
      <c r="I876" s="11">
        <f t="shared" si="28"/>
        <v>-1.29581775936935E-2</v>
      </c>
      <c r="K876" s="45">
        <v>837</v>
      </c>
      <c r="L876" s="45">
        <v>2.6100576215574577E-3</v>
      </c>
      <c r="M876" s="45">
        <v>2.0805170935804139E-4</v>
      </c>
      <c r="N876" s="51"/>
      <c r="O876" s="51"/>
      <c r="P876" s="51"/>
      <c r="Q876" s="51"/>
      <c r="R876" s="51"/>
      <c r="S876" s="51"/>
    </row>
    <row r="877" spans="1:19" x14ac:dyDescent="0.35">
      <c r="A877" s="30">
        <v>44186</v>
      </c>
      <c r="B877" s="31">
        <v>262.19644199999999</v>
      </c>
      <c r="C877" s="11">
        <f t="shared" si="27"/>
        <v>1.9966104310538135E-3</v>
      </c>
      <c r="D877" s="11">
        <v>1.0999999999999999E-4</v>
      </c>
      <c r="E877" s="11">
        <v>-1.5800000000000002E-2</v>
      </c>
      <c r="F877" s="11">
        <v>-6.1999999999999998E-3</v>
      </c>
      <c r="G877" s="11">
        <v>2.0000000000000001E-4</v>
      </c>
      <c r="H877" s="11">
        <v>1.1299999999999999E-2</v>
      </c>
      <c r="I877" s="11">
        <f t="shared" si="28"/>
        <v>1.8866104310538135E-3</v>
      </c>
      <c r="K877" s="45">
        <v>838</v>
      </c>
      <c r="L877" s="45">
        <v>-4.4986138601459959E-4</v>
      </c>
      <c r="M877" s="45">
        <v>-2.5349056636602568E-2</v>
      </c>
      <c r="N877" s="51"/>
      <c r="O877" s="51"/>
      <c r="P877" s="51"/>
      <c r="Q877" s="51"/>
      <c r="R877" s="51"/>
      <c r="S877" s="51"/>
    </row>
    <row r="878" spans="1:19" x14ac:dyDescent="0.35">
      <c r="A878" s="30">
        <v>44187</v>
      </c>
      <c r="B878" s="31">
        <v>261.27731299999999</v>
      </c>
      <c r="C878" s="11">
        <f t="shared" si="27"/>
        <v>-3.5054976070193478E-3</v>
      </c>
      <c r="D878" s="11">
        <v>1.0999999999999999E-4</v>
      </c>
      <c r="E878" s="11">
        <v>-1.6200000000000003E-2</v>
      </c>
      <c r="F878" s="11">
        <v>-2.8999999999999998E-3</v>
      </c>
      <c r="G878" s="11">
        <v>9.7000000000000003E-3</v>
      </c>
      <c r="H878" s="11">
        <v>1.8600000000000002E-2</v>
      </c>
      <c r="I878" s="11">
        <f t="shared" si="28"/>
        <v>-3.6154976070193476E-3</v>
      </c>
      <c r="K878" s="45">
        <v>839</v>
      </c>
      <c r="L878" s="45">
        <v>1.0499474323607413E-3</v>
      </c>
      <c r="M878" s="45">
        <v>-1.4636333868081237E-3</v>
      </c>
      <c r="N878" s="51"/>
      <c r="O878" s="51"/>
      <c r="P878" s="51"/>
      <c r="Q878" s="51"/>
      <c r="R878" s="51"/>
      <c r="S878" s="51"/>
    </row>
    <row r="879" spans="1:19" x14ac:dyDescent="0.35">
      <c r="A879" s="30">
        <v>44188</v>
      </c>
      <c r="B879" s="31">
        <v>261.054779</v>
      </c>
      <c r="C879" s="11">
        <f t="shared" si="27"/>
        <v>-8.5171574004971884E-4</v>
      </c>
      <c r="D879" s="11">
        <v>1.0999999999999999E-4</v>
      </c>
      <c r="E879" s="11">
        <v>-2.1700000000000001E-2</v>
      </c>
      <c r="F879" s="11">
        <v>-5.5000000000000005E-3</v>
      </c>
      <c r="G879" s="11">
        <v>7.7000000000000002E-3</v>
      </c>
      <c r="H879" s="11">
        <v>-2.2099999999999998E-2</v>
      </c>
      <c r="I879" s="11">
        <f t="shared" si="28"/>
        <v>-9.617157400497188E-4</v>
      </c>
      <c r="K879" s="45">
        <v>840</v>
      </c>
      <c r="L879" s="45">
        <v>1.5710535130801849E-3</v>
      </c>
      <c r="M879" s="45">
        <v>-1.2480749694257314E-2</v>
      </c>
      <c r="N879" s="51"/>
      <c r="O879" s="51"/>
      <c r="P879" s="51"/>
      <c r="Q879" s="51"/>
      <c r="R879" s="51"/>
      <c r="S879" s="51"/>
    </row>
    <row r="880" spans="1:19" x14ac:dyDescent="0.35">
      <c r="A880" s="30">
        <v>44189</v>
      </c>
      <c r="B880" s="31">
        <v>262.12875400000001</v>
      </c>
      <c r="C880" s="11">
        <f t="shared" si="27"/>
        <v>4.1139832954371069E-3</v>
      </c>
      <c r="D880" s="11">
        <v>1.0999999999999999E-4</v>
      </c>
      <c r="E880" s="11">
        <v>-2.5499999999999998E-2</v>
      </c>
      <c r="F880" s="11">
        <v>0.01</v>
      </c>
      <c r="G880" s="11">
        <v>-4.7999999999999996E-3</v>
      </c>
      <c r="H880" s="11">
        <v>2E-3</v>
      </c>
      <c r="I880" s="11">
        <f t="shared" si="28"/>
        <v>4.0039832954371071E-3</v>
      </c>
      <c r="K880" s="45">
        <v>841</v>
      </c>
      <c r="L880" s="45">
        <v>-1.7140371156084352E-4</v>
      </c>
      <c r="M880" s="45">
        <v>1.5201331992028265E-2</v>
      </c>
      <c r="N880" s="51"/>
      <c r="O880" s="51"/>
      <c r="P880" s="51"/>
      <c r="Q880" s="51"/>
      <c r="R880" s="51"/>
      <c r="S880" s="51"/>
    </row>
    <row r="881" spans="1:19" x14ac:dyDescent="0.35">
      <c r="A881" s="30">
        <v>44193</v>
      </c>
      <c r="B881" s="31">
        <v>260.51293900000002</v>
      </c>
      <c r="C881" s="11">
        <f t="shared" si="27"/>
        <v>-6.1642035653974858E-3</v>
      </c>
      <c r="D881" s="11">
        <v>1.0999999999999999E-4</v>
      </c>
      <c r="E881" s="11">
        <v>5.0599999999999999E-2</v>
      </c>
      <c r="F881" s="11">
        <v>-5.9999999999999995E-4</v>
      </c>
      <c r="G881" s="11">
        <v>-1.0200000000000001E-2</v>
      </c>
      <c r="H881" s="11">
        <v>-4.6999999999999993E-3</v>
      </c>
      <c r="I881" s="11">
        <f t="shared" si="28"/>
        <v>-6.2742035653974857E-3</v>
      </c>
      <c r="K881" s="45">
        <v>842</v>
      </c>
      <c r="L881" s="45">
        <v>5.1679580797904512E-4</v>
      </c>
      <c r="M881" s="45">
        <v>2.3891745293246402E-2</v>
      </c>
      <c r="N881" s="51"/>
      <c r="O881" s="51"/>
      <c r="P881" s="51"/>
      <c r="Q881" s="51"/>
      <c r="R881" s="51"/>
      <c r="S881" s="51"/>
    </row>
    <row r="882" spans="1:19" x14ac:dyDescent="0.35">
      <c r="A882" s="30">
        <v>44194</v>
      </c>
      <c r="B882" s="31">
        <v>257.55224600000003</v>
      </c>
      <c r="C882" s="11">
        <f t="shared" si="27"/>
        <v>-1.1364859693206997E-2</v>
      </c>
      <c r="D882" s="11">
        <v>1.0999999999999999E-4</v>
      </c>
      <c r="E882" s="11">
        <v>7.8000000000000005E-3</v>
      </c>
      <c r="F882" s="11">
        <v>-6.7000000000000002E-3</v>
      </c>
      <c r="G882" s="11">
        <v>-1.4000000000000002E-3</v>
      </c>
      <c r="H882" s="11">
        <v>-4.0999999999999995E-3</v>
      </c>
      <c r="I882" s="11">
        <f t="shared" si="28"/>
        <v>-1.1474859693206997E-2</v>
      </c>
      <c r="K882" s="45">
        <v>843</v>
      </c>
      <c r="L882" s="45">
        <v>-1.1279122836019724E-3</v>
      </c>
      <c r="M882" s="45">
        <v>2.0336317473180057E-2</v>
      </c>
      <c r="N882" s="51"/>
      <c r="O882" s="51"/>
      <c r="P882" s="51"/>
      <c r="Q882" s="51"/>
      <c r="R882" s="51"/>
      <c r="S882" s="51"/>
    </row>
    <row r="883" spans="1:19" x14ac:dyDescent="0.35">
      <c r="A883" s="30">
        <v>44195</v>
      </c>
      <c r="B883" s="31">
        <v>256.652466</v>
      </c>
      <c r="C883" s="11">
        <f t="shared" si="27"/>
        <v>-3.4935824244375357E-3</v>
      </c>
      <c r="D883" s="11">
        <v>1.0999999999999999E-4</v>
      </c>
      <c r="E883" s="11">
        <v>-2.9999999999999997E-4</v>
      </c>
      <c r="F883" s="11">
        <v>7.7000000000000002E-3</v>
      </c>
      <c r="G883" s="11">
        <v>2.5999999999999999E-3</v>
      </c>
      <c r="H883" s="11">
        <v>-2.7000000000000001E-3</v>
      </c>
      <c r="I883" s="11">
        <f t="shared" si="28"/>
        <v>-3.6035824244375356E-3</v>
      </c>
      <c r="K883" s="45">
        <v>844</v>
      </c>
      <c r="L883" s="45">
        <v>4.7382627165546727E-4</v>
      </c>
      <c r="M883" s="45">
        <v>1.0517138490697563E-2</v>
      </c>
      <c r="N883" s="51"/>
      <c r="O883" s="51"/>
      <c r="P883" s="51"/>
      <c r="Q883" s="51"/>
      <c r="R883" s="51"/>
      <c r="S883" s="51"/>
    </row>
    <row r="884" spans="1:19" x14ac:dyDescent="0.35">
      <c r="A884" s="30">
        <v>44196</v>
      </c>
      <c r="B884" s="31">
        <v>257.00073200000003</v>
      </c>
      <c r="C884" s="11">
        <f t="shared" si="27"/>
        <v>1.3569555961330249E-3</v>
      </c>
      <c r="D884" s="11">
        <v>1.0999999999999999E-4</v>
      </c>
      <c r="E884" s="11">
        <v>9.0000000000000011E-3</v>
      </c>
      <c r="F884" s="11">
        <v>-1E-3</v>
      </c>
      <c r="G884" s="11">
        <v>-4.5999999999999999E-3</v>
      </c>
      <c r="H884" s="11">
        <v>-5.8999999999999999E-3</v>
      </c>
      <c r="I884" s="11">
        <f t="shared" si="28"/>
        <v>1.2469555961330248E-3</v>
      </c>
      <c r="K884" s="45">
        <v>845</v>
      </c>
      <c r="L884" s="45">
        <v>1.4253010533912985E-3</v>
      </c>
      <c r="M884" s="45">
        <v>-7.1375451420272393E-3</v>
      </c>
      <c r="N884" s="51"/>
      <c r="O884" s="51"/>
      <c r="P884" s="51"/>
      <c r="Q884" s="51"/>
      <c r="R884" s="51"/>
      <c r="S884" s="51"/>
    </row>
    <row r="885" spans="1:19" x14ac:dyDescent="0.35">
      <c r="A885" s="30">
        <v>44200</v>
      </c>
      <c r="B885" s="31">
        <v>255.35591099999999</v>
      </c>
      <c r="C885" s="11">
        <f t="shared" si="27"/>
        <v>-6.4000634830878589E-3</v>
      </c>
      <c r="D885" s="11">
        <v>1E-4</v>
      </c>
      <c r="E885" s="11">
        <v>2.3E-3</v>
      </c>
      <c r="F885" s="11">
        <v>6.0000000000000001E-3</v>
      </c>
      <c r="G885" s="11">
        <v>1.1299999999999999E-2</v>
      </c>
      <c r="H885" s="11">
        <v>-4.0000000000000002E-4</v>
      </c>
      <c r="I885" s="11">
        <f t="shared" si="28"/>
        <v>-6.5000634830878591E-3</v>
      </c>
      <c r="K885" s="45">
        <v>846</v>
      </c>
      <c r="L885" s="45">
        <v>1.1865323896821734E-3</v>
      </c>
      <c r="M885" s="45">
        <v>-5.147065169376714E-2</v>
      </c>
      <c r="N885" s="51"/>
      <c r="O885" s="51"/>
      <c r="P885" s="51"/>
      <c r="Q885" s="51"/>
      <c r="R885" s="51"/>
      <c r="S885" s="51"/>
    </row>
    <row r="886" spans="1:19" x14ac:dyDescent="0.35">
      <c r="A886" s="30">
        <v>44201</v>
      </c>
      <c r="B886" s="31">
        <v>257.41674799999998</v>
      </c>
      <c r="C886" s="11">
        <f t="shared" si="27"/>
        <v>8.0704495616708005E-3</v>
      </c>
      <c r="D886" s="11">
        <v>1E-4</v>
      </c>
      <c r="E886" s="11">
        <v>-2.4500000000000001E-2</v>
      </c>
      <c r="F886" s="11">
        <v>3.5999999999999999E-3</v>
      </c>
      <c r="G886" s="11">
        <v>1.2E-2</v>
      </c>
      <c r="H886" s="11">
        <v>-7.0999999999999995E-3</v>
      </c>
      <c r="I886" s="11">
        <f t="shared" si="28"/>
        <v>7.9704495616708011E-3</v>
      </c>
      <c r="K886" s="45">
        <v>847</v>
      </c>
      <c r="L886" s="45">
        <v>-1.6053212049060701E-5</v>
      </c>
      <c r="M886" s="45">
        <v>2.0679402804776228E-2</v>
      </c>
      <c r="N886" s="51"/>
      <c r="O886" s="51"/>
      <c r="P886" s="51"/>
      <c r="Q886" s="51"/>
      <c r="R886" s="51"/>
      <c r="S886" s="51"/>
    </row>
    <row r="887" spans="1:19" x14ac:dyDescent="0.35">
      <c r="A887" s="30">
        <v>44202</v>
      </c>
      <c r="B887" s="31">
        <v>258.887451</v>
      </c>
      <c r="C887" s="11">
        <f t="shared" si="27"/>
        <v>5.7133151258674797E-3</v>
      </c>
      <c r="D887" s="11">
        <v>1E-4</v>
      </c>
      <c r="E887" s="11">
        <v>3.5499999999999997E-2</v>
      </c>
      <c r="F887" s="11">
        <v>4.0999999999999995E-3</v>
      </c>
      <c r="G887" s="11">
        <v>-6.9999999999999993E-3</v>
      </c>
      <c r="H887" s="11">
        <v>-2.5899999999999999E-2</v>
      </c>
      <c r="I887" s="11">
        <f t="shared" si="28"/>
        <v>5.6133151258674794E-3</v>
      </c>
      <c r="K887" s="45">
        <v>848</v>
      </c>
      <c r="L887" s="45">
        <v>8.5793391901878811E-4</v>
      </c>
      <c r="M887" s="45">
        <v>6.9725509172506497E-3</v>
      </c>
      <c r="N887" s="51"/>
      <c r="O887" s="51"/>
      <c r="P887" s="51"/>
      <c r="Q887" s="51"/>
      <c r="R887" s="51"/>
      <c r="S887" s="51"/>
    </row>
    <row r="888" spans="1:19" x14ac:dyDescent="0.35">
      <c r="A888" s="30">
        <v>44203</v>
      </c>
      <c r="B888" s="31">
        <v>257.61999500000002</v>
      </c>
      <c r="C888" s="11">
        <f t="shared" si="27"/>
        <v>-4.8957799812396896E-3</v>
      </c>
      <c r="D888" s="11">
        <v>1E-4</v>
      </c>
      <c r="E888" s="11">
        <v>9.3999999999999986E-3</v>
      </c>
      <c r="F888" s="11">
        <v>1.01E-2</v>
      </c>
      <c r="G888" s="11">
        <v>-7.4000000000000003E-3</v>
      </c>
      <c r="H888" s="11">
        <v>1.5700000000000002E-2</v>
      </c>
      <c r="I888" s="11">
        <f t="shared" si="28"/>
        <v>-4.9957799812396899E-3</v>
      </c>
      <c r="K888" s="45">
        <v>849</v>
      </c>
      <c r="L888" s="45">
        <v>1.65174128094685E-3</v>
      </c>
      <c r="M888" s="45">
        <v>-7.168233587017756E-3</v>
      </c>
      <c r="N888" s="51"/>
      <c r="O888" s="51"/>
      <c r="P888" s="51"/>
      <c r="Q888" s="51"/>
      <c r="R888" s="51"/>
      <c r="S888" s="51"/>
    </row>
    <row r="889" spans="1:19" x14ac:dyDescent="0.35">
      <c r="A889" s="30">
        <v>44204</v>
      </c>
      <c r="B889" s="31">
        <v>260.35812399999998</v>
      </c>
      <c r="C889" s="11">
        <f t="shared" si="27"/>
        <v>1.0628557771689806E-2</v>
      </c>
      <c r="D889" s="11">
        <v>1E-4</v>
      </c>
      <c r="E889" s="11">
        <v>1.01E-2</v>
      </c>
      <c r="F889" s="11">
        <v>5.1999999999999998E-3</v>
      </c>
      <c r="G889" s="11">
        <v>-6.3E-3</v>
      </c>
      <c r="H889" s="11">
        <v>8.199999999999999E-3</v>
      </c>
      <c r="I889" s="11">
        <f t="shared" si="28"/>
        <v>1.0528557771689807E-2</v>
      </c>
      <c r="K889" s="45">
        <v>850</v>
      </c>
      <c r="L889" s="45">
        <v>1.7121388725566558E-3</v>
      </c>
      <c r="M889" s="45">
        <v>1.5747886621301584E-3</v>
      </c>
      <c r="N889" s="51"/>
      <c r="O889" s="51"/>
      <c r="P889" s="51"/>
      <c r="Q889" s="51"/>
      <c r="R889" s="51"/>
      <c r="S889" s="51"/>
    </row>
    <row r="890" spans="1:19" x14ac:dyDescent="0.35">
      <c r="A890" s="30">
        <v>44207</v>
      </c>
      <c r="B890" s="31">
        <v>262.42867999999999</v>
      </c>
      <c r="C890" s="11">
        <f t="shared" si="27"/>
        <v>7.9527228426334862E-3</v>
      </c>
      <c r="D890" s="11">
        <v>1E-4</v>
      </c>
      <c r="E890" s="11">
        <v>5.6000000000000008E-3</v>
      </c>
      <c r="F890" s="11">
        <v>4.5999999999999999E-3</v>
      </c>
      <c r="G890" s="11">
        <v>1E-3</v>
      </c>
      <c r="H890" s="11">
        <v>-9.3999999999999986E-3</v>
      </c>
      <c r="I890" s="11">
        <f t="shared" si="28"/>
        <v>7.8527228426334868E-3</v>
      </c>
      <c r="K890" s="45">
        <v>851</v>
      </c>
      <c r="L890" s="45">
        <v>9.7600518246865385E-4</v>
      </c>
      <c r="M890" s="45">
        <v>7.6027557717274997E-3</v>
      </c>
      <c r="N890" s="51"/>
      <c r="O890" s="51"/>
      <c r="P890" s="51"/>
      <c r="Q890" s="51"/>
      <c r="R890" s="51"/>
      <c r="S890" s="51"/>
    </row>
    <row r="891" spans="1:19" x14ac:dyDescent="0.35">
      <c r="A891" s="30">
        <v>44208</v>
      </c>
      <c r="B891" s="31">
        <v>267.36322000000001</v>
      </c>
      <c r="C891" s="11">
        <f t="shared" si="27"/>
        <v>1.8803356401442262E-2</v>
      </c>
      <c r="D891" s="11">
        <v>1E-4</v>
      </c>
      <c r="E891" s="11">
        <v>4.1999999999999997E-3</v>
      </c>
      <c r="F891" s="11">
        <v>2.9999999999999997E-4</v>
      </c>
      <c r="G891" s="11">
        <v>-4.5999999999999999E-3</v>
      </c>
      <c r="H891" s="11">
        <v>-7.1999999999999998E-3</v>
      </c>
      <c r="I891" s="11">
        <f t="shared" si="28"/>
        <v>1.8703356401442262E-2</v>
      </c>
      <c r="K891" s="45">
        <v>852</v>
      </c>
      <c r="L891" s="45">
        <v>9.217605898757048E-4</v>
      </c>
      <c r="M891" s="45">
        <v>-2.6397840407078082E-2</v>
      </c>
      <c r="N891" s="51"/>
      <c r="O891" s="51"/>
      <c r="P891" s="51"/>
      <c r="Q891" s="51"/>
      <c r="R891" s="51"/>
      <c r="S891" s="51"/>
    </row>
    <row r="892" spans="1:19" x14ac:dyDescent="0.35">
      <c r="A892" s="30">
        <v>44209</v>
      </c>
      <c r="B892" s="31">
        <v>265.15716600000002</v>
      </c>
      <c r="C892" s="11">
        <f t="shared" si="27"/>
        <v>-8.2511498776832726E-3</v>
      </c>
      <c r="D892" s="11">
        <v>1E-4</v>
      </c>
      <c r="E892" s="11">
        <v>-1E-4</v>
      </c>
      <c r="F892" s="11">
        <v>1.2999999999999999E-3</v>
      </c>
      <c r="G892" s="11">
        <v>2.2000000000000001E-3</v>
      </c>
      <c r="H892" s="11">
        <v>4.5000000000000005E-3</v>
      </c>
      <c r="I892" s="11">
        <f t="shared" si="28"/>
        <v>-8.351149877683272E-3</v>
      </c>
      <c r="K892" s="45">
        <v>853</v>
      </c>
      <c r="L892" s="45">
        <v>-9.6726102862163294E-5</v>
      </c>
      <c r="M892" s="45">
        <v>-9.6724756688989725E-3</v>
      </c>
      <c r="N892" s="51"/>
      <c r="O892" s="51"/>
      <c r="P892" s="51"/>
      <c r="Q892" s="51"/>
      <c r="R892" s="51"/>
      <c r="S892" s="51"/>
    </row>
    <row r="893" spans="1:19" x14ac:dyDescent="0.35">
      <c r="A893" s="30">
        <v>44210</v>
      </c>
      <c r="B893" s="31">
        <v>259.63247699999999</v>
      </c>
      <c r="C893" s="11">
        <f t="shared" si="27"/>
        <v>-2.083552590089166E-2</v>
      </c>
      <c r="D893" s="11">
        <v>1E-4</v>
      </c>
      <c r="E893" s="11">
        <v>-6.0000000000000001E-3</v>
      </c>
      <c r="F893" s="11">
        <v>-6.0000000000000001E-3</v>
      </c>
      <c r="G893" s="11">
        <v>9.3999999999999986E-3</v>
      </c>
      <c r="H893" s="11">
        <v>-1.0800000000000001E-2</v>
      </c>
      <c r="I893" s="11">
        <f t="shared" si="28"/>
        <v>-2.093552590089166E-2</v>
      </c>
      <c r="K893" s="45">
        <v>854</v>
      </c>
      <c r="L893" s="45">
        <v>5.8870808166936817E-4</v>
      </c>
      <c r="M893" s="45">
        <v>3.407811022024186E-3</v>
      </c>
      <c r="N893" s="51"/>
      <c r="O893" s="51"/>
      <c r="P893" s="51"/>
      <c r="Q893" s="51"/>
      <c r="R893" s="51"/>
      <c r="S893" s="51"/>
    </row>
    <row r="894" spans="1:19" x14ac:dyDescent="0.35">
      <c r="A894" s="30">
        <v>44211</v>
      </c>
      <c r="B894" s="31">
        <v>266.64718599999998</v>
      </c>
      <c r="C894" s="11">
        <f t="shared" si="27"/>
        <v>2.7017841069243431E-2</v>
      </c>
      <c r="D894" s="11">
        <v>1E-4</v>
      </c>
      <c r="E894" s="11">
        <v>1.06E-2</v>
      </c>
      <c r="F894" s="11">
        <v>0</v>
      </c>
      <c r="G894" s="11">
        <v>-8.8000000000000005E-3</v>
      </c>
      <c r="H894" s="11">
        <v>6.0999999999999995E-3</v>
      </c>
      <c r="I894" s="11">
        <f t="shared" si="28"/>
        <v>2.6917841069243432E-2</v>
      </c>
      <c r="K894" s="45">
        <v>855</v>
      </c>
      <c r="L894" s="45">
        <v>2.2639482395720983E-3</v>
      </c>
      <c r="M894" s="45">
        <v>-6.4777785581454934E-3</v>
      </c>
      <c r="N894" s="51"/>
      <c r="O894" s="51"/>
      <c r="P894" s="51"/>
      <c r="Q894" s="51"/>
      <c r="R894" s="51"/>
      <c r="S894" s="51"/>
    </row>
    <row r="895" spans="1:19" x14ac:dyDescent="0.35">
      <c r="A895" s="30">
        <v>44215</v>
      </c>
      <c r="B895" s="31">
        <v>264.32507299999997</v>
      </c>
      <c r="C895" s="11">
        <f t="shared" si="27"/>
        <v>-8.7085599320744222E-3</v>
      </c>
      <c r="D895" s="11">
        <v>1E-4</v>
      </c>
      <c r="E895" s="11">
        <v>2.8000000000000004E-3</v>
      </c>
      <c r="F895" s="11">
        <v>2.9999999999999997E-4</v>
      </c>
      <c r="G895" s="11">
        <v>9.1999999999999998E-3</v>
      </c>
      <c r="H895" s="11">
        <v>6.3E-3</v>
      </c>
      <c r="I895" s="11">
        <f t="shared" si="28"/>
        <v>-8.8085599320744216E-3</v>
      </c>
      <c r="K895" s="45">
        <v>856</v>
      </c>
      <c r="L895" s="45">
        <v>1.3308928059234855E-3</v>
      </c>
      <c r="M895" s="45">
        <v>4.482369670268333E-3</v>
      </c>
      <c r="N895" s="51"/>
      <c r="O895" s="51"/>
      <c r="P895" s="51"/>
      <c r="Q895" s="51"/>
      <c r="R895" s="51"/>
      <c r="S895" s="51"/>
    </row>
    <row r="896" spans="1:19" x14ac:dyDescent="0.35">
      <c r="A896" s="30">
        <v>44216</v>
      </c>
      <c r="B896" s="31">
        <v>265.39904799999999</v>
      </c>
      <c r="C896" s="11">
        <f t="shared" si="27"/>
        <v>4.0630840949393843E-3</v>
      </c>
      <c r="D896" s="11">
        <v>1E-4</v>
      </c>
      <c r="E896" s="11">
        <v>7.4999999999999997E-3</v>
      </c>
      <c r="F896" s="11">
        <v>1.1000000000000001E-3</v>
      </c>
      <c r="G896" s="11">
        <v>-2.3999999999999998E-3</v>
      </c>
      <c r="H896" s="11">
        <v>1.26E-2</v>
      </c>
      <c r="I896" s="11">
        <f t="shared" si="28"/>
        <v>3.963084094939384E-3</v>
      </c>
      <c r="K896" s="45">
        <v>857</v>
      </c>
      <c r="L896" s="45">
        <v>-6.7844741452706018E-5</v>
      </c>
      <c r="M896" s="45">
        <v>7.0251266588019085E-3</v>
      </c>
      <c r="N896" s="51"/>
      <c r="O896" s="51"/>
      <c r="P896" s="51"/>
      <c r="Q896" s="51"/>
      <c r="R896" s="51"/>
      <c r="S896" s="51"/>
    </row>
    <row r="897" spans="1:19" x14ac:dyDescent="0.35">
      <c r="A897" s="30">
        <v>44217</v>
      </c>
      <c r="B897" s="31">
        <v>269.99490400000002</v>
      </c>
      <c r="C897" s="11">
        <f t="shared" si="27"/>
        <v>1.7316776509311405E-2</v>
      </c>
      <c r="D897" s="11">
        <v>1E-4</v>
      </c>
      <c r="E897" s="11">
        <v>1.29E-2</v>
      </c>
      <c r="F897" s="11">
        <v>-3.7000000000000002E-3</v>
      </c>
      <c r="G897" s="11">
        <v>1.1000000000000001E-3</v>
      </c>
      <c r="H897" s="11">
        <v>1.1899999999999999E-2</v>
      </c>
      <c r="I897" s="11">
        <f t="shared" si="28"/>
        <v>1.7216776509311405E-2</v>
      </c>
      <c r="K897" s="45">
        <v>858</v>
      </c>
      <c r="L897" s="45">
        <v>1.7098401904394118E-4</v>
      </c>
      <c r="M897" s="45">
        <v>2.1273511953542892E-3</v>
      </c>
      <c r="N897" s="51"/>
      <c r="O897" s="51"/>
      <c r="P897" s="51"/>
      <c r="Q897" s="51"/>
      <c r="R897" s="51"/>
      <c r="S897" s="51"/>
    </row>
    <row r="898" spans="1:19" x14ac:dyDescent="0.35">
      <c r="A898" s="30">
        <v>44218</v>
      </c>
      <c r="B898" s="31">
        <v>274.78430200000003</v>
      </c>
      <c r="C898" s="11">
        <f t="shared" si="27"/>
        <v>1.7738845915402868E-2</v>
      </c>
      <c r="D898" s="11">
        <v>1E-4</v>
      </c>
      <c r="E898" s="11">
        <v>-1.5300000000000001E-2</v>
      </c>
      <c r="F898" s="11">
        <v>-4.0999999999999995E-3</v>
      </c>
      <c r="G898" s="11">
        <v>3.2000000000000002E-3</v>
      </c>
      <c r="H898" s="11">
        <v>8.3000000000000001E-3</v>
      </c>
      <c r="I898" s="11">
        <f t="shared" si="28"/>
        <v>1.7638845915402868E-2</v>
      </c>
      <c r="K898" s="45">
        <v>859</v>
      </c>
      <c r="L898" s="45">
        <v>3.8306520816386476E-4</v>
      </c>
      <c r="M898" s="45">
        <v>6.9468340509182217E-3</v>
      </c>
      <c r="N898" s="51"/>
      <c r="O898" s="51"/>
      <c r="P898" s="51"/>
      <c r="Q898" s="51"/>
      <c r="R898" s="51"/>
      <c r="S898" s="51"/>
    </row>
    <row r="899" spans="1:19" x14ac:dyDescent="0.35">
      <c r="A899" s="30">
        <v>44221</v>
      </c>
      <c r="B899" s="31">
        <v>275.82925399999999</v>
      </c>
      <c r="C899" s="11">
        <f t="shared" ref="C899:C962" si="29">(B899/B898)-1</f>
        <v>3.8028082113656936E-3</v>
      </c>
      <c r="D899" s="11">
        <v>1E-4</v>
      </c>
      <c r="E899" s="11">
        <v>1.5E-3</v>
      </c>
      <c r="F899" s="11">
        <v>-3.9000000000000003E-3</v>
      </c>
      <c r="G899" s="11">
        <v>-1.4000000000000002E-3</v>
      </c>
      <c r="H899" s="11">
        <v>3.2000000000000002E-3</v>
      </c>
      <c r="I899" s="11">
        <f t="shared" si="28"/>
        <v>3.7028082113656938E-3</v>
      </c>
      <c r="K899" s="45">
        <v>860</v>
      </c>
      <c r="L899" s="45">
        <v>1.2813837860712984E-3</v>
      </c>
      <c r="M899" s="45">
        <v>3.7837877852260481E-3</v>
      </c>
      <c r="N899" s="51"/>
      <c r="O899" s="51"/>
      <c r="P899" s="51"/>
      <c r="Q899" s="51"/>
      <c r="R899" s="51"/>
      <c r="S899" s="51"/>
    </row>
    <row r="900" spans="1:19" x14ac:dyDescent="0.35">
      <c r="A900" s="30">
        <v>44222</v>
      </c>
      <c r="B900" s="31">
        <v>273.429688</v>
      </c>
      <c r="C900" s="11">
        <f t="shared" si="29"/>
        <v>-8.6994615879285586E-3</v>
      </c>
      <c r="D900" s="11">
        <v>1E-4</v>
      </c>
      <c r="E900" s="11">
        <v>2.3E-3</v>
      </c>
      <c r="F900" s="11">
        <v>4.4000000000000003E-3</v>
      </c>
      <c r="G900" s="11">
        <v>0</v>
      </c>
      <c r="H900" s="11">
        <v>2.5000000000000001E-3</v>
      </c>
      <c r="I900" s="11">
        <f t="shared" si="28"/>
        <v>-8.799461587928558E-3</v>
      </c>
      <c r="K900" s="45">
        <v>861</v>
      </c>
      <c r="L900" s="45">
        <v>-7.2263971106417907E-4</v>
      </c>
      <c r="M900" s="45">
        <v>-2.2773957936691193E-3</v>
      </c>
      <c r="N900" s="51"/>
      <c r="O900" s="51"/>
      <c r="P900" s="51"/>
      <c r="Q900" s="51"/>
      <c r="R900" s="51"/>
      <c r="S900" s="51"/>
    </row>
    <row r="901" spans="1:19" x14ac:dyDescent="0.35">
      <c r="A901" s="30">
        <v>44223</v>
      </c>
      <c r="B901" s="31">
        <v>265.15716600000002</v>
      </c>
      <c r="C901" s="11">
        <f t="shared" si="29"/>
        <v>-3.0254659106365933E-2</v>
      </c>
      <c r="D901" s="11">
        <v>1E-4</v>
      </c>
      <c r="E901" s="11">
        <v>9.0000000000000011E-3</v>
      </c>
      <c r="F901" s="11">
        <v>4.6999999999999993E-3</v>
      </c>
      <c r="G901" s="11">
        <v>-3.4999999999999996E-3</v>
      </c>
      <c r="H901" s="11">
        <v>-6.6E-3</v>
      </c>
      <c r="I901" s="11">
        <f t="shared" si="28"/>
        <v>-3.0354659106365933E-2</v>
      </c>
      <c r="K901" s="45">
        <v>862</v>
      </c>
      <c r="L901" s="45">
        <v>9.1895187101238168E-4</v>
      </c>
      <c r="M901" s="45">
        <v>-1.5538920443715392E-2</v>
      </c>
      <c r="N901" s="51"/>
      <c r="O901" s="51"/>
      <c r="P901" s="51"/>
      <c r="Q901" s="51"/>
      <c r="R901" s="51"/>
      <c r="S901" s="51"/>
    </row>
    <row r="902" spans="1:19" x14ac:dyDescent="0.35">
      <c r="A902" s="30">
        <v>44224</v>
      </c>
      <c r="B902" s="31">
        <v>269.02740499999999</v>
      </c>
      <c r="C902" s="11">
        <f t="shared" si="29"/>
        <v>1.4596018875838945E-2</v>
      </c>
      <c r="D902" s="11">
        <v>1E-4</v>
      </c>
      <c r="E902" s="11">
        <v>-8.0000000000000002E-3</v>
      </c>
      <c r="F902" s="11">
        <v>-1.7000000000000001E-3</v>
      </c>
      <c r="G902" s="11">
        <v>6.1999999999999998E-3</v>
      </c>
      <c r="H902" s="11">
        <v>1.9E-3</v>
      </c>
      <c r="I902" s="11">
        <f t="shared" si="28"/>
        <v>1.4496018875838946E-2</v>
      </c>
      <c r="K902" s="45">
        <v>863</v>
      </c>
      <c r="L902" s="45">
        <v>5.5028618312696247E-4</v>
      </c>
      <c r="M902" s="45">
        <v>-1.1548895220173851E-2</v>
      </c>
      <c r="N902" s="51"/>
      <c r="O902" s="51"/>
      <c r="P902" s="51"/>
      <c r="Q902" s="51"/>
      <c r="R902" s="51"/>
      <c r="S902" s="51"/>
    </row>
    <row r="903" spans="1:19" x14ac:dyDescent="0.35">
      <c r="A903" s="30">
        <v>44225</v>
      </c>
      <c r="B903" s="31">
        <v>262.03198200000003</v>
      </c>
      <c r="C903" s="11">
        <f t="shared" si="29"/>
        <v>-2.6002640883370121E-2</v>
      </c>
      <c r="D903" s="11">
        <v>1E-4</v>
      </c>
      <c r="E903" s="11">
        <v>-1.9E-3</v>
      </c>
      <c r="F903" s="11">
        <v>-1E-4</v>
      </c>
      <c r="G903" s="11">
        <v>1.7000000000000001E-3</v>
      </c>
      <c r="H903" s="11">
        <v>2.0999999999999999E-3</v>
      </c>
      <c r="I903" s="11">
        <f t="shared" si="28"/>
        <v>-2.610264088337012E-2</v>
      </c>
      <c r="K903" s="45">
        <v>864</v>
      </c>
      <c r="L903" s="45">
        <v>2.1194505025303644E-4</v>
      </c>
      <c r="M903" s="45">
        <v>-1.5798939725231245E-2</v>
      </c>
      <c r="N903" s="51"/>
      <c r="O903" s="51"/>
      <c r="P903" s="51"/>
      <c r="Q903" s="51"/>
      <c r="R903" s="51"/>
      <c r="S903" s="51"/>
    </row>
    <row r="904" spans="1:19" x14ac:dyDescent="0.35">
      <c r="A904" s="30">
        <v>44228</v>
      </c>
      <c r="B904" s="31">
        <v>261.30633499999999</v>
      </c>
      <c r="C904" s="11">
        <f t="shared" si="29"/>
        <v>-2.7693069924572544E-3</v>
      </c>
      <c r="D904" s="11">
        <v>1E-4</v>
      </c>
      <c r="E904" s="11">
        <v>1.5100000000000001E-2</v>
      </c>
      <c r="F904" s="11">
        <v>-1.5E-3</v>
      </c>
      <c r="G904" s="11">
        <v>-9.3999999999999986E-3</v>
      </c>
      <c r="H904" s="11">
        <v>1.2800000000000001E-2</v>
      </c>
      <c r="I904" s="11">
        <f t="shared" si="28"/>
        <v>-2.8693069924572543E-3</v>
      </c>
      <c r="K904" s="45">
        <v>865</v>
      </c>
      <c r="L904" s="45">
        <v>2.5674911370051254E-3</v>
      </c>
      <c r="M904" s="45">
        <v>-7.7912825216454231E-3</v>
      </c>
      <c r="N904" s="51"/>
      <c r="O904" s="51"/>
      <c r="P904" s="51"/>
      <c r="Q904" s="51"/>
      <c r="R904" s="51"/>
      <c r="S904" s="51"/>
    </row>
    <row r="905" spans="1:19" x14ac:dyDescent="0.35">
      <c r="A905" s="30">
        <v>44229</v>
      </c>
      <c r="B905" s="31">
        <v>263.32849099999999</v>
      </c>
      <c r="C905" s="11">
        <f t="shared" si="29"/>
        <v>7.7386413153741618E-3</v>
      </c>
      <c r="D905" s="11">
        <v>1E-4</v>
      </c>
      <c r="E905" s="11">
        <v>9.1999999999999998E-3</v>
      </c>
      <c r="F905" s="11">
        <v>1.1999999999999999E-3</v>
      </c>
      <c r="G905" s="11">
        <v>-1.0800000000000001E-2</v>
      </c>
      <c r="H905" s="11">
        <v>-8.0000000000000004E-4</v>
      </c>
      <c r="I905" s="11">
        <f t="shared" si="28"/>
        <v>7.6386413153741615E-3</v>
      </c>
      <c r="K905" s="45">
        <v>866</v>
      </c>
      <c r="L905" s="45">
        <v>4.7242020949893901E-4</v>
      </c>
      <c r="M905" s="45">
        <v>-4.0852143666691917E-3</v>
      </c>
      <c r="N905" s="51"/>
      <c r="O905" s="51"/>
      <c r="P905" s="51"/>
      <c r="Q905" s="51"/>
      <c r="R905" s="51"/>
      <c r="S905" s="51"/>
    </row>
    <row r="906" spans="1:19" x14ac:dyDescent="0.35">
      <c r="A906" s="30">
        <v>44230</v>
      </c>
      <c r="B906" s="31">
        <v>265.27328499999999</v>
      </c>
      <c r="C906" s="11">
        <f t="shared" si="29"/>
        <v>7.3854294786506181E-3</v>
      </c>
      <c r="D906" s="11">
        <v>1E-4</v>
      </c>
      <c r="E906" s="11">
        <v>1.4000000000000002E-3</v>
      </c>
      <c r="F906" s="11">
        <v>-1.4000000000000002E-3</v>
      </c>
      <c r="G906" s="11">
        <v>4.1999999999999997E-3</v>
      </c>
      <c r="H906" s="11">
        <v>-9.8999999999999991E-3</v>
      </c>
      <c r="I906" s="11">
        <f t="shared" si="28"/>
        <v>7.2854294786506178E-3</v>
      </c>
      <c r="K906" s="45">
        <v>867</v>
      </c>
      <c r="L906" s="45">
        <v>1.7448430590038006E-3</v>
      </c>
      <c r="M906" s="45">
        <v>1.2893610499290437E-2</v>
      </c>
      <c r="N906" s="51"/>
      <c r="O906" s="51"/>
      <c r="P906" s="51"/>
      <c r="Q906" s="51"/>
      <c r="R906" s="51"/>
      <c r="S906" s="51"/>
    </row>
    <row r="907" spans="1:19" x14ac:dyDescent="0.35">
      <c r="A907" s="30">
        <v>44231</v>
      </c>
      <c r="B907" s="31">
        <v>269.77242999999999</v>
      </c>
      <c r="C907" s="11">
        <f t="shared" si="29"/>
        <v>1.6960414992410522E-2</v>
      </c>
      <c r="D907" s="11">
        <v>1E-4</v>
      </c>
      <c r="E907" s="11">
        <v>7.1999999999999998E-3</v>
      </c>
      <c r="F907" s="11">
        <v>4.8999999999999998E-3</v>
      </c>
      <c r="G907" s="11">
        <v>-4.5000000000000005E-3</v>
      </c>
      <c r="H907" s="11">
        <v>-3.9000000000000003E-3</v>
      </c>
      <c r="I907" s="11">
        <f t="shared" si="28"/>
        <v>1.6860414992410522E-2</v>
      </c>
      <c r="K907" s="45">
        <v>868</v>
      </c>
      <c r="L907" s="45">
        <v>4.4628898178863588E-4</v>
      </c>
      <c r="M907" s="45">
        <v>-3.455534716973155E-3</v>
      </c>
      <c r="N907" s="51"/>
      <c r="O907" s="51"/>
      <c r="P907" s="51"/>
      <c r="Q907" s="51"/>
      <c r="R907" s="51"/>
      <c r="S907" s="51"/>
    </row>
    <row r="908" spans="1:19" x14ac:dyDescent="0.35">
      <c r="A908" s="30">
        <v>44232</v>
      </c>
      <c r="B908" s="31">
        <v>269.81106599999998</v>
      </c>
      <c r="C908" s="11">
        <f t="shared" si="29"/>
        <v>1.4321700701591666E-4</v>
      </c>
      <c r="D908" s="11">
        <v>1E-4</v>
      </c>
      <c r="E908" s="11">
        <v>4.3E-3</v>
      </c>
      <c r="F908" s="11">
        <v>-8.0000000000000004E-4</v>
      </c>
      <c r="G908" s="11">
        <v>-6.0000000000000001E-3</v>
      </c>
      <c r="H908" s="11">
        <v>4.4000000000000003E-3</v>
      </c>
      <c r="I908" s="11">
        <f t="shared" si="28"/>
        <v>4.3217007015916659E-5</v>
      </c>
      <c r="K908" s="45">
        <v>869</v>
      </c>
      <c r="L908" s="45">
        <v>6.531029814046776E-4</v>
      </c>
      <c r="M908" s="45">
        <v>-1.7449113320680933E-3</v>
      </c>
      <c r="N908" s="51"/>
      <c r="O908" s="51"/>
      <c r="P908" s="51"/>
      <c r="Q908" s="51"/>
      <c r="R908" s="51"/>
      <c r="S908" s="51"/>
    </row>
    <row r="909" spans="1:19" x14ac:dyDescent="0.35">
      <c r="A909" s="30">
        <v>44235</v>
      </c>
      <c r="B909" s="31">
        <v>270.94311499999998</v>
      </c>
      <c r="C909" s="11">
        <f t="shared" si="29"/>
        <v>4.1957100454879104E-3</v>
      </c>
      <c r="D909" s="11">
        <v>1E-4</v>
      </c>
      <c r="E909" s="11">
        <v>-2.2000000000000001E-3</v>
      </c>
      <c r="F909" s="11">
        <v>-2.0000000000000001E-4</v>
      </c>
      <c r="G909" s="11">
        <v>5.9999999999999995E-4</v>
      </c>
      <c r="H909" s="11">
        <v>4.5999999999999999E-3</v>
      </c>
      <c r="I909" s="11">
        <f t="shared" si="28"/>
        <v>4.0957100454879101E-3</v>
      </c>
      <c r="K909" s="45">
        <v>870</v>
      </c>
      <c r="L909" s="45">
        <v>-4.7804338702160264E-5</v>
      </c>
      <c r="M909" s="45">
        <v>3.8311109721824695E-3</v>
      </c>
      <c r="N909" s="51"/>
      <c r="O909" s="51"/>
      <c r="P909" s="51"/>
      <c r="Q909" s="51"/>
      <c r="R909" s="51"/>
      <c r="S909" s="51"/>
    </row>
    <row r="910" spans="1:19" x14ac:dyDescent="0.35">
      <c r="A910" s="30">
        <v>44236</v>
      </c>
      <c r="B910" s="31">
        <v>267.78887900000001</v>
      </c>
      <c r="C910" s="11">
        <f t="shared" si="29"/>
        <v>-1.1641690913607339E-2</v>
      </c>
      <c r="D910" s="11">
        <v>1E-4</v>
      </c>
      <c r="E910" s="11">
        <v>-9.300000000000001E-3</v>
      </c>
      <c r="F910" s="11">
        <v>-1.4000000000000002E-3</v>
      </c>
      <c r="G910" s="11">
        <v>3.9000000000000003E-3</v>
      </c>
      <c r="H910" s="11">
        <v>4.1999999999999997E-3</v>
      </c>
      <c r="I910" s="11">
        <f t="shared" si="28"/>
        <v>-1.1741690913607338E-2</v>
      </c>
      <c r="K910" s="45">
        <v>871</v>
      </c>
      <c r="L910" s="45">
        <v>1.7737483740181508E-3</v>
      </c>
      <c r="M910" s="45">
        <v>7.1531634875745707E-3</v>
      </c>
      <c r="N910" s="51"/>
      <c r="O910" s="51"/>
      <c r="P910" s="51"/>
      <c r="Q910" s="51"/>
      <c r="R910" s="51"/>
      <c r="S910" s="51"/>
    </row>
    <row r="911" spans="1:19" x14ac:dyDescent="0.35">
      <c r="A911" s="30">
        <v>44237</v>
      </c>
      <c r="B911" s="31">
        <v>269.646637</v>
      </c>
      <c r="C911" s="11">
        <f t="shared" si="29"/>
        <v>6.9373978745397302E-3</v>
      </c>
      <c r="D911" s="11">
        <v>1E-4</v>
      </c>
      <c r="E911" s="11">
        <v>8.9999999999999998E-4</v>
      </c>
      <c r="F911" s="11">
        <v>5.0000000000000001E-4</v>
      </c>
      <c r="G911" s="11">
        <v>-6.8000000000000005E-3</v>
      </c>
      <c r="H911" s="11">
        <v>-7.8000000000000005E-3</v>
      </c>
      <c r="I911" s="11">
        <f t="shared" si="28"/>
        <v>6.83739787453973E-3</v>
      </c>
      <c r="K911" s="45">
        <v>872</v>
      </c>
      <c r="L911" s="45">
        <v>1.5215654545724113E-3</v>
      </c>
      <c r="M911" s="45">
        <v>4.3762796297022438E-3</v>
      </c>
      <c r="N911" s="51"/>
      <c r="O911" s="51"/>
      <c r="P911" s="51"/>
      <c r="Q911" s="51"/>
      <c r="R911" s="51"/>
      <c r="S911" s="51"/>
    </row>
    <row r="912" spans="1:19" x14ac:dyDescent="0.35">
      <c r="A912" s="30">
        <v>44238</v>
      </c>
      <c r="B912" s="31">
        <v>268.06948899999998</v>
      </c>
      <c r="C912" s="11">
        <f t="shared" si="29"/>
        <v>-5.8489437047940518E-3</v>
      </c>
      <c r="D912" s="11">
        <v>1E-4</v>
      </c>
      <c r="E912" s="11">
        <v>1.4000000000000002E-3</v>
      </c>
      <c r="F912" s="11">
        <v>6.6E-3</v>
      </c>
      <c r="G912" s="11">
        <v>2.2000000000000001E-3</v>
      </c>
      <c r="H912" s="11">
        <v>7.4000000000000003E-3</v>
      </c>
      <c r="I912" s="11">
        <f t="shared" si="28"/>
        <v>-5.9489437047940521E-3</v>
      </c>
      <c r="K912" s="45">
        <v>873</v>
      </c>
      <c r="L912" s="45">
        <v>1.8195715129137469E-3</v>
      </c>
      <c r="M912" s="45">
        <v>1.4317378056781111E-2</v>
      </c>
      <c r="N912" s="51"/>
      <c r="O912" s="51"/>
      <c r="P912" s="51"/>
      <c r="Q912" s="51"/>
      <c r="R912" s="51"/>
      <c r="S912" s="51"/>
    </row>
    <row r="913" spans="1:19" x14ac:dyDescent="0.35">
      <c r="A913" s="30">
        <v>44239</v>
      </c>
      <c r="B913" s="31">
        <v>268.50491299999999</v>
      </c>
      <c r="C913" s="11">
        <f t="shared" si="29"/>
        <v>1.6242952587566251E-3</v>
      </c>
      <c r="D913" s="11">
        <v>1E-4</v>
      </c>
      <c r="E913" s="11">
        <v>1.3600000000000001E-2</v>
      </c>
      <c r="F913" s="11">
        <v>2.0000000000000001E-4</v>
      </c>
      <c r="G913" s="11">
        <v>-1.7000000000000001E-3</v>
      </c>
      <c r="H913" s="11">
        <v>6.4000000000000003E-3</v>
      </c>
      <c r="I913" s="11">
        <f t="shared" si="28"/>
        <v>1.524295258756625E-3</v>
      </c>
      <c r="K913" s="45">
        <v>874</v>
      </c>
      <c r="L913" s="45">
        <v>5.2869788012481142E-4</v>
      </c>
      <c r="M913" s="45">
        <v>-1.3486875473818312E-2</v>
      </c>
      <c r="N913" s="51"/>
      <c r="O913" s="51"/>
      <c r="P913" s="51"/>
      <c r="Q913" s="51"/>
      <c r="R913" s="51"/>
      <c r="S913" s="51"/>
    </row>
    <row r="914" spans="1:19" x14ac:dyDescent="0.35">
      <c r="A914" s="30">
        <v>44243</v>
      </c>
      <c r="B914" s="31">
        <v>266.45373499999999</v>
      </c>
      <c r="C914" s="11">
        <f t="shared" si="29"/>
        <v>-7.639256865292432E-3</v>
      </c>
      <c r="D914" s="11">
        <v>1E-4</v>
      </c>
      <c r="E914" s="11">
        <v>2.8000000000000004E-3</v>
      </c>
      <c r="F914" s="11">
        <v>5.9999999999999995E-4</v>
      </c>
      <c r="G914" s="11">
        <v>7.000000000000001E-4</v>
      </c>
      <c r="H914" s="11">
        <v>-6.9999999999999993E-3</v>
      </c>
      <c r="I914" s="11">
        <f t="shared" si="28"/>
        <v>-7.7392568652924322E-3</v>
      </c>
      <c r="K914" s="45">
        <v>875</v>
      </c>
      <c r="L914" s="45">
        <v>1.6641825639174702E-3</v>
      </c>
      <c r="M914" s="45">
        <v>2.2242786713634328E-4</v>
      </c>
      <c r="N914" s="51"/>
      <c r="O914" s="51"/>
      <c r="P914" s="51"/>
      <c r="Q914" s="51"/>
      <c r="R914" s="51"/>
      <c r="S914" s="51"/>
    </row>
    <row r="915" spans="1:19" x14ac:dyDescent="0.35">
      <c r="A915" s="30">
        <v>44244</v>
      </c>
      <c r="B915" s="31">
        <v>271.80423000000002</v>
      </c>
      <c r="C915" s="11">
        <f t="shared" si="29"/>
        <v>2.0080390316165042E-2</v>
      </c>
      <c r="D915" s="11">
        <v>1E-4</v>
      </c>
      <c r="E915" s="11">
        <v>-2.0999999999999999E-3</v>
      </c>
      <c r="F915" s="11">
        <v>5.1999999999999998E-3</v>
      </c>
      <c r="G915" s="11">
        <v>-5.7999999999999996E-3</v>
      </c>
      <c r="H915" s="11">
        <v>-1.1299999999999999E-2</v>
      </c>
      <c r="I915" s="11">
        <f t="shared" ref="I915:I978" si="30">C915-D915</f>
        <v>1.9980390316165043E-2</v>
      </c>
      <c r="K915" s="45">
        <v>876</v>
      </c>
      <c r="L915" s="45">
        <v>1.5905477524809602E-3</v>
      </c>
      <c r="M915" s="45">
        <v>-5.2060453595003074E-3</v>
      </c>
      <c r="N915" s="51"/>
      <c r="O915" s="51"/>
      <c r="P915" s="51"/>
      <c r="Q915" s="51"/>
      <c r="R915" s="51"/>
      <c r="S915" s="51"/>
    </row>
    <row r="916" spans="1:19" x14ac:dyDescent="0.35">
      <c r="A916" s="30">
        <v>44245</v>
      </c>
      <c r="B916" s="31">
        <v>273.86511200000001</v>
      </c>
      <c r="C916" s="11">
        <f t="shared" si="29"/>
        <v>7.5822293126195373E-3</v>
      </c>
      <c r="D916" s="11">
        <v>1E-4</v>
      </c>
      <c r="E916" s="11">
        <v>1.1299999999999999E-2</v>
      </c>
      <c r="F916" s="11">
        <v>2.5999999999999999E-3</v>
      </c>
      <c r="G916" s="11">
        <v>4.7999999999999996E-3</v>
      </c>
      <c r="H916" s="11">
        <v>-8.8999999999999999E-3</v>
      </c>
      <c r="I916" s="11">
        <f t="shared" si="30"/>
        <v>7.482229312619537E-3</v>
      </c>
      <c r="K916" s="45">
        <v>877</v>
      </c>
      <c r="L916" s="45">
        <v>2.1188425935777817E-3</v>
      </c>
      <c r="M916" s="45">
        <v>-3.0805583336275004E-3</v>
      </c>
      <c r="N916" s="51"/>
      <c r="O916" s="51"/>
      <c r="P916" s="51"/>
      <c r="Q916" s="51"/>
      <c r="R916" s="51"/>
      <c r="S916" s="51"/>
    </row>
    <row r="917" spans="1:19" x14ac:dyDescent="0.35">
      <c r="A917" s="30">
        <v>44246</v>
      </c>
      <c r="B917" s="31">
        <v>270.56582600000002</v>
      </c>
      <c r="C917" s="11">
        <f t="shared" si="29"/>
        <v>-1.2047120481706308E-2</v>
      </c>
      <c r="D917" s="11">
        <v>1E-4</v>
      </c>
      <c r="E917" s="11">
        <v>1.9E-3</v>
      </c>
      <c r="F917" s="11">
        <v>2.8000000000000004E-3</v>
      </c>
      <c r="G917" s="11">
        <v>2.8000000000000004E-3</v>
      </c>
      <c r="H917" s="11">
        <v>1.7000000000000001E-3</v>
      </c>
      <c r="I917" s="11">
        <f t="shared" si="30"/>
        <v>-1.2147120481706308E-2</v>
      </c>
      <c r="K917" s="45">
        <v>878</v>
      </c>
      <c r="L917" s="45">
        <v>9.1216826422394544E-4</v>
      </c>
      <c r="M917" s="45">
        <v>3.0918150312131618E-3</v>
      </c>
      <c r="N917" s="51"/>
      <c r="O917" s="51"/>
      <c r="P917" s="51"/>
      <c r="Q917" s="51"/>
      <c r="R917" s="51"/>
      <c r="S917" s="51"/>
    </row>
    <row r="918" spans="1:19" x14ac:dyDescent="0.35">
      <c r="A918" s="30">
        <v>44249</v>
      </c>
      <c r="B918" s="31">
        <v>266.89880399999998</v>
      </c>
      <c r="C918" s="11">
        <f t="shared" si="29"/>
        <v>-1.3553160257570807E-2</v>
      </c>
      <c r="D918" s="11">
        <v>1E-4</v>
      </c>
      <c r="E918" s="11">
        <v>1.9E-3</v>
      </c>
      <c r="F918" s="11">
        <v>2.2000000000000001E-3</v>
      </c>
      <c r="G918" s="11">
        <v>5.6000000000000008E-3</v>
      </c>
      <c r="H918" s="11">
        <v>-3.2500000000000001E-2</v>
      </c>
      <c r="I918" s="11">
        <f t="shared" si="30"/>
        <v>-1.3653160257570806E-2</v>
      </c>
      <c r="K918" s="45">
        <v>879</v>
      </c>
      <c r="L918" s="45">
        <v>-1.3959665704272584E-3</v>
      </c>
      <c r="M918" s="45">
        <v>-4.8782369949702271E-3</v>
      </c>
      <c r="N918" s="51"/>
      <c r="O918" s="51"/>
      <c r="P918" s="51"/>
      <c r="Q918" s="51"/>
      <c r="R918" s="51"/>
      <c r="S918" s="51"/>
    </row>
    <row r="919" spans="1:19" x14ac:dyDescent="0.35">
      <c r="A919" s="30">
        <v>44250</v>
      </c>
      <c r="B919" s="31">
        <v>258.56814600000001</v>
      </c>
      <c r="C919" s="11">
        <f t="shared" si="29"/>
        <v>-3.1212796292635181E-2</v>
      </c>
      <c r="D919" s="11">
        <v>1E-4</v>
      </c>
      <c r="E919" s="11">
        <v>-3.7000000000000002E-3</v>
      </c>
      <c r="F919" s="11">
        <v>-7.000000000000001E-4</v>
      </c>
      <c r="G919" s="11">
        <v>-2.3E-3</v>
      </c>
      <c r="H919" s="11">
        <v>-1.84E-2</v>
      </c>
      <c r="I919" s="11">
        <f t="shared" si="30"/>
        <v>-3.1312796292635184E-2</v>
      </c>
      <c r="K919" s="45">
        <v>880</v>
      </c>
      <c r="L919" s="45">
        <v>8.2078499206035896E-4</v>
      </c>
      <c r="M919" s="45">
        <v>-1.2295644685267356E-2</v>
      </c>
      <c r="N919" s="51"/>
      <c r="O919" s="51"/>
      <c r="P919" s="51"/>
      <c r="Q919" s="51"/>
      <c r="R919" s="51"/>
      <c r="S919" s="51"/>
    </row>
    <row r="920" spans="1:19" x14ac:dyDescent="0.35">
      <c r="A920" s="30">
        <v>44251</v>
      </c>
      <c r="B920" s="31">
        <v>251.53407300000001</v>
      </c>
      <c r="C920" s="11">
        <f t="shared" si="29"/>
        <v>-2.7203942592371799E-2</v>
      </c>
      <c r="D920" s="11">
        <v>1E-4</v>
      </c>
      <c r="E920" s="11">
        <v>6.5000000000000006E-3</v>
      </c>
      <c r="F920" s="11">
        <v>5.5000000000000005E-3</v>
      </c>
      <c r="G920" s="11">
        <v>-1.47E-2</v>
      </c>
      <c r="H920" s="11">
        <v>-1.6000000000000001E-3</v>
      </c>
      <c r="I920" s="11">
        <f t="shared" si="30"/>
        <v>-2.7303942592371799E-2</v>
      </c>
      <c r="K920" s="45">
        <v>881</v>
      </c>
      <c r="L920" s="45">
        <v>2.3517581329574329E-4</v>
      </c>
      <c r="M920" s="45">
        <v>-3.8387582377332791E-3</v>
      </c>
      <c r="N920" s="51"/>
      <c r="O920" s="51"/>
      <c r="P920" s="51"/>
      <c r="Q920" s="51"/>
      <c r="R920" s="51"/>
      <c r="S920" s="51"/>
    </row>
    <row r="921" spans="1:19" x14ac:dyDescent="0.35">
      <c r="A921" s="30">
        <v>44252</v>
      </c>
      <c r="B921" s="31">
        <v>246.967209</v>
      </c>
      <c r="C921" s="11">
        <f t="shared" si="29"/>
        <v>-1.8156045205056648E-2</v>
      </c>
      <c r="D921" s="11">
        <v>1E-4</v>
      </c>
      <c r="E921" s="11">
        <v>1.5E-3</v>
      </c>
      <c r="F921" s="11">
        <v>-2.5999999999999999E-3</v>
      </c>
      <c r="G921" s="11">
        <v>-1.8E-3</v>
      </c>
      <c r="H921" s="11">
        <v>-1.84E-2</v>
      </c>
      <c r="I921" s="11">
        <f t="shared" si="30"/>
        <v>-1.8256045205056647E-2</v>
      </c>
      <c r="K921" s="45">
        <v>882</v>
      </c>
      <c r="L921" s="45">
        <v>3.4614694049240892E-4</v>
      </c>
      <c r="M921" s="45">
        <v>9.0080865564061592E-4</v>
      </c>
      <c r="N921" s="51"/>
      <c r="O921" s="51"/>
      <c r="P921" s="51"/>
      <c r="Q921" s="51"/>
      <c r="R921" s="51"/>
      <c r="S921" s="51"/>
    </row>
    <row r="922" spans="1:19" x14ac:dyDescent="0.35">
      <c r="A922" s="30">
        <v>44253</v>
      </c>
      <c r="B922" s="31">
        <v>249.95695499999999</v>
      </c>
      <c r="C922" s="11">
        <f t="shared" si="29"/>
        <v>1.2105841954103358E-2</v>
      </c>
      <c r="D922" s="11">
        <v>1E-4</v>
      </c>
      <c r="E922" s="11">
        <v>-1.6000000000000001E-3</v>
      </c>
      <c r="F922" s="11">
        <v>-6.3E-3</v>
      </c>
      <c r="G922" s="11">
        <v>-3.2000000000000002E-3</v>
      </c>
      <c r="H922" s="11">
        <v>1.9799999999999998E-2</v>
      </c>
      <c r="I922" s="11">
        <f t="shared" si="30"/>
        <v>1.2005841954103359E-2</v>
      </c>
      <c r="K922" s="45">
        <v>883</v>
      </c>
      <c r="L922" s="45">
        <v>3.8714945526140474E-4</v>
      </c>
      <c r="M922" s="45">
        <v>-6.8872129383492639E-3</v>
      </c>
      <c r="N922" s="51"/>
      <c r="O922" s="51"/>
      <c r="P922" s="51"/>
      <c r="Q922" s="51"/>
      <c r="R922" s="51"/>
      <c r="S922" s="51"/>
    </row>
    <row r="923" spans="1:19" x14ac:dyDescent="0.35">
      <c r="A923" s="30">
        <v>44256</v>
      </c>
      <c r="B923" s="31">
        <v>253.13052400000001</v>
      </c>
      <c r="C923" s="11">
        <f t="shared" si="29"/>
        <v>1.2696462076840387E-2</v>
      </c>
      <c r="D923" s="11">
        <v>1E-4</v>
      </c>
      <c r="E923" s="11">
        <v>8.9999999999999998E-4</v>
      </c>
      <c r="F923" s="11">
        <v>2E-3</v>
      </c>
      <c r="G923" s="11">
        <v>-1.1999999999999999E-3</v>
      </c>
      <c r="H923" s="11">
        <v>1.5100000000000001E-2</v>
      </c>
      <c r="I923" s="11">
        <f t="shared" si="30"/>
        <v>1.2596462076840387E-2</v>
      </c>
      <c r="K923" s="45">
        <v>884</v>
      </c>
      <c r="L923" s="45">
        <v>1.62835085833638E-3</v>
      </c>
      <c r="M923" s="45">
        <v>6.3420987033344211E-3</v>
      </c>
      <c r="N923" s="51"/>
      <c r="O923" s="51"/>
      <c r="P923" s="51"/>
      <c r="Q923" s="51"/>
      <c r="R923" s="51"/>
      <c r="S923" s="51"/>
    </row>
    <row r="924" spans="1:19" x14ac:dyDescent="0.35">
      <c r="A924" s="30">
        <v>44257</v>
      </c>
      <c r="B924" s="31">
        <v>251.84368900000001</v>
      </c>
      <c r="C924" s="11">
        <f t="shared" si="29"/>
        <v>-5.0836816503410098E-3</v>
      </c>
      <c r="D924" s="11">
        <v>1E-4</v>
      </c>
      <c r="E924" s="11">
        <v>-3.0999999999999999E-3</v>
      </c>
      <c r="F924" s="11">
        <v>1E-4</v>
      </c>
      <c r="G924" s="11">
        <v>-2.5000000000000001E-3</v>
      </c>
      <c r="H924" s="11">
        <v>-1.4800000000000001E-2</v>
      </c>
      <c r="I924" s="11">
        <f t="shared" si="30"/>
        <v>-5.1836816503410101E-3</v>
      </c>
      <c r="K924" s="45">
        <v>885</v>
      </c>
      <c r="L924" s="45">
        <v>-9.7795917421737103E-4</v>
      </c>
      <c r="M924" s="45">
        <v>6.5912743000848505E-3</v>
      </c>
      <c r="N924" s="51"/>
      <c r="O924" s="51"/>
      <c r="P924" s="51"/>
      <c r="Q924" s="51"/>
      <c r="R924" s="51"/>
      <c r="S924" s="51"/>
    </row>
    <row r="925" spans="1:19" x14ac:dyDescent="0.35">
      <c r="A925" s="30">
        <v>44258</v>
      </c>
      <c r="B925" s="31">
        <v>249.00874300000001</v>
      </c>
      <c r="C925" s="11">
        <f t="shared" si="29"/>
        <v>-1.1256768082046342E-2</v>
      </c>
      <c r="D925" s="11">
        <v>8.9999999999999992E-5</v>
      </c>
      <c r="E925" s="11">
        <v>7.1999999999999998E-3</v>
      </c>
      <c r="F925" s="11">
        <v>2.8999999999999998E-3</v>
      </c>
      <c r="G925" s="11">
        <v>-4.0999999999999995E-3</v>
      </c>
      <c r="H925" s="11">
        <v>-3.2599999999999997E-2</v>
      </c>
      <c r="I925" s="11">
        <f t="shared" si="30"/>
        <v>-1.1346768082046342E-2</v>
      </c>
      <c r="K925" s="45">
        <v>886</v>
      </c>
      <c r="L925" s="45">
        <v>-5.5234986187602535E-4</v>
      </c>
      <c r="M925" s="45">
        <v>-4.4434301193636647E-3</v>
      </c>
      <c r="N925" s="51"/>
      <c r="O925" s="51"/>
      <c r="P925" s="51"/>
      <c r="Q925" s="51"/>
      <c r="R925" s="51"/>
      <c r="S925" s="51"/>
    </row>
    <row r="926" spans="1:19" x14ac:dyDescent="0.35">
      <c r="A926" s="30">
        <v>44259</v>
      </c>
      <c r="B926" s="31">
        <v>242.78739899999999</v>
      </c>
      <c r="C926" s="11">
        <f t="shared" si="29"/>
        <v>-2.4984440004180986E-2</v>
      </c>
      <c r="D926" s="11">
        <v>8.9999999999999992E-5</v>
      </c>
      <c r="E926" s="11">
        <v>-5.1999999999999998E-3</v>
      </c>
      <c r="F926" s="11">
        <v>-4.0000000000000001E-3</v>
      </c>
      <c r="G926" s="11">
        <v>3.9000000000000003E-3</v>
      </c>
      <c r="H926" s="11">
        <v>-2.8500000000000001E-2</v>
      </c>
      <c r="I926" s="11">
        <f t="shared" si="30"/>
        <v>-2.5074440004180985E-2</v>
      </c>
      <c r="K926" s="45">
        <v>887</v>
      </c>
      <c r="L926" s="45">
        <v>-2.008321037167684E-4</v>
      </c>
      <c r="M926" s="45">
        <v>1.0729389875406574E-2</v>
      </c>
      <c r="N926" s="51"/>
      <c r="O926" s="51"/>
      <c r="P926" s="51"/>
      <c r="Q926" s="51"/>
      <c r="R926" s="51"/>
      <c r="S926" s="51"/>
    </row>
    <row r="927" spans="1:19" x14ac:dyDescent="0.35">
      <c r="A927" s="30">
        <v>44260</v>
      </c>
      <c r="B927" s="31">
        <v>245.29335</v>
      </c>
      <c r="C927" s="11">
        <f t="shared" si="29"/>
        <v>1.032158592382304E-2</v>
      </c>
      <c r="D927" s="11">
        <v>8.9999999999999992E-5</v>
      </c>
      <c r="E927" s="11">
        <v>-1.7000000000000001E-3</v>
      </c>
      <c r="F927" s="11">
        <v>-3.0999999999999999E-3</v>
      </c>
      <c r="G927" s="11">
        <v>-2.3E-3</v>
      </c>
      <c r="H927" s="11">
        <v>-1.1000000000000001E-2</v>
      </c>
      <c r="I927" s="11">
        <f t="shared" si="30"/>
        <v>1.023158592382304E-2</v>
      </c>
      <c r="K927" s="45">
        <v>888</v>
      </c>
      <c r="L927" s="45">
        <v>2.1487607326883256E-4</v>
      </c>
      <c r="M927" s="45">
        <v>7.6378467693646538E-3</v>
      </c>
      <c r="N927" s="51"/>
      <c r="O927" s="51"/>
      <c r="P927" s="51"/>
      <c r="Q927" s="51"/>
      <c r="R927" s="51"/>
      <c r="S927" s="51"/>
    </row>
    <row r="928" spans="1:19" x14ac:dyDescent="0.35">
      <c r="A928" s="30">
        <v>44263</v>
      </c>
      <c r="B928" s="31">
        <v>250.624573</v>
      </c>
      <c r="C928" s="11">
        <f t="shared" si="29"/>
        <v>2.1734070654585658E-2</v>
      </c>
      <c r="D928" s="11">
        <v>8.9999999999999992E-5</v>
      </c>
      <c r="E928" s="11">
        <v>-8.3999999999999995E-3</v>
      </c>
      <c r="F928" s="11">
        <v>-1.2699999999999999E-2</v>
      </c>
      <c r="G928" s="11">
        <v>5.0000000000000001E-4</v>
      </c>
      <c r="H928" s="11">
        <v>-3.0699999999999998E-2</v>
      </c>
      <c r="I928" s="11">
        <f t="shared" si="30"/>
        <v>2.1644070654585658E-2</v>
      </c>
      <c r="K928" s="45">
        <v>889</v>
      </c>
      <c r="L928" s="45">
        <v>4.5111499272942537E-4</v>
      </c>
      <c r="M928" s="45">
        <v>1.8252241408712837E-2</v>
      </c>
      <c r="N928" s="51"/>
      <c r="O928" s="51"/>
      <c r="P928" s="51"/>
      <c r="Q928" s="51"/>
      <c r="R928" s="51"/>
      <c r="S928" s="51"/>
    </row>
    <row r="929" spans="1:19" x14ac:dyDescent="0.35">
      <c r="A929" s="30">
        <v>44264</v>
      </c>
      <c r="B929" s="31">
        <v>256.362122</v>
      </c>
      <c r="C929" s="11">
        <f t="shared" si="29"/>
        <v>2.2893002594761569E-2</v>
      </c>
      <c r="D929" s="11">
        <v>8.9999999999999992E-5</v>
      </c>
      <c r="E929" s="11">
        <v>-8.199999999999999E-3</v>
      </c>
      <c r="F929" s="11">
        <v>-7.000000000000001E-4</v>
      </c>
      <c r="G929" s="11">
        <v>-3.4000000000000002E-3</v>
      </c>
      <c r="H929" s="11">
        <v>4.5199999999999997E-2</v>
      </c>
      <c r="I929" s="11">
        <f t="shared" si="30"/>
        <v>2.2803002594761569E-2</v>
      </c>
      <c r="K929" s="45">
        <v>890</v>
      </c>
      <c r="L929" s="45">
        <v>6.1728828890129819E-4</v>
      </c>
      <c r="M929" s="45">
        <v>-8.9684381665845695E-3</v>
      </c>
      <c r="N929" s="51"/>
      <c r="O929" s="51"/>
      <c r="P929" s="51"/>
      <c r="Q929" s="51"/>
      <c r="R929" s="51"/>
      <c r="S929" s="51"/>
    </row>
    <row r="930" spans="1:19" x14ac:dyDescent="0.35">
      <c r="A930" s="30">
        <v>44265</v>
      </c>
      <c r="B930" s="31">
        <v>259.21481299999999</v>
      </c>
      <c r="C930" s="11">
        <f t="shared" si="29"/>
        <v>1.1127583816769926E-2</v>
      </c>
      <c r="D930" s="11">
        <v>8.9999999999999992E-5</v>
      </c>
      <c r="E930" s="11">
        <v>-2.2000000000000001E-3</v>
      </c>
      <c r="F930" s="11">
        <v>5.0000000000000001E-4</v>
      </c>
      <c r="G930" s="11">
        <v>-1.4000000000000002E-3</v>
      </c>
      <c r="H930" s="11">
        <v>-4.7999999999999996E-3</v>
      </c>
      <c r="I930" s="11">
        <f t="shared" si="30"/>
        <v>1.1037583816769926E-2</v>
      </c>
      <c r="K930" s="45">
        <v>891</v>
      </c>
      <c r="L930" s="45">
        <v>1.5235035722413082E-3</v>
      </c>
      <c r="M930" s="45">
        <v>-2.2459029473132969E-2</v>
      </c>
      <c r="N930" s="51"/>
      <c r="O930" s="51"/>
      <c r="P930" s="51"/>
      <c r="Q930" s="51"/>
      <c r="R930" s="51"/>
      <c r="S930" s="51"/>
    </row>
    <row r="931" spans="1:19" x14ac:dyDescent="0.35">
      <c r="A931" s="30">
        <v>44266</v>
      </c>
      <c r="B931" s="31">
        <v>261.75595099999998</v>
      </c>
      <c r="C931" s="11">
        <f t="shared" si="29"/>
        <v>9.8032129051204286E-3</v>
      </c>
      <c r="D931" s="11">
        <v>8.9999999999999992E-5</v>
      </c>
      <c r="E931" s="11">
        <v>1.49E-2</v>
      </c>
      <c r="F931" s="11">
        <v>3.5999999999999999E-3</v>
      </c>
      <c r="G931" s="11">
        <v>-5.1999999999999998E-3</v>
      </c>
      <c r="H931" s="11">
        <v>2.98E-2</v>
      </c>
      <c r="I931" s="11">
        <f t="shared" si="30"/>
        <v>9.7132129051204288E-3</v>
      </c>
      <c r="K931" s="45">
        <v>892</v>
      </c>
      <c r="L931" s="45">
        <v>9.3509961694312132E-5</v>
      </c>
      <c r="M931" s="45">
        <v>2.6824331107549119E-2</v>
      </c>
      <c r="N931" s="51"/>
      <c r="O931" s="51"/>
      <c r="P931" s="51"/>
      <c r="Q931" s="51"/>
      <c r="R931" s="51"/>
      <c r="S931" s="51"/>
    </row>
    <row r="932" spans="1:19" x14ac:dyDescent="0.35">
      <c r="A932" s="30">
        <v>44267</v>
      </c>
      <c r="B932" s="31">
        <v>265.89386000000002</v>
      </c>
      <c r="C932" s="11">
        <f t="shared" si="29"/>
        <v>1.5808270964582816E-2</v>
      </c>
      <c r="D932" s="11">
        <v>8.9999999999999992E-5</v>
      </c>
      <c r="E932" s="11">
        <v>2.5000000000000001E-3</v>
      </c>
      <c r="F932" s="11">
        <v>-2.7000000000000001E-3</v>
      </c>
      <c r="G932" s="11">
        <v>-8.0000000000000004E-4</v>
      </c>
      <c r="H932" s="11">
        <v>-1.0200000000000001E-2</v>
      </c>
      <c r="I932" s="11">
        <f t="shared" si="30"/>
        <v>1.5718270964582816E-2</v>
      </c>
      <c r="K932" s="45">
        <v>893</v>
      </c>
      <c r="L932" s="45">
        <v>6.8384552791518475E-4</v>
      </c>
      <c r="M932" s="45">
        <v>-9.4924054599896061E-3</v>
      </c>
      <c r="N932" s="51"/>
      <c r="O932" s="51"/>
      <c r="P932" s="51"/>
      <c r="Q932" s="51"/>
      <c r="R932" s="51"/>
      <c r="S932" s="51"/>
    </row>
    <row r="933" spans="1:19" x14ac:dyDescent="0.35">
      <c r="A933" s="30">
        <v>44270</v>
      </c>
      <c r="B933" s="31">
        <v>271.19027699999998</v>
      </c>
      <c r="C933" s="11">
        <f t="shared" si="29"/>
        <v>1.9919290351420482E-2</v>
      </c>
      <c r="D933" s="11">
        <v>8.9999999999999992E-5</v>
      </c>
      <c r="E933" s="11">
        <v>6.8000000000000005E-3</v>
      </c>
      <c r="F933" s="11">
        <v>-3.0999999999999999E-3</v>
      </c>
      <c r="G933" s="11">
        <v>8.0000000000000004E-4</v>
      </c>
      <c r="H933" s="11">
        <v>1.01E-2</v>
      </c>
      <c r="I933" s="11">
        <f t="shared" si="30"/>
        <v>1.9829290351420482E-2</v>
      </c>
      <c r="K933" s="45">
        <v>894</v>
      </c>
      <c r="L933" s="45">
        <v>2.2198700056416258E-4</v>
      </c>
      <c r="M933" s="45">
        <v>3.7410970943752213E-3</v>
      </c>
      <c r="N933" s="51"/>
      <c r="O933" s="51"/>
      <c r="P933" s="51"/>
      <c r="Q933" s="51"/>
      <c r="R933" s="51"/>
      <c r="S933" s="51"/>
    </row>
    <row r="934" spans="1:19" x14ac:dyDescent="0.35">
      <c r="A934" s="30">
        <v>44271</v>
      </c>
      <c r="B934" s="31">
        <v>274.63687099999999</v>
      </c>
      <c r="C934" s="11">
        <f t="shared" si="29"/>
        <v>1.2709135586007836E-2</v>
      </c>
      <c r="D934" s="11">
        <v>8.9999999999999992E-5</v>
      </c>
      <c r="E934" s="11">
        <v>-1E-3</v>
      </c>
      <c r="F934" s="11">
        <v>-4.0000000000000001E-3</v>
      </c>
      <c r="G934" s="11">
        <v>3.0999999999999999E-3</v>
      </c>
      <c r="H934" s="11">
        <v>-1.3600000000000001E-2</v>
      </c>
      <c r="I934" s="11">
        <f t="shared" si="30"/>
        <v>1.2619135586007836E-2</v>
      </c>
      <c r="K934" s="45">
        <v>895</v>
      </c>
      <c r="L934" s="45">
        <v>3.9628849608374208E-4</v>
      </c>
      <c r="M934" s="45">
        <v>1.6820488013227664E-2</v>
      </c>
      <c r="N934" s="51"/>
      <c r="O934" s="51"/>
      <c r="P934" s="51"/>
      <c r="Q934" s="51"/>
      <c r="R934" s="51"/>
      <c r="S934" s="51"/>
    </row>
    <row r="935" spans="1:19" x14ac:dyDescent="0.35">
      <c r="A935" s="30">
        <v>44272</v>
      </c>
      <c r="B935" s="31">
        <v>272.64093000000003</v>
      </c>
      <c r="C935" s="11">
        <f t="shared" si="29"/>
        <v>-7.2675638661786612E-3</v>
      </c>
      <c r="D935" s="11">
        <v>8.9999999999999992E-5</v>
      </c>
      <c r="E935" s="11">
        <v>4.7999999999999996E-3</v>
      </c>
      <c r="F935" s="11">
        <v>-2.5000000000000001E-3</v>
      </c>
      <c r="G935" s="11">
        <v>-2.3999999999999998E-3</v>
      </c>
      <c r="H935" s="11">
        <v>1.4800000000000001E-2</v>
      </c>
      <c r="I935" s="11">
        <f t="shared" si="30"/>
        <v>-7.357563866178661E-3</v>
      </c>
      <c r="K935" s="45">
        <v>896</v>
      </c>
      <c r="L935" s="45">
        <v>1.5687819873132318E-3</v>
      </c>
      <c r="M935" s="45">
        <v>1.6070063928089635E-2</v>
      </c>
      <c r="N935" s="51"/>
      <c r="O935" s="51"/>
      <c r="P935" s="51"/>
      <c r="Q935" s="51"/>
      <c r="R935" s="51"/>
      <c r="S935" s="51"/>
    </row>
    <row r="936" spans="1:19" x14ac:dyDescent="0.35">
      <c r="A936" s="30">
        <v>44273</v>
      </c>
      <c r="B936" s="31">
        <v>275.68838499999998</v>
      </c>
      <c r="C936" s="11">
        <f t="shared" si="29"/>
        <v>1.1177540364170291E-2</v>
      </c>
      <c r="D936" s="11">
        <v>8.9999999999999992E-5</v>
      </c>
      <c r="E936" s="11">
        <v>4.5999999999999999E-3</v>
      </c>
      <c r="F936" s="11">
        <v>1.6000000000000001E-3</v>
      </c>
      <c r="G936" s="11">
        <v>4.4000000000000003E-3</v>
      </c>
      <c r="H936" s="11">
        <v>-3.4500000000000003E-2</v>
      </c>
      <c r="I936" s="11">
        <f t="shared" si="30"/>
        <v>1.1087540364170291E-2</v>
      </c>
      <c r="K936" s="45">
        <v>897</v>
      </c>
      <c r="L936" s="45">
        <v>8.4664164154678485E-4</v>
      </c>
      <c r="M936" s="45">
        <v>2.8561665698189089E-3</v>
      </c>
      <c r="N936" s="51"/>
      <c r="O936" s="51"/>
      <c r="P936" s="51"/>
      <c r="Q936" s="51"/>
      <c r="R936" s="51"/>
      <c r="S936" s="51"/>
    </row>
    <row r="937" spans="1:19" x14ac:dyDescent="0.35">
      <c r="A937" s="30">
        <v>44274</v>
      </c>
      <c r="B937" s="31">
        <v>281.47164900000001</v>
      </c>
      <c r="C937" s="11">
        <f t="shared" si="29"/>
        <v>2.0977539550677937E-2</v>
      </c>
      <c r="D937" s="11">
        <v>8.9999999999999992E-5</v>
      </c>
      <c r="E937" s="11">
        <v>-8.9999999999999998E-4</v>
      </c>
      <c r="F937" s="11">
        <v>-3.8E-3</v>
      </c>
      <c r="G937" s="11">
        <v>-9.0000000000000011E-3</v>
      </c>
      <c r="H937" s="11">
        <v>1.1699999999999999E-2</v>
      </c>
      <c r="I937" s="11">
        <f t="shared" si="30"/>
        <v>2.0887539550677937E-2</v>
      </c>
      <c r="K937" s="45">
        <v>898</v>
      </c>
      <c r="L937" s="45">
        <v>2.8786872304804558E-4</v>
      </c>
      <c r="M937" s="45">
        <v>-9.0873303109766032E-3</v>
      </c>
      <c r="N937" s="51"/>
      <c r="O937" s="51"/>
      <c r="P937" s="51"/>
      <c r="Q937" s="51"/>
      <c r="R937" s="51"/>
      <c r="S937" s="51"/>
    </row>
    <row r="938" spans="1:19" x14ac:dyDescent="0.35">
      <c r="A938" s="30">
        <v>44277</v>
      </c>
      <c r="B938" s="31">
        <v>281.31585699999999</v>
      </c>
      <c r="C938" s="11">
        <f t="shared" si="29"/>
        <v>-5.5349091304046638E-4</v>
      </c>
      <c r="D938" s="11">
        <v>8.9999999999999992E-5</v>
      </c>
      <c r="E938" s="11">
        <v>-3.9000000000000003E-3</v>
      </c>
      <c r="F938" s="11">
        <v>2.9999999999999997E-4</v>
      </c>
      <c r="G938" s="11">
        <v>-1.03E-2</v>
      </c>
      <c r="H938" s="11">
        <v>1.6000000000000001E-3</v>
      </c>
      <c r="I938" s="11">
        <f t="shared" si="30"/>
        <v>-6.434909130404664E-4</v>
      </c>
      <c r="K938" s="45">
        <v>899</v>
      </c>
      <c r="L938" s="45">
        <v>-1.2950167459656347E-5</v>
      </c>
      <c r="M938" s="45">
        <v>-3.0341708938906278E-2</v>
      </c>
      <c r="N938" s="51"/>
      <c r="O938" s="51"/>
      <c r="P938" s="51"/>
      <c r="Q938" s="51"/>
      <c r="R938" s="51"/>
      <c r="S938" s="51"/>
    </row>
    <row r="939" spans="1:19" x14ac:dyDescent="0.35">
      <c r="A939" s="30">
        <v>44278</v>
      </c>
      <c r="B939" s="31">
        <v>282.32839999999999</v>
      </c>
      <c r="C939" s="11">
        <f t="shared" si="29"/>
        <v>3.5993100808391354E-3</v>
      </c>
      <c r="D939" s="11">
        <v>8.9999999999999992E-5</v>
      </c>
      <c r="E939" s="11">
        <v>1.11E-2</v>
      </c>
      <c r="F939" s="11">
        <v>3.0000000000000001E-3</v>
      </c>
      <c r="G939" s="11">
        <v>-1.2199999999999999E-2</v>
      </c>
      <c r="H939" s="11">
        <v>-2.2099999999999998E-2</v>
      </c>
      <c r="I939" s="11">
        <f t="shared" si="30"/>
        <v>3.5093100808391356E-3</v>
      </c>
      <c r="K939" s="45">
        <v>900</v>
      </c>
      <c r="L939" s="45">
        <v>1.2041218362283113E-3</v>
      </c>
      <c r="M939" s="45">
        <v>1.3291897039610635E-2</v>
      </c>
      <c r="N939" s="51"/>
      <c r="O939" s="51"/>
      <c r="P939" s="51"/>
      <c r="Q939" s="51"/>
      <c r="R939" s="51"/>
      <c r="S939" s="51"/>
    </row>
    <row r="940" spans="1:19" x14ac:dyDescent="0.35">
      <c r="A940" s="30">
        <v>44279</v>
      </c>
      <c r="B940" s="31">
        <v>285.02535999999998</v>
      </c>
      <c r="C940" s="11">
        <f t="shared" si="29"/>
        <v>9.5525636103204192E-3</v>
      </c>
      <c r="D940" s="11">
        <v>8.9999999999999992E-5</v>
      </c>
      <c r="E940" s="11">
        <v>-2.1700000000000001E-2</v>
      </c>
      <c r="F940" s="11">
        <v>-1.5100000000000001E-2</v>
      </c>
      <c r="G940" s="11">
        <v>-5.9999999999999995E-4</v>
      </c>
      <c r="H940" s="11">
        <v>-2.8199999999999999E-2</v>
      </c>
      <c r="I940" s="11">
        <f t="shared" si="30"/>
        <v>9.4625636103204194E-3</v>
      </c>
      <c r="K940" s="45">
        <v>901</v>
      </c>
      <c r="L940" s="45">
        <v>7.8247614356006699E-4</v>
      </c>
      <c r="M940" s="45">
        <v>-2.6885117026930187E-2</v>
      </c>
      <c r="N940" s="51"/>
      <c r="O940" s="51"/>
      <c r="P940" s="51"/>
      <c r="Q940" s="51"/>
      <c r="R940" s="51"/>
      <c r="S940" s="51"/>
    </row>
    <row r="941" spans="1:19" x14ac:dyDescent="0.35">
      <c r="A941" s="30">
        <v>44280</v>
      </c>
      <c r="B941" s="31">
        <v>289.33843999999999</v>
      </c>
      <c r="C941" s="11">
        <f t="shared" si="29"/>
        <v>1.5132267528756183E-2</v>
      </c>
      <c r="D941" s="11">
        <v>8.9999999999999992E-5</v>
      </c>
      <c r="E941" s="11">
        <v>-5.0000000000000001E-4</v>
      </c>
      <c r="F941" s="11">
        <v>6.6E-3</v>
      </c>
      <c r="G941" s="11">
        <v>-2.7000000000000001E-3</v>
      </c>
      <c r="H941" s="11">
        <v>7.4000000000000003E-3</v>
      </c>
      <c r="I941" s="11">
        <f t="shared" si="30"/>
        <v>1.5042267528756183E-2</v>
      </c>
      <c r="K941" s="45">
        <v>902</v>
      </c>
      <c r="L941" s="45">
        <v>-2.0006285727333894E-5</v>
      </c>
      <c r="M941" s="45">
        <v>-2.8493007067299202E-3</v>
      </c>
      <c r="N941" s="51"/>
      <c r="O941" s="51"/>
      <c r="P941" s="51"/>
      <c r="Q941" s="51"/>
      <c r="R941" s="51"/>
      <c r="S941" s="51"/>
    </row>
    <row r="942" spans="1:19" x14ac:dyDescent="0.35">
      <c r="A942" s="30">
        <v>44281</v>
      </c>
      <c r="B942" s="31">
        <v>295.79348800000002</v>
      </c>
      <c r="C942" s="11">
        <f t="shared" si="29"/>
        <v>2.2309679972007945E-2</v>
      </c>
      <c r="D942" s="11">
        <v>8.9999999999999992E-5</v>
      </c>
      <c r="E942" s="11">
        <v>7.6E-3</v>
      </c>
      <c r="F942" s="11">
        <v>1.7000000000000001E-3</v>
      </c>
      <c r="G942" s="11">
        <v>4.5999999999999999E-3</v>
      </c>
      <c r="H942" s="11">
        <v>-4.5000000000000005E-3</v>
      </c>
      <c r="I942" s="11">
        <f t="shared" si="30"/>
        <v>2.2219679972007945E-2</v>
      </c>
      <c r="K942" s="45">
        <v>903</v>
      </c>
      <c r="L942" s="45">
        <v>6.307657892119396E-5</v>
      </c>
      <c r="M942" s="45">
        <v>7.575564736452968E-3</v>
      </c>
      <c r="N942" s="51"/>
      <c r="O942" s="51"/>
      <c r="P942" s="51"/>
      <c r="Q942" s="51"/>
      <c r="R942" s="51"/>
      <c r="S942" s="51"/>
    </row>
    <row r="943" spans="1:19" x14ac:dyDescent="0.35">
      <c r="A943" s="30">
        <v>44284</v>
      </c>
      <c r="B943" s="31">
        <v>294.22598299999999</v>
      </c>
      <c r="C943" s="11">
        <f t="shared" si="29"/>
        <v>-5.299322208202395E-3</v>
      </c>
      <c r="D943" s="11">
        <v>8.9999999999999992E-5</v>
      </c>
      <c r="E943" s="11">
        <v>-5.0000000000000001E-3</v>
      </c>
      <c r="F943" s="11">
        <v>1E-3</v>
      </c>
      <c r="G943" s="11">
        <v>5.0000000000000001E-3</v>
      </c>
      <c r="H943" s="11">
        <v>-2.69E-2</v>
      </c>
      <c r="I943" s="11">
        <f t="shared" si="30"/>
        <v>-5.3893222082023948E-3</v>
      </c>
      <c r="K943" s="45">
        <v>904</v>
      </c>
      <c r="L943" s="45">
        <v>8.3588557606442779E-4</v>
      </c>
      <c r="M943" s="45">
        <v>6.4495439025861901E-3</v>
      </c>
      <c r="N943" s="51"/>
      <c r="O943" s="51"/>
      <c r="P943" s="51"/>
      <c r="Q943" s="51"/>
      <c r="R943" s="51"/>
      <c r="S943" s="51"/>
    </row>
    <row r="944" spans="1:19" x14ac:dyDescent="0.35">
      <c r="A944" s="30">
        <v>44285</v>
      </c>
      <c r="B944" s="31">
        <v>296.77685500000001</v>
      </c>
      <c r="C944" s="11">
        <f t="shared" si="29"/>
        <v>8.6697713573449242E-3</v>
      </c>
      <c r="D944" s="11">
        <v>8.9999999999999992E-5</v>
      </c>
      <c r="E944" s="11">
        <v>4.0000000000000001E-3</v>
      </c>
      <c r="F944" s="11">
        <v>3.4000000000000002E-3</v>
      </c>
      <c r="G944" s="11">
        <v>2.0000000000000001E-4</v>
      </c>
      <c r="H944" s="11">
        <v>2.3300000000000001E-2</v>
      </c>
      <c r="I944" s="11">
        <f t="shared" si="30"/>
        <v>8.5797713573449244E-3</v>
      </c>
      <c r="K944" s="45">
        <v>905</v>
      </c>
      <c r="L944" s="45">
        <v>1.4748932272295659E-5</v>
      </c>
      <c r="M944" s="45">
        <v>1.6845666060138226E-2</v>
      </c>
      <c r="N944" s="51"/>
      <c r="O944" s="51"/>
      <c r="P944" s="51"/>
      <c r="Q944" s="51"/>
      <c r="R944" s="51"/>
      <c r="S944" s="51"/>
    </row>
    <row r="945" spans="1:19" x14ac:dyDescent="0.35">
      <c r="A945" s="30">
        <v>44286</v>
      </c>
      <c r="B945" s="31">
        <v>297.19549599999999</v>
      </c>
      <c r="C945" s="11">
        <f t="shared" si="29"/>
        <v>1.4106255017762859E-3</v>
      </c>
      <c r="D945" s="11">
        <v>8.9999999999999992E-5</v>
      </c>
      <c r="E945" s="11">
        <v>6.6E-3</v>
      </c>
      <c r="F945" s="11">
        <v>-2.2000000000000001E-3</v>
      </c>
      <c r="G945" s="11">
        <v>-9.1000000000000004E-3</v>
      </c>
      <c r="H945" s="11">
        <v>1.7600000000000001E-2</v>
      </c>
      <c r="I945" s="11">
        <f t="shared" si="30"/>
        <v>1.3206255017762859E-3</v>
      </c>
      <c r="K945" s="45">
        <v>906</v>
      </c>
      <c r="L945" s="45">
        <v>4.4676633772182856E-4</v>
      </c>
      <c r="M945" s="45">
        <v>-4.0354933070591188E-4</v>
      </c>
      <c r="N945" s="51"/>
      <c r="O945" s="51"/>
      <c r="P945" s="51"/>
      <c r="Q945" s="51"/>
      <c r="R945" s="51"/>
      <c r="S945" s="51"/>
    </row>
    <row r="946" spans="1:19" x14ac:dyDescent="0.35">
      <c r="A946" s="30">
        <v>44287</v>
      </c>
      <c r="B946" s="31">
        <v>299.629547</v>
      </c>
      <c r="C946" s="11">
        <f t="shared" si="29"/>
        <v>8.1900669181069752E-3</v>
      </c>
      <c r="D946" s="11">
        <v>1E-4</v>
      </c>
      <c r="E946" s="11">
        <v>1.1899999999999999E-2</v>
      </c>
      <c r="F946" s="11">
        <v>-3.0000000000000001E-3</v>
      </c>
      <c r="G946" s="11">
        <v>9.7999999999999997E-3</v>
      </c>
      <c r="H946" s="11">
        <v>6.6E-3</v>
      </c>
      <c r="I946" s="11">
        <f t="shared" si="30"/>
        <v>8.0900669181069758E-3</v>
      </c>
      <c r="K946" s="45">
        <v>907</v>
      </c>
      <c r="L946" s="45">
        <v>7.7116944322591966E-4</v>
      </c>
      <c r="M946" s="45">
        <v>3.3245406022619902E-3</v>
      </c>
      <c r="N946" s="51"/>
      <c r="O946" s="51"/>
      <c r="P946" s="51"/>
      <c r="Q946" s="51"/>
      <c r="R946" s="51"/>
      <c r="S946" s="51"/>
    </row>
    <row r="947" spans="1:19" x14ac:dyDescent="0.35">
      <c r="A947" s="30">
        <v>44291</v>
      </c>
      <c r="B947" s="31">
        <v>307.077698</v>
      </c>
      <c r="C947" s="11">
        <f t="shared" si="29"/>
        <v>2.4857865569579474E-2</v>
      </c>
      <c r="D947" s="11">
        <v>1E-4</v>
      </c>
      <c r="E947" s="11">
        <v>-5.0000000000000001E-4</v>
      </c>
      <c r="F947" s="11">
        <v>-1.1999999999999999E-3</v>
      </c>
      <c r="G947" s="11">
        <v>-4.4000000000000003E-3</v>
      </c>
      <c r="H947" s="11">
        <v>-4.8999999999999998E-3</v>
      </c>
      <c r="I947" s="11">
        <f t="shared" si="30"/>
        <v>2.4757865569579474E-2</v>
      </c>
      <c r="K947" s="45">
        <v>908</v>
      </c>
      <c r="L947" s="45">
        <v>1.1851727417077492E-3</v>
      </c>
      <c r="M947" s="45">
        <v>-1.2926863655315087E-2</v>
      </c>
      <c r="N947" s="51"/>
      <c r="O947" s="51"/>
      <c r="P947" s="51"/>
      <c r="Q947" s="51"/>
      <c r="R947" s="51"/>
      <c r="S947" s="51"/>
    </row>
    <row r="948" spans="1:19" x14ac:dyDescent="0.35">
      <c r="A948" s="30">
        <v>44292</v>
      </c>
      <c r="B948" s="31">
        <v>305.500427</v>
      </c>
      <c r="C948" s="11">
        <f t="shared" si="29"/>
        <v>-5.1363905951906652E-3</v>
      </c>
      <c r="D948" s="11">
        <v>1E-4</v>
      </c>
      <c r="E948" s="11">
        <v>2.7000000000000001E-3</v>
      </c>
      <c r="F948" s="11">
        <v>2.3E-3</v>
      </c>
      <c r="G948" s="11">
        <v>-3.9000000000000003E-3</v>
      </c>
      <c r="H948" s="11">
        <v>6.8000000000000005E-3</v>
      </c>
      <c r="I948" s="11">
        <f t="shared" si="30"/>
        <v>-5.2363905951906655E-3</v>
      </c>
      <c r="K948" s="45">
        <v>909</v>
      </c>
      <c r="L948" s="45">
        <v>5.3066692007810816E-4</v>
      </c>
      <c r="M948" s="45">
        <v>6.3067309544616217E-3</v>
      </c>
      <c r="N948" s="51"/>
      <c r="O948" s="51"/>
      <c r="P948" s="51"/>
      <c r="Q948" s="51"/>
      <c r="R948" s="51"/>
      <c r="S948" s="51"/>
    </row>
    <row r="949" spans="1:19" x14ac:dyDescent="0.35">
      <c r="A949" s="30">
        <v>44293</v>
      </c>
      <c r="B949" s="31">
        <v>304.22497600000003</v>
      </c>
      <c r="C949" s="11">
        <f t="shared" si="29"/>
        <v>-4.174956521419082E-3</v>
      </c>
      <c r="D949" s="11">
        <v>1E-4</v>
      </c>
      <c r="E949" s="11">
        <v>1.9E-3</v>
      </c>
      <c r="F949" s="11">
        <v>2.0999999999999999E-3</v>
      </c>
      <c r="G949" s="11">
        <v>9.300000000000001E-3</v>
      </c>
      <c r="H949" s="11">
        <v>-8.1000000000000013E-3</v>
      </c>
      <c r="I949" s="11">
        <f t="shared" si="30"/>
        <v>-4.2749565214190823E-3</v>
      </c>
      <c r="K949" s="45">
        <v>910</v>
      </c>
      <c r="L949" s="45">
        <v>1.9235004114471167E-4</v>
      </c>
      <c r="M949" s="45">
        <v>-6.1412937459387638E-3</v>
      </c>
      <c r="N949" s="51"/>
      <c r="O949" s="51"/>
      <c r="P949" s="51"/>
      <c r="Q949" s="51"/>
      <c r="R949" s="51"/>
      <c r="S949" s="51"/>
    </row>
    <row r="950" spans="1:19" x14ac:dyDescent="0.35">
      <c r="A950" s="30">
        <v>44294</v>
      </c>
      <c r="B950" s="31">
        <v>306.13324</v>
      </c>
      <c r="C950" s="11">
        <f t="shared" si="29"/>
        <v>6.2725421991649544E-3</v>
      </c>
      <c r="D950" s="11">
        <v>1E-4</v>
      </c>
      <c r="E950" s="11">
        <v>5.1999999999999998E-3</v>
      </c>
      <c r="F950" s="11">
        <v>5.4000000000000003E-3</v>
      </c>
      <c r="G950" s="11">
        <v>-8.0000000000000004E-4</v>
      </c>
      <c r="H950" s="11">
        <v>1.15E-2</v>
      </c>
      <c r="I950" s="11">
        <f t="shared" si="30"/>
        <v>6.1725421991649541E-3</v>
      </c>
      <c r="K950" s="45">
        <v>911</v>
      </c>
      <c r="L950" s="45">
        <v>8.4160693536613969E-5</v>
      </c>
      <c r="M950" s="45">
        <v>1.440134565220011E-3</v>
      </c>
      <c r="N950" s="51"/>
      <c r="O950" s="51"/>
      <c r="P950" s="51"/>
      <c r="Q950" s="51"/>
      <c r="R950" s="51"/>
      <c r="S950" s="51"/>
    </row>
    <row r="951" spans="1:19" x14ac:dyDescent="0.35">
      <c r="A951" s="30">
        <v>44295</v>
      </c>
      <c r="B951" s="31">
        <v>310.80660999999998</v>
      </c>
      <c r="C951" s="11">
        <f t="shared" si="29"/>
        <v>1.5265803870236239E-2</v>
      </c>
      <c r="D951" s="11">
        <v>1E-4</v>
      </c>
      <c r="E951" s="11">
        <v>8.0000000000000004E-4</v>
      </c>
      <c r="F951" s="11">
        <v>-2.8999999999999998E-3</v>
      </c>
      <c r="G951" s="11">
        <v>1E-3</v>
      </c>
      <c r="H951" s="11">
        <v>-1.7000000000000001E-3</v>
      </c>
      <c r="I951" s="11">
        <f t="shared" si="30"/>
        <v>1.5165803870236239E-2</v>
      </c>
      <c r="K951" s="45">
        <v>912</v>
      </c>
      <c r="L951" s="45">
        <v>5.7538741537124555E-4</v>
      </c>
      <c r="M951" s="45">
        <v>-8.3146442806636776E-3</v>
      </c>
      <c r="N951" s="51"/>
      <c r="O951" s="51"/>
      <c r="P951" s="51"/>
      <c r="Q951" s="51"/>
      <c r="R951" s="51"/>
      <c r="S951" s="51"/>
    </row>
    <row r="952" spans="1:19" x14ac:dyDescent="0.35">
      <c r="A952" s="30">
        <v>44298</v>
      </c>
      <c r="B952" s="31">
        <v>312.32540899999998</v>
      </c>
      <c r="C952" s="11">
        <f t="shared" si="29"/>
        <v>4.8866367417346179E-3</v>
      </c>
      <c r="D952" s="11">
        <v>1E-4</v>
      </c>
      <c r="E952" s="11">
        <v>-6.5000000000000006E-3</v>
      </c>
      <c r="F952" s="11">
        <v>-5.6000000000000008E-3</v>
      </c>
      <c r="G952" s="11">
        <v>-1.4000000000000002E-3</v>
      </c>
      <c r="H952" s="11">
        <v>-2.3999999999999998E-3</v>
      </c>
      <c r="I952" s="11">
        <f t="shared" si="30"/>
        <v>4.7866367417346177E-3</v>
      </c>
      <c r="K952" s="45">
        <v>913</v>
      </c>
      <c r="L952" s="45">
        <v>3.6516754942869217E-4</v>
      </c>
      <c r="M952" s="45">
        <v>1.961522276673635E-2</v>
      </c>
      <c r="N952" s="51"/>
      <c r="O952" s="51"/>
      <c r="P952" s="51"/>
      <c r="Q952" s="51"/>
      <c r="R952" s="51"/>
      <c r="S952" s="51"/>
    </row>
    <row r="953" spans="1:19" x14ac:dyDescent="0.35">
      <c r="A953" s="30">
        <v>44299</v>
      </c>
      <c r="B953" s="31">
        <v>311.94574</v>
      </c>
      <c r="C953" s="11">
        <f t="shared" si="29"/>
        <v>-1.2156199561720316E-3</v>
      </c>
      <c r="D953" s="11">
        <v>1E-4</v>
      </c>
      <c r="E953" s="11">
        <v>4.7999999999999996E-3</v>
      </c>
      <c r="F953" s="11">
        <v>9.7000000000000003E-3</v>
      </c>
      <c r="G953" s="11">
        <v>-1E-3</v>
      </c>
      <c r="H953" s="11">
        <v>9.1000000000000004E-3</v>
      </c>
      <c r="I953" s="11">
        <f t="shared" si="30"/>
        <v>-1.3156199561720316E-3</v>
      </c>
      <c r="K953" s="45">
        <v>914</v>
      </c>
      <c r="L953" s="45">
        <v>1.9036462858625623E-4</v>
      </c>
      <c r="M953" s="45">
        <v>7.2918646840332809E-3</v>
      </c>
      <c r="N953" s="51"/>
      <c r="O953" s="51"/>
      <c r="P953" s="51"/>
      <c r="Q953" s="51"/>
      <c r="R953" s="51"/>
      <c r="S953" s="51"/>
    </row>
    <row r="954" spans="1:19" x14ac:dyDescent="0.35">
      <c r="A954" s="30">
        <v>44300</v>
      </c>
      <c r="B954" s="31">
        <v>311.575714</v>
      </c>
      <c r="C954" s="11">
        <f t="shared" si="29"/>
        <v>-1.1861870593263824E-3</v>
      </c>
      <c r="D954" s="11">
        <v>1E-4</v>
      </c>
      <c r="E954" s="11">
        <v>0</v>
      </c>
      <c r="F954" s="11">
        <v>-3.2000000000000002E-3</v>
      </c>
      <c r="G954" s="11">
        <v>4.0000000000000001E-3</v>
      </c>
      <c r="H954" s="11">
        <v>-1.6000000000000001E-3</v>
      </c>
      <c r="I954" s="11">
        <f t="shared" si="30"/>
        <v>-1.2861870593263824E-3</v>
      </c>
      <c r="K954" s="45">
        <v>915</v>
      </c>
      <c r="L954" s="45">
        <v>4.6177895521317492E-4</v>
      </c>
      <c r="M954" s="45">
        <v>-1.2608899436919483E-2</v>
      </c>
      <c r="N954" s="51"/>
      <c r="O954" s="51"/>
      <c r="P954" s="51"/>
      <c r="Q954" s="51"/>
      <c r="R954" s="51"/>
      <c r="S954" s="51"/>
    </row>
    <row r="955" spans="1:19" x14ac:dyDescent="0.35">
      <c r="A955" s="30">
        <v>44301</v>
      </c>
      <c r="B955" s="31">
        <v>314.22399899999999</v>
      </c>
      <c r="C955" s="11">
        <f t="shared" si="29"/>
        <v>8.4996515485797897E-3</v>
      </c>
      <c r="D955" s="11">
        <v>1E-4</v>
      </c>
      <c r="E955" s="11">
        <v>6.5000000000000006E-3</v>
      </c>
      <c r="F955" s="11">
        <v>-5.0000000000000001E-3</v>
      </c>
      <c r="G955" s="11">
        <v>6.4000000000000003E-3</v>
      </c>
      <c r="H955" s="11">
        <v>-7.4999999999999997E-3</v>
      </c>
      <c r="I955" s="11">
        <f t="shared" si="30"/>
        <v>8.3996515485797903E-3</v>
      </c>
      <c r="K955" s="45">
        <v>916</v>
      </c>
      <c r="L955" s="45">
        <v>6.9726214925927891E-4</v>
      </c>
      <c r="M955" s="45">
        <v>-1.4350422406830085E-2</v>
      </c>
      <c r="N955" s="51"/>
      <c r="O955" s="51"/>
      <c r="P955" s="51"/>
      <c r="Q955" s="51"/>
      <c r="R955" s="51"/>
      <c r="S955" s="51"/>
    </row>
    <row r="956" spans="1:19" x14ac:dyDescent="0.35">
      <c r="A956" s="30">
        <v>44302</v>
      </c>
      <c r="B956" s="31">
        <v>319.42303500000003</v>
      </c>
      <c r="C956" s="11">
        <f t="shared" si="29"/>
        <v>1.6545636286679821E-2</v>
      </c>
      <c r="D956" s="11">
        <v>1E-4</v>
      </c>
      <c r="E956" s="11">
        <v>-8.9999999999999998E-4</v>
      </c>
      <c r="F956" s="11">
        <v>-2.2000000000000001E-3</v>
      </c>
      <c r="G956" s="11">
        <v>-5.3E-3</v>
      </c>
      <c r="H956" s="11">
        <v>-2.8000000000000004E-3</v>
      </c>
      <c r="I956" s="11">
        <f t="shared" si="30"/>
        <v>1.6445636286679822E-2</v>
      </c>
      <c r="K956" s="45">
        <v>917</v>
      </c>
      <c r="L956" s="45">
        <v>9.1219024620568215E-4</v>
      </c>
      <c r="M956" s="45">
        <v>-3.2224986538840865E-2</v>
      </c>
      <c r="N956" s="51"/>
      <c r="O956" s="51"/>
      <c r="P956" s="51"/>
      <c r="Q956" s="51"/>
      <c r="R956" s="51"/>
      <c r="S956" s="51"/>
    </row>
    <row r="957" spans="1:19" x14ac:dyDescent="0.35">
      <c r="A957" s="30">
        <v>44305</v>
      </c>
      <c r="B957" s="31">
        <v>318.225525</v>
      </c>
      <c r="C957" s="11">
        <f t="shared" si="29"/>
        <v>-3.7489782163018237E-3</v>
      </c>
      <c r="D957" s="11">
        <v>1E-4</v>
      </c>
      <c r="E957" s="11">
        <v>1.2999999999999999E-3</v>
      </c>
      <c r="F957" s="11">
        <v>1.1999999999999999E-3</v>
      </c>
      <c r="G957" s="11">
        <v>6.9999999999999993E-3</v>
      </c>
      <c r="H957" s="11">
        <v>-1.2199999999999999E-2</v>
      </c>
      <c r="I957" s="11">
        <f t="shared" si="30"/>
        <v>-3.8489782163018235E-3</v>
      </c>
      <c r="K957" s="45">
        <v>918</v>
      </c>
      <c r="L957" s="45">
        <v>-1.8296781793238829E-4</v>
      </c>
      <c r="M957" s="45">
        <v>-2.7120974774439411E-2</v>
      </c>
      <c r="N957" s="51"/>
      <c r="O957" s="51"/>
      <c r="P957" s="51"/>
      <c r="Q957" s="51"/>
      <c r="R957" s="51"/>
      <c r="S957" s="51"/>
    </row>
    <row r="958" spans="1:19" x14ac:dyDescent="0.35">
      <c r="A958" s="30">
        <v>44306</v>
      </c>
      <c r="B958" s="31">
        <v>315.41177399999998</v>
      </c>
      <c r="C958" s="11">
        <f t="shared" si="29"/>
        <v>-8.8420028531652761E-3</v>
      </c>
      <c r="D958" s="11">
        <v>1E-4</v>
      </c>
      <c r="E958" s="11">
        <v>-3.2000000000000002E-3</v>
      </c>
      <c r="F958" s="11">
        <v>-6.9999999999999993E-3</v>
      </c>
      <c r="G958" s="11">
        <v>8.3999999999999995E-3</v>
      </c>
      <c r="H958" s="11">
        <v>-2.06E-2</v>
      </c>
      <c r="I958" s="11">
        <f t="shared" si="30"/>
        <v>-8.9420028531652755E-3</v>
      </c>
      <c r="K958" s="45">
        <v>919</v>
      </c>
      <c r="L958" s="45">
        <v>8.4597722207214803E-4</v>
      </c>
      <c r="M958" s="45">
        <v>-1.9102022427128794E-2</v>
      </c>
      <c r="N958" s="51"/>
      <c r="O958" s="51"/>
      <c r="P958" s="51"/>
      <c r="Q958" s="51"/>
      <c r="R958" s="51"/>
      <c r="S958" s="51"/>
    </row>
    <row r="959" spans="1:19" x14ac:dyDescent="0.35">
      <c r="A959" s="30">
        <v>44307</v>
      </c>
      <c r="B959" s="31">
        <v>317.34927399999998</v>
      </c>
      <c r="C959" s="11">
        <f t="shared" si="29"/>
        <v>6.142763713062882E-3</v>
      </c>
      <c r="D959" s="11">
        <v>1E-4</v>
      </c>
      <c r="E959" s="11">
        <v>1.1000000000000001E-3</v>
      </c>
      <c r="F959" s="11">
        <v>-2.5000000000000001E-3</v>
      </c>
      <c r="G959" s="11">
        <v>-5.1000000000000004E-3</v>
      </c>
      <c r="H959" s="11">
        <v>1.9699999999999999E-2</v>
      </c>
      <c r="I959" s="11">
        <f t="shared" si="30"/>
        <v>6.0427637130628818E-3</v>
      </c>
      <c r="K959" s="45">
        <v>920</v>
      </c>
      <c r="L959" s="45">
        <v>1.0249466700480718E-3</v>
      </c>
      <c r="M959" s="45">
        <v>1.0980895284055287E-2</v>
      </c>
      <c r="N959" s="51"/>
      <c r="O959" s="51"/>
      <c r="P959" s="51"/>
      <c r="Q959" s="51"/>
      <c r="R959" s="51"/>
      <c r="S959" s="51"/>
    </row>
    <row r="960" spans="1:19" x14ac:dyDescent="0.35">
      <c r="A960" s="30">
        <v>44308</v>
      </c>
      <c r="B960" s="31">
        <v>312.97775300000001</v>
      </c>
      <c r="C960" s="11">
        <f t="shared" si="29"/>
        <v>-1.3775109502850102E-2</v>
      </c>
      <c r="D960" s="11">
        <v>1E-4</v>
      </c>
      <c r="E960" s="11">
        <v>1.1000000000000001E-3</v>
      </c>
      <c r="F960" s="11">
        <v>-4.5000000000000005E-3</v>
      </c>
      <c r="G960" s="11">
        <v>-5.5000000000000005E-3</v>
      </c>
      <c r="H960" s="11">
        <v>-1.1999999999999999E-3</v>
      </c>
      <c r="I960" s="11">
        <f t="shared" si="30"/>
        <v>-1.3875109502850102E-2</v>
      </c>
      <c r="K960" s="45">
        <v>921</v>
      </c>
      <c r="L960" s="45">
        <v>4.277321821904956E-4</v>
      </c>
      <c r="M960" s="45">
        <v>1.2168729894649892E-2</v>
      </c>
      <c r="N960" s="51"/>
      <c r="O960" s="51"/>
      <c r="P960" s="51"/>
      <c r="Q960" s="51"/>
      <c r="R960" s="51"/>
      <c r="S960" s="51"/>
    </row>
    <row r="961" spans="1:19" x14ac:dyDescent="0.35">
      <c r="A961" s="30">
        <v>44309</v>
      </c>
      <c r="B961" s="31">
        <v>315.34368899999998</v>
      </c>
      <c r="C961" s="11">
        <f t="shared" si="29"/>
        <v>7.5594382582202524E-3</v>
      </c>
      <c r="D961" s="11">
        <v>1E-4</v>
      </c>
      <c r="E961" s="11">
        <v>9.7000000000000003E-3</v>
      </c>
      <c r="F961" s="11">
        <v>7.1999999999999998E-3</v>
      </c>
      <c r="G961" s="11">
        <v>-4.7999999999999996E-3</v>
      </c>
      <c r="H961" s="11">
        <v>1.8200000000000001E-2</v>
      </c>
      <c r="I961" s="11">
        <f t="shared" si="30"/>
        <v>7.4594382582202521E-3</v>
      </c>
      <c r="K961" s="45">
        <v>922</v>
      </c>
      <c r="L961" s="45">
        <v>8.164964895706053E-4</v>
      </c>
      <c r="M961" s="45">
        <v>-6.0001781399116154E-3</v>
      </c>
      <c r="N961" s="51"/>
      <c r="O961" s="51"/>
      <c r="P961" s="51"/>
      <c r="Q961" s="51"/>
      <c r="R961" s="51"/>
      <c r="S961" s="51"/>
    </row>
    <row r="962" spans="1:19" x14ac:dyDescent="0.35">
      <c r="A962" s="30">
        <v>44312</v>
      </c>
      <c r="B962" s="31">
        <v>311.54650900000001</v>
      </c>
      <c r="C962" s="11">
        <f t="shared" si="29"/>
        <v>-1.2041401595958234E-2</v>
      </c>
      <c r="D962" s="11">
        <v>1E-4</v>
      </c>
      <c r="E962" s="11">
        <v>-2.3E-3</v>
      </c>
      <c r="F962" s="11">
        <v>2.7000000000000001E-3</v>
      </c>
      <c r="G962" s="11">
        <v>-7.000000000000001E-4</v>
      </c>
      <c r="H962" s="11">
        <v>1.44E-2</v>
      </c>
      <c r="I962" s="11">
        <f t="shared" si="30"/>
        <v>-1.2141401595958234E-2</v>
      </c>
      <c r="K962" s="45">
        <v>923</v>
      </c>
      <c r="L962" s="45">
        <v>2.7895811716264693E-4</v>
      </c>
      <c r="M962" s="45">
        <v>-1.1625726199208989E-2</v>
      </c>
      <c r="N962" s="51"/>
      <c r="O962" s="51"/>
      <c r="P962" s="51"/>
      <c r="Q962" s="51"/>
      <c r="R962" s="51"/>
      <c r="S962" s="51"/>
    </row>
    <row r="963" spans="1:19" x14ac:dyDescent="0.35">
      <c r="A963" s="30">
        <v>44313</v>
      </c>
      <c r="B963" s="31">
        <v>312.13073700000001</v>
      </c>
      <c r="C963" s="11">
        <f t="shared" ref="C963:C1026" si="31">(B963/B962)-1</f>
        <v>1.8752513127984205E-3</v>
      </c>
      <c r="D963" s="11">
        <v>1E-4</v>
      </c>
      <c r="E963" s="11">
        <v>-1.4000000000000002E-3</v>
      </c>
      <c r="F963" s="11">
        <v>-7.4999999999999997E-3</v>
      </c>
      <c r="G963" s="11">
        <v>-1.9E-3</v>
      </c>
      <c r="H963" s="11">
        <v>5.9999999999999995E-4</v>
      </c>
      <c r="I963" s="11">
        <f t="shared" si="30"/>
        <v>1.7752513127984205E-3</v>
      </c>
      <c r="K963" s="45">
        <v>924</v>
      </c>
      <c r="L963" s="45">
        <v>1.3407718942459376E-3</v>
      </c>
      <c r="M963" s="45">
        <v>-2.6415211898426924E-2</v>
      </c>
      <c r="N963" s="51"/>
      <c r="O963" s="51"/>
      <c r="P963" s="51"/>
      <c r="Q963" s="51"/>
      <c r="R963" s="51"/>
      <c r="S963" s="51"/>
    </row>
    <row r="964" spans="1:19" x14ac:dyDescent="0.35">
      <c r="A964" s="30">
        <v>44314</v>
      </c>
      <c r="B964" s="31">
        <v>311.27392600000002</v>
      </c>
      <c r="C964" s="11">
        <f t="shared" si="31"/>
        <v>-2.7450388521012004E-3</v>
      </c>
      <c r="D964" s="11">
        <v>1E-4</v>
      </c>
      <c r="E964" s="11">
        <v>5.3E-3</v>
      </c>
      <c r="F964" s="11">
        <v>4.3E-3</v>
      </c>
      <c r="G964" s="11">
        <v>7.000000000000001E-4</v>
      </c>
      <c r="H964" s="11">
        <v>-1.5E-3</v>
      </c>
      <c r="I964" s="11">
        <f t="shared" si="30"/>
        <v>-2.8450388521012002E-3</v>
      </c>
      <c r="K964" s="45">
        <v>925</v>
      </c>
      <c r="L964" s="45">
        <v>9.6310447178174692E-4</v>
      </c>
      <c r="M964" s="45">
        <v>9.2684814520412936E-3</v>
      </c>
      <c r="N964" s="51"/>
      <c r="O964" s="51"/>
      <c r="P964" s="51"/>
      <c r="Q964" s="51"/>
      <c r="R964" s="51"/>
      <c r="S964" s="51"/>
    </row>
    <row r="965" spans="1:19" x14ac:dyDescent="0.35">
      <c r="A965" s="30">
        <v>44315</v>
      </c>
      <c r="B965" s="31">
        <v>316.75537100000003</v>
      </c>
      <c r="C965" s="11">
        <f t="shared" si="31"/>
        <v>1.7609714602308202E-2</v>
      </c>
      <c r="D965" s="11">
        <v>1E-4</v>
      </c>
      <c r="E965" s="11">
        <v>1.8E-3</v>
      </c>
      <c r="F965" s="11">
        <v>8.0000000000000004E-4</v>
      </c>
      <c r="G965" s="11">
        <v>6.5000000000000006E-3</v>
      </c>
      <c r="H965" s="11">
        <v>-8.8999999999999999E-3</v>
      </c>
      <c r="I965" s="11">
        <f t="shared" si="30"/>
        <v>1.7509714602308202E-2</v>
      </c>
      <c r="K965" s="45">
        <v>926</v>
      </c>
      <c r="L965" s="45">
        <v>1.9976165167407338E-3</v>
      </c>
      <c r="M965" s="45">
        <v>1.9646454137844924E-2</v>
      </c>
      <c r="N965" s="51"/>
      <c r="O965" s="51"/>
      <c r="P965" s="51"/>
      <c r="Q965" s="51"/>
      <c r="R965" s="51"/>
      <c r="S965" s="51"/>
    </row>
    <row r="966" spans="1:19" x14ac:dyDescent="0.35">
      <c r="A966" s="30">
        <v>44316</v>
      </c>
      <c r="B966" s="31">
        <v>315.12948599999999</v>
      </c>
      <c r="C966" s="11">
        <f t="shared" si="31"/>
        <v>-5.1329358516229995E-3</v>
      </c>
      <c r="D966" s="11">
        <v>1E-4</v>
      </c>
      <c r="E966" s="11">
        <v>-4.0000000000000002E-4</v>
      </c>
      <c r="F966" s="11">
        <v>-6.9999999999999993E-3</v>
      </c>
      <c r="G966" s="11">
        <v>2.8000000000000004E-3</v>
      </c>
      <c r="H966" s="11">
        <v>-4.6999999999999993E-3</v>
      </c>
      <c r="I966" s="11">
        <f t="shared" si="30"/>
        <v>-5.2329358516229997E-3</v>
      </c>
      <c r="K966" s="45">
        <v>927</v>
      </c>
      <c r="L966" s="45">
        <v>7.9387283470719328E-4</v>
      </c>
      <c r="M966" s="45">
        <v>2.2009129760054376E-2</v>
      </c>
      <c r="N966" s="51"/>
      <c r="O966" s="51"/>
      <c r="P966" s="51"/>
      <c r="Q966" s="51"/>
      <c r="R966" s="51"/>
      <c r="S966" s="51"/>
    </row>
    <row r="967" spans="1:19" x14ac:dyDescent="0.35">
      <c r="A967" s="30">
        <v>44319</v>
      </c>
      <c r="B967" s="31">
        <v>321.55532799999997</v>
      </c>
      <c r="C967" s="11">
        <f t="shared" si="31"/>
        <v>2.0391116304489421E-2</v>
      </c>
      <c r="D967" s="11">
        <v>8.9999999999999992E-5</v>
      </c>
      <c r="E967" s="11">
        <v>-8.3000000000000001E-3</v>
      </c>
      <c r="F967" s="11">
        <v>-1E-3</v>
      </c>
      <c r="G967" s="11">
        <v>-2.9999999999999997E-4</v>
      </c>
      <c r="H967" s="11">
        <v>-3.7000000000000002E-3</v>
      </c>
      <c r="I967" s="11">
        <f t="shared" si="30"/>
        <v>2.0301116304489421E-2</v>
      </c>
      <c r="K967" s="45">
        <v>928</v>
      </c>
      <c r="L967" s="45">
        <v>7.306037809190933E-4</v>
      </c>
      <c r="M967" s="45">
        <v>1.0306980035850833E-2</v>
      </c>
      <c r="N967" s="51"/>
      <c r="O967" s="51"/>
      <c r="P967" s="51"/>
      <c r="Q967" s="51"/>
      <c r="R967" s="51"/>
      <c r="S967" s="51"/>
    </row>
    <row r="968" spans="1:19" x14ac:dyDescent="0.35">
      <c r="A968" s="30">
        <v>44320</v>
      </c>
      <c r="B968" s="31">
        <v>323.98931900000002</v>
      </c>
      <c r="C968" s="11">
        <f t="shared" si="31"/>
        <v>7.5694314105723137E-3</v>
      </c>
      <c r="D968" s="11">
        <v>8.9999999999999992E-5</v>
      </c>
      <c r="E968" s="11">
        <v>-1.6000000000000001E-3</v>
      </c>
      <c r="F968" s="11">
        <v>4.5000000000000005E-3</v>
      </c>
      <c r="G968" s="11">
        <v>-2.7000000000000001E-3</v>
      </c>
      <c r="H968" s="11">
        <v>-1.8E-3</v>
      </c>
      <c r="I968" s="11">
        <f t="shared" si="30"/>
        <v>7.4794314105723139E-3</v>
      </c>
      <c r="K968" s="45">
        <v>929</v>
      </c>
      <c r="L968" s="45">
        <v>-3.5437020300440648E-4</v>
      </c>
      <c r="M968" s="45">
        <v>1.0067583108124835E-2</v>
      </c>
      <c r="N968" s="51"/>
      <c r="O968" s="51"/>
      <c r="P968" s="51"/>
      <c r="Q968" s="51"/>
      <c r="R968" s="51"/>
      <c r="S968" s="51"/>
    </row>
    <row r="969" spans="1:19" x14ac:dyDescent="0.35">
      <c r="A969" s="30">
        <v>44321</v>
      </c>
      <c r="B969" s="31">
        <v>323.28832999999997</v>
      </c>
      <c r="C969" s="11">
        <f t="shared" si="31"/>
        <v>-2.1636176222218362E-3</v>
      </c>
      <c r="D969" s="11">
        <v>8.9999999999999992E-5</v>
      </c>
      <c r="E969" s="11">
        <v>1.1299999999999999E-2</v>
      </c>
      <c r="F969" s="11">
        <v>9.3999999999999986E-3</v>
      </c>
      <c r="G969" s="11">
        <v>-2.7000000000000001E-3</v>
      </c>
      <c r="H969" s="11">
        <v>3.0000000000000001E-3</v>
      </c>
      <c r="I969" s="11">
        <f t="shared" si="30"/>
        <v>-2.253617622221836E-3</v>
      </c>
      <c r="K969" s="45">
        <v>930</v>
      </c>
      <c r="L969" s="45">
        <v>7.9566519330022032E-4</v>
      </c>
      <c r="M969" s="45">
        <v>1.4922605771282595E-2</v>
      </c>
      <c r="N969" s="51"/>
      <c r="O969" s="51"/>
      <c r="P969" s="51"/>
      <c r="Q969" s="51"/>
      <c r="R969" s="51"/>
      <c r="S969" s="51"/>
    </row>
    <row r="970" spans="1:19" x14ac:dyDescent="0.35">
      <c r="A970" s="30">
        <v>44322</v>
      </c>
      <c r="B970" s="31">
        <v>328.67242399999998</v>
      </c>
      <c r="C970" s="11">
        <f t="shared" si="31"/>
        <v>1.6654155131427206E-2</v>
      </c>
      <c r="D970" s="11">
        <v>8.9999999999999992E-5</v>
      </c>
      <c r="E970" s="11">
        <v>-3.9000000000000003E-3</v>
      </c>
      <c r="F970" s="11">
        <v>6.0000000000000001E-3</v>
      </c>
      <c r="G970" s="11">
        <v>-4.1999999999999997E-3</v>
      </c>
      <c r="H970" s="11">
        <v>-1.01E-2</v>
      </c>
      <c r="I970" s="11">
        <f t="shared" si="30"/>
        <v>1.6564155131427206E-2</v>
      </c>
      <c r="K970" s="45">
        <v>931</v>
      </c>
      <c r="L970" s="45">
        <v>5.9549795370403291E-4</v>
      </c>
      <c r="M970" s="45">
        <v>1.923379239771645E-2</v>
      </c>
      <c r="N970" s="51"/>
      <c r="O970" s="51"/>
      <c r="P970" s="51"/>
      <c r="Q970" s="51"/>
      <c r="R970" s="51"/>
      <c r="S970" s="51"/>
    </row>
    <row r="971" spans="1:19" x14ac:dyDescent="0.35">
      <c r="A971" s="30">
        <v>44323</v>
      </c>
      <c r="B971" s="31">
        <v>330.29836999999998</v>
      </c>
      <c r="C971" s="11">
        <f t="shared" si="31"/>
        <v>4.9470107051026169E-3</v>
      </c>
      <c r="D971" s="11">
        <v>8.9999999999999992E-5</v>
      </c>
      <c r="E971" s="11">
        <v>-1.6899999999999998E-2</v>
      </c>
      <c r="F971" s="11">
        <v>-2.8000000000000004E-3</v>
      </c>
      <c r="G971" s="11">
        <v>5.0000000000000001E-3</v>
      </c>
      <c r="H971" s="11">
        <v>1.2E-2</v>
      </c>
      <c r="I971" s="11">
        <f t="shared" si="30"/>
        <v>4.8570107051026171E-3</v>
      </c>
      <c r="K971" s="45">
        <v>932</v>
      </c>
      <c r="L971" s="45">
        <v>1.0998756932508289E-3</v>
      </c>
      <c r="M971" s="45">
        <v>1.1519259892757008E-2</v>
      </c>
      <c r="N971" s="51"/>
      <c r="O971" s="51"/>
      <c r="P971" s="51"/>
      <c r="Q971" s="51"/>
      <c r="R971" s="51"/>
      <c r="S971" s="51"/>
    </row>
    <row r="972" spans="1:19" x14ac:dyDescent="0.35">
      <c r="A972" s="30">
        <v>44326</v>
      </c>
      <c r="B972" s="31">
        <v>332.11901899999998</v>
      </c>
      <c r="C972" s="11">
        <f t="shared" si="31"/>
        <v>5.5121343771693532E-3</v>
      </c>
      <c r="D972" s="11">
        <v>8.9999999999999992E-5</v>
      </c>
      <c r="E972" s="11">
        <v>-2.2000000000000001E-3</v>
      </c>
      <c r="F972" s="11">
        <v>-1.5E-3</v>
      </c>
      <c r="G972" s="11">
        <v>-3.2000000000000002E-3</v>
      </c>
      <c r="H972" s="11">
        <v>-2.2499999999999999E-2</v>
      </c>
      <c r="I972" s="11">
        <f t="shared" si="30"/>
        <v>5.4221343771693534E-3</v>
      </c>
      <c r="K972" s="45">
        <v>933</v>
      </c>
      <c r="L972" s="45">
        <v>5.5788815063282109E-4</v>
      </c>
      <c r="M972" s="45">
        <v>-7.9154520168114827E-3</v>
      </c>
      <c r="N972" s="51"/>
      <c r="O972" s="51"/>
      <c r="P972" s="51"/>
      <c r="Q972" s="51"/>
      <c r="R972" s="51"/>
      <c r="S972" s="51"/>
    </row>
    <row r="973" spans="1:19" x14ac:dyDescent="0.35">
      <c r="A973" s="30">
        <v>44327</v>
      </c>
      <c r="B973" s="31">
        <v>321.93496699999997</v>
      </c>
      <c r="C973" s="11">
        <f t="shared" si="31"/>
        <v>-3.0663862703990463E-2</v>
      </c>
      <c r="D973" s="11">
        <v>8.9999999999999992E-5</v>
      </c>
      <c r="E973" s="11">
        <v>-2.8000000000000004E-3</v>
      </c>
      <c r="F973" s="11">
        <v>7.000000000000001E-4</v>
      </c>
      <c r="G973" s="11">
        <v>1.1000000000000001E-3</v>
      </c>
      <c r="H973" s="11">
        <v>0</v>
      </c>
      <c r="I973" s="11">
        <f t="shared" si="30"/>
        <v>-3.0753862703990463E-2</v>
      </c>
      <c r="K973" s="45">
        <v>934</v>
      </c>
      <c r="L973" s="45">
        <v>6.2064271005320398E-4</v>
      </c>
      <c r="M973" s="45">
        <v>1.0466897654117086E-2</v>
      </c>
      <c r="N973" s="51"/>
      <c r="O973" s="51"/>
      <c r="P973" s="51"/>
      <c r="Q973" s="51"/>
      <c r="R973" s="51"/>
      <c r="S973" s="51"/>
    </row>
    <row r="974" spans="1:19" x14ac:dyDescent="0.35">
      <c r="A974" s="30">
        <v>44328</v>
      </c>
      <c r="B974" s="31">
        <v>308.63543700000002</v>
      </c>
      <c r="C974" s="11">
        <f t="shared" si="31"/>
        <v>-4.1311231656298908E-2</v>
      </c>
      <c r="D974" s="11">
        <v>8.9999999999999992E-5</v>
      </c>
      <c r="E974" s="11">
        <v>3.4999999999999996E-3</v>
      </c>
      <c r="F974" s="11">
        <v>-3.8E-3</v>
      </c>
      <c r="G974" s="11">
        <v>7.000000000000001E-4</v>
      </c>
      <c r="H974" s="11">
        <v>-2.5600000000000001E-2</v>
      </c>
      <c r="I974" s="11">
        <f t="shared" si="30"/>
        <v>-4.1401231656298908E-2</v>
      </c>
      <c r="K974" s="45">
        <v>935</v>
      </c>
      <c r="L974" s="45">
        <v>7.6616416411147913E-4</v>
      </c>
      <c r="M974" s="45">
        <v>2.012137538656646E-2</v>
      </c>
      <c r="N974" s="51"/>
      <c r="O974" s="51"/>
      <c r="P974" s="51"/>
      <c r="Q974" s="51"/>
      <c r="R974" s="51"/>
      <c r="S974" s="51"/>
    </row>
    <row r="975" spans="1:19" x14ac:dyDescent="0.35">
      <c r="A975" s="30">
        <v>44329</v>
      </c>
      <c r="B975" s="31">
        <v>316.83325200000002</v>
      </c>
      <c r="C975" s="11">
        <f t="shared" si="31"/>
        <v>2.6561483281649201E-2</v>
      </c>
      <c r="D975" s="11">
        <v>8.9999999999999992E-5</v>
      </c>
      <c r="E975" s="11">
        <v>-2.6699999999999998E-2</v>
      </c>
      <c r="F975" s="11">
        <v>-7.3000000000000001E-3</v>
      </c>
      <c r="G975" s="11">
        <v>2.8999999999999998E-3</v>
      </c>
      <c r="H975" s="11">
        <v>-1.6000000000000001E-3</v>
      </c>
      <c r="I975" s="11">
        <f t="shared" si="30"/>
        <v>2.6471483281649201E-2</v>
      </c>
      <c r="K975" s="45">
        <v>936</v>
      </c>
      <c r="L975" s="45">
        <v>6.2977821217939482E-4</v>
      </c>
      <c r="M975" s="45">
        <v>-1.2732691252198612E-3</v>
      </c>
      <c r="N975" s="51"/>
      <c r="O975" s="51"/>
      <c r="P975" s="51"/>
      <c r="Q975" s="51"/>
      <c r="R975" s="51"/>
      <c r="S975" s="51"/>
    </row>
    <row r="976" spans="1:19" x14ac:dyDescent="0.35">
      <c r="A976" s="30">
        <v>44330</v>
      </c>
      <c r="B976" s="31">
        <v>315.090485</v>
      </c>
      <c r="C976" s="11">
        <f t="shared" si="31"/>
        <v>-5.5005811069350763E-3</v>
      </c>
      <c r="D976" s="11">
        <v>8.9999999999999992E-5</v>
      </c>
      <c r="E976" s="11">
        <v>9.300000000000001E-3</v>
      </c>
      <c r="F976" s="11">
        <v>4.0000000000000001E-3</v>
      </c>
      <c r="G976" s="11">
        <v>-2.0000000000000001E-4</v>
      </c>
      <c r="H976" s="11">
        <v>1.7399999999999999E-2</v>
      </c>
      <c r="I976" s="11">
        <f t="shared" si="30"/>
        <v>-5.5905811069350761E-3</v>
      </c>
      <c r="K976" s="45">
        <v>937</v>
      </c>
      <c r="L976" s="45">
        <v>-6.3168461412324488E-5</v>
      </c>
      <c r="M976" s="45">
        <v>3.5724785422514599E-3</v>
      </c>
      <c r="N976" s="51"/>
      <c r="O976" s="51"/>
      <c r="P976" s="51"/>
      <c r="Q976" s="51"/>
      <c r="R976" s="51"/>
      <c r="S976" s="51"/>
    </row>
    <row r="977" spans="1:19" x14ac:dyDescent="0.35">
      <c r="A977" s="30">
        <v>44333</v>
      </c>
      <c r="B977" s="31">
        <v>311.56603999999999</v>
      </c>
      <c r="C977" s="11">
        <f t="shared" si="31"/>
        <v>-1.1185501206105952E-2</v>
      </c>
      <c r="D977" s="11">
        <v>8.9999999999999992E-5</v>
      </c>
      <c r="E977" s="11">
        <v>5.7999999999999996E-3</v>
      </c>
      <c r="F977" s="11">
        <v>4.0000000000000002E-4</v>
      </c>
      <c r="G977" s="11">
        <v>-9.5999999999999992E-3</v>
      </c>
      <c r="H977" s="11">
        <v>2.8000000000000004E-3</v>
      </c>
      <c r="I977" s="11">
        <f t="shared" si="30"/>
        <v>-1.1275501206105952E-2</v>
      </c>
      <c r="K977" s="45">
        <v>938</v>
      </c>
      <c r="L977" s="45">
        <v>2.6444736818688848E-3</v>
      </c>
      <c r="M977" s="45">
        <v>6.8180899284515347E-3</v>
      </c>
      <c r="N977" s="51"/>
      <c r="O977" s="51"/>
      <c r="P977" s="51"/>
      <c r="Q977" s="51"/>
      <c r="R977" s="51"/>
      <c r="S977" s="51"/>
    </row>
    <row r="978" spans="1:19" x14ac:dyDescent="0.35">
      <c r="A978" s="30">
        <v>44334</v>
      </c>
      <c r="B978" s="31">
        <v>308.39205900000002</v>
      </c>
      <c r="C978" s="11">
        <f t="shared" si="31"/>
        <v>-1.0187185355631123E-2</v>
      </c>
      <c r="D978" s="11">
        <v>8.9999999999999992E-5</v>
      </c>
      <c r="E978" s="11">
        <v>9.1000000000000004E-3</v>
      </c>
      <c r="F978" s="11">
        <v>-3.9000000000000003E-3</v>
      </c>
      <c r="G978" s="11">
        <v>-3.0999999999999999E-3</v>
      </c>
      <c r="H978" s="11">
        <v>-2.5999999999999999E-3</v>
      </c>
      <c r="I978" s="11">
        <f t="shared" si="30"/>
        <v>-1.0277185355631123E-2</v>
      </c>
      <c r="K978" s="45">
        <v>939</v>
      </c>
      <c r="L978" s="45">
        <v>1.8207183655659492E-4</v>
      </c>
      <c r="M978" s="45">
        <v>1.4860195692199587E-2</v>
      </c>
      <c r="N978" s="51"/>
      <c r="O978" s="51"/>
      <c r="P978" s="51"/>
      <c r="Q978" s="51"/>
      <c r="R978" s="51"/>
      <c r="S978" s="51"/>
    </row>
    <row r="979" spans="1:19" x14ac:dyDescent="0.35">
      <c r="A979" s="30">
        <v>44335</v>
      </c>
      <c r="B979" s="31">
        <v>306.15273999999999</v>
      </c>
      <c r="C979" s="11">
        <f t="shared" si="31"/>
        <v>-7.2612732223433785E-3</v>
      </c>
      <c r="D979" s="11">
        <v>8.9999999999999992E-5</v>
      </c>
      <c r="E979" s="11">
        <v>-7.3000000000000001E-3</v>
      </c>
      <c r="F979" s="11">
        <v>-8.1000000000000013E-3</v>
      </c>
      <c r="G979" s="11">
        <v>2.8999999999999998E-3</v>
      </c>
      <c r="H979" s="11">
        <v>-6.8999999999999999E-3</v>
      </c>
      <c r="I979" s="11">
        <f t="shared" ref="I979:I1042" si="32">C979-D979</f>
        <v>-7.3512732223433783E-3</v>
      </c>
      <c r="K979" s="45">
        <v>940</v>
      </c>
      <c r="L979" s="45">
        <v>3.7169925959171728E-4</v>
      </c>
      <c r="M979" s="45">
        <v>2.184798071241623E-2</v>
      </c>
      <c r="N979" s="51"/>
      <c r="O979" s="51"/>
      <c r="P979" s="51"/>
      <c r="Q979" s="51"/>
      <c r="R979" s="51"/>
      <c r="S979" s="51"/>
    </row>
    <row r="980" spans="1:19" x14ac:dyDescent="0.35">
      <c r="A980" s="30">
        <v>44336</v>
      </c>
      <c r="B980" s="31">
        <v>307.56448399999999</v>
      </c>
      <c r="C980" s="11">
        <f t="shared" si="31"/>
        <v>4.6112407813172496E-3</v>
      </c>
      <c r="D980" s="11">
        <v>8.9999999999999992E-5</v>
      </c>
      <c r="E980" s="11">
        <v>-6.5000000000000006E-3</v>
      </c>
      <c r="F980" s="11">
        <v>-2.3E-3</v>
      </c>
      <c r="G980" s="11">
        <v>7.1999999999999998E-3</v>
      </c>
      <c r="H980" s="11">
        <v>1.8E-3</v>
      </c>
      <c r="I980" s="11">
        <f t="shared" si="32"/>
        <v>4.5212407813172498E-3</v>
      </c>
      <c r="K980" s="45">
        <v>941</v>
      </c>
      <c r="L980" s="45">
        <v>1.0107887495000309E-3</v>
      </c>
      <c r="M980" s="45">
        <v>-6.4001109577024257E-3</v>
      </c>
      <c r="N980" s="51"/>
      <c r="O980" s="51"/>
      <c r="P980" s="51"/>
      <c r="Q980" s="51"/>
      <c r="R980" s="51"/>
      <c r="S980" s="51"/>
    </row>
    <row r="981" spans="1:19" x14ac:dyDescent="0.35">
      <c r="A981" s="30">
        <v>44337</v>
      </c>
      <c r="B981" s="31">
        <v>307.43789700000002</v>
      </c>
      <c r="C981" s="11">
        <f t="shared" si="31"/>
        <v>-4.115787309173502E-4</v>
      </c>
      <c r="D981" s="11">
        <v>8.9999999999999992E-5</v>
      </c>
      <c r="E981" s="11">
        <v>9.0000000000000011E-3</v>
      </c>
      <c r="F981" s="11">
        <v>4.3E-3</v>
      </c>
      <c r="G981" s="11">
        <v>-3.4999999999999996E-3</v>
      </c>
      <c r="H981" s="11">
        <v>2.3999999999999998E-3</v>
      </c>
      <c r="I981" s="11">
        <f t="shared" si="32"/>
        <v>-5.0157873091735022E-4</v>
      </c>
      <c r="K981" s="45">
        <v>942</v>
      </c>
      <c r="L981" s="45">
        <v>2.0253570132866661E-4</v>
      </c>
      <c r="M981" s="45">
        <v>8.3772356560162572E-3</v>
      </c>
      <c r="N981" s="51"/>
      <c r="O981" s="51"/>
      <c r="P981" s="51"/>
      <c r="Q981" s="51"/>
      <c r="R981" s="51"/>
      <c r="S981" s="51"/>
    </row>
    <row r="982" spans="1:19" x14ac:dyDescent="0.35">
      <c r="A982" s="30">
        <v>44340</v>
      </c>
      <c r="B982" s="31">
        <v>306.53244000000001</v>
      </c>
      <c r="C982" s="11">
        <f t="shared" si="31"/>
        <v>-2.945170419247356E-3</v>
      </c>
      <c r="D982" s="11">
        <v>8.9999999999999992E-5</v>
      </c>
      <c r="E982" s="11">
        <v>-4.0000000000000001E-3</v>
      </c>
      <c r="F982" s="11">
        <v>-5.3E-3</v>
      </c>
      <c r="G982" s="11">
        <v>-6.0000000000000001E-3</v>
      </c>
      <c r="H982" s="11">
        <v>1.11E-2</v>
      </c>
      <c r="I982" s="11">
        <f t="shared" si="32"/>
        <v>-3.0351704192473558E-3</v>
      </c>
      <c r="K982" s="45">
        <v>943</v>
      </c>
      <c r="L982" s="45">
        <v>3.4106321488238203E-4</v>
      </c>
      <c r="M982" s="45">
        <v>9.7956228689390383E-4</v>
      </c>
      <c r="N982" s="51"/>
      <c r="O982" s="51"/>
      <c r="P982" s="51"/>
      <c r="Q982" s="51"/>
      <c r="R982" s="51"/>
      <c r="S982" s="51"/>
    </row>
    <row r="983" spans="1:19" x14ac:dyDescent="0.35">
      <c r="A983" s="30">
        <v>44341</v>
      </c>
      <c r="B983" s="31">
        <v>308.39205900000002</v>
      </c>
      <c r="C983" s="11">
        <f t="shared" si="31"/>
        <v>6.0666303377221453E-3</v>
      </c>
      <c r="D983" s="11">
        <v>8.9999999999999992E-5</v>
      </c>
      <c r="E983" s="11">
        <v>-1.37E-2</v>
      </c>
      <c r="F983" s="11">
        <v>-6.8999999999999999E-3</v>
      </c>
      <c r="G983" s="11">
        <v>-2.7000000000000001E-3</v>
      </c>
      <c r="H983" s="11">
        <v>2.3E-3</v>
      </c>
      <c r="I983" s="11">
        <f t="shared" si="32"/>
        <v>5.9766303377221455E-3</v>
      </c>
      <c r="K983" s="45">
        <v>944</v>
      </c>
      <c r="L983" s="45">
        <v>5.602945110897748E-4</v>
      </c>
      <c r="M983" s="45">
        <v>7.5297724070172009E-3</v>
      </c>
      <c r="N983" s="51"/>
      <c r="O983" s="51"/>
      <c r="P983" s="51"/>
      <c r="Q983" s="51"/>
      <c r="R983" s="51"/>
      <c r="S983" s="51"/>
    </row>
    <row r="984" spans="1:19" x14ac:dyDescent="0.35">
      <c r="A984" s="30">
        <v>44342</v>
      </c>
      <c r="B984" s="31">
        <v>308.95675699999998</v>
      </c>
      <c r="C984" s="11">
        <f t="shared" si="31"/>
        <v>1.8311042178942305E-3</v>
      </c>
      <c r="D984" s="11">
        <v>8.9999999999999992E-5</v>
      </c>
      <c r="E984" s="11">
        <v>2.3E-3</v>
      </c>
      <c r="F984" s="11">
        <v>5.0000000000000001E-3</v>
      </c>
      <c r="G984" s="11">
        <v>3.0999999999999999E-3</v>
      </c>
      <c r="H984" s="11">
        <v>1.7299999999999999E-2</v>
      </c>
      <c r="I984" s="11">
        <f t="shared" si="32"/>
        <v>1.7411042178942305E-3</v>
      </c>
      <c r="K984" s="45">
        <v>945</v>
      </c>
      <c r="L984" s="45">
        <v>7.2726188655356633E-4</v>
      </c>
      <c r="M984" s="45">
        <v>2.4030603683025908E-2</v>
      </c>
      <c r="N984" s="51"/>
      <c r="O984" s="51"/>
      <c r="P984" s="51"/>
      <c r="Q984" s="51"/>
      <c r="R984" s="51"/>
      <c r="S984" s="51"/>
    </row>
    <row r="985" spans="1:19" x14ac:dyDescent="0.35">
      <c r="A985" s="30">
        <v>44343</v>
      </c>
      <c r="B985" s="31">
        <v>310.35876500000001</v>
      </c>
      <c r="C985" s="11">
        <f t="shared" si="31"/>
        <v>4.5378777716780228E-3</v>
      </c>
      <c r="D985" s="11">
        <v>8.9999999999999992E-5</v>
      </c>
      <c r="E985" s="11">
        <v>-7.8000000000000005E-3</v>
      </c>
      <c r="F985" s="11">
        <v>2.8999999999999998E-3</v>
      </c>
      <c r="G985" s="11">
        <v>-6.3E-3</v>
      </c>
      <c r="H985" s="11">
        <v>1.5900000000000001E-2</v>
      </c>
      <c r="I985" s="11">
        <f t="shared" si="32"/>
        <v>4.447877771678023E-3</v>
      </c>
      <c r="K985" s="45">
        <v>946</v>
      </c>
      <c r="L985" s="45">
        <v>3.2731524656401032E-4</v>
      </c>
      <c r="M985" s="45">
        <v>-5.5637058417546759E-3</v>
      </c>
      <c r="N985" s="51"/>
      <c r="O985" s="51"/>
      <c r="P985" s="51"/>
      <c r="Q985" s="51"/>
      <c r="R985" s="51"/>
      <c r="S985" s="51"/>
    </row>
    <row r="986" spans="1:19" x14ac:dyDescent="0.35">
      <c r="A986" s="30">
        <v>44344</v>
      </c>
      <c r="B986" s="31">
        <v>310.495026</v>
      </c>
      <c r="C986" s="11">
        <f t="shared" si="31"/>
        <v>4.3904350502232958E-4</v>
      </c>
      <c r="D986" s="11">
        <v>8.9999999999999992E-5</v>
      </c>
      <c r="E986" s="11">
        <v>-7.0999999999999995E-3</v>
      </c>
      <c r="F986" s="11">
        <v>-2.8999999999999998E-3</v>
      </c>
      <c r="G986" s="11">
        <v>4.1999999999999997E-3</v>
      </c>
      <c r="H986" s="11">
        <v>-3.5999999999999999E-3</v>
      </c>
      <c r="I986" s="11">
        <f t="shared" si="32"/>
        <v>3.4904350502232956E-4</v>
      </c>
      <c r="K986" s="45">
        <v>947</v>
      </c>
      <c r="L986" s="45">
        <v>6.6222992539944053E-4</v>
      </c>
      <c r="M986" s="45">
        <v>-4.9371864468185228E-3</v>
      </c>
      <c r="N986" s="51"/>
      <c r="O986" s="51"/>
      <c r="P986" s="51"/>
      <c r="Q986" s="51"/>
      <c r="R986" s="51"/>
      <c r="S986" s="51"/>
    </row>
    <row r="987" spans="1:19" x14ac:dyDescent="0.35">
      <c r="A987" s="30">
        <v>44348</v>
      </c>
      <c r="B987" s="31">
        <v>307.96362299999998</v>
      </c>
      <c r="C987" s="11">
        <f t="shared" si="31"/>
        <v>-8.1527972689650063E-3</v>
      </c>
      <c r="D987" s="11">
        <v>8.9999999999999992E-5</v>
      </c>
      <c r="E987" s="11">
        <v>1.4000000000000002E-3</v>
      </c>
      <c r="F987" s="11">
        <v>-2.8000000000000004E-3</v>
      </c>
      <c r="G987" s="11">
        <v>-7.7000000000000002E-3</v>
      </c>
      <c r="H987" s="11">
        <v>9.4999999999999998E-3</v>
      </c>
      <c r="I987" s="11">
        <f t="shared" si="32"/>
        <v>-8.2427972689650061E-3</v>
      </c>
      <c r="K987" s="45">
        <v>948</v>
      </c>
      <c r="L987" s="45">
        <v>5.6004225858547273E-5</v>
      </c>
      <c r="M987" s="45">
        <v>6.1165379733064068E-3</v>
      </c>
      <c r="N987" s="51"/>
      <c r="O987" s="51"/>
      <c r="P987" s="51"/>
      <c r="Q987" s="51"/>
      <c r="R987" s="51"/>
      <c r="S987" s="51"/>
    </row>
    <row r="988" spans="1:19" x14ac:dyDescent="0.35">
      <c r="A988" s="30">
        <v>44349</v>
      </c>
      <c r="B988" s="31">
        <v>306.56408699999997</v>
      </c>
      <c r="C988" s="11">
        <f t="shared" si="31"/>
        <v>-4.5444847880621309E-3</v>
      </c>
      <c r="D988" s="11">
        <v>8.9999999999999992E-5</v>
      </c>
      <c r="E988" s="11">
        <v>-1.37E-2</v>
      </c>
      <c r="F988" s="11">
        <v>-2.2000000000000001E-3</v>
      </c>
      <c r="G988" s="11">
        <v>-1E-3</v>
      </c>
      <c r="H988" s="11">
        <v>-6.9999999999999993E-3</v>
      </c>
      <c r="I988" s="11">
        <f t="shared" si="32"/>
        <v>-4.6344847880621307E-3</v>
      </c>
      <c r="K988" s="45">
        <v>949</v>
      </c>
      <c r="L988" s="45">
        <v>8.6922698186436267E-4</v>
      </c>
      <c r="M988" s="45">
        <v>1.4296576888371876E-2</v>
      </c>
      <c r="N988" s="51"/>
      <c r="O988" s="51"/>
      <c r="P988" s="51"/>
      <c r="Q988" s="51"/>
      <c r="R988" s="51"/>
      <c r="S988" s="51"/>
    </row>
    <row r="989" spans="1:19" x14ac:dyDescent="0.35">
      <c r="A989" s="30">
        <v>44350</v>
      </c>
      <c r="B989" s="31">
        <v>304.80242900000002</v>
      </c>
      <c r="C989" s="11">
        <f t="shared" si="31"/>
        <v>-5.746459140858029E-3</v>
      </c>
      <c r="D989" s="11">
        <v>8.9999999999999992E-5</v>
      </c>
      <c r="E989" s="11">
        <v>-4.0000000000000001E-3</v>
      </c>
      <c r="F989" s="11">
        <v>3.4999999999999996E-3</v>
      </c>
      <c r="G989" s="11">
        <v>1.6500000000000001E-2</v>
      </c>
      <c r="H989" s="11">
        <v>-1.0200000000000001E-2</v>
      </c>
      <c r="I989" s="11">
        <f t="shared" si="32"/>
        <v>-5.8364591408580288E-3</v>
      </c>
      <c r="K989" s="45">
        <v>950</v>
      </c>
      <c r="L989" s="45">
        <v>1.2948206235464824E-3</v>
      </c>
      <c r="M989" s="45">
        <v>3.4918161181881355E-3</v>
      </c>
      <c r="N989" s="51"/>
      <c r="O989" s="51"/>
      <c r="P989" s="51"/>
      <c r="Q989" s="51"/>
      <c r="R989" s="51"/>
      <c r="S989" s="51"/>
    </row>
    <row r="990" spans="1:19" x14ac:dyDescent="0.35">
      <c r="A990" s="30">
        <v>44351</v>
      </c>
      <c r="B990" s="31">
        <v>304.39132699999999</v>
      </c>
      <c r="C990" s="11">
        <f t="shared" si="31"/>
        <v>-1.3487490941223035E-3</v>
      </c>
      <c r="D990" s="11">
        <v>8.9999999999999992E-5</v>
      </c>
      <c r="E990" s="11">
        <v>2.3300000000000001E-2</v>
      </c>
      <c r="F990" s="11">
        <v>4.1999999999999997E-3</v>
      </c>
      <c r="G990" s="11">
        <v>-2.0000000000000001E-4</v>
      </c>
      <c r="H990" s="11">
        <v>3.7000000000000002E-3</v>
      </c>
      <c r="I990" s="11">
        <f t="shared" si="32"/>
        <v>-1.4387490941223035E-3</v>
      </c>
      <c r="K990" s="45">
        <v>951</v>
      </c>
      <c r="L990" s="45">
        <v>-2.0896060454586202E-4</v>
      </c>
      <c r="M990" s="45">
        <v>-1.1066593516261697E-3</v>
      </c>
      <c r="N990" s="51"/>
      <c r="O990" s="51"/>
      <c r="P990" s="51"/>
      <c r="Q990" s="51"/>
      <c r="R990" s="51"/>
      <c r="S990" s="51"/>
    </row>
    <row r="991" spans="1:19" x14ac:dyDescent="0.35">
      <c r="A991" s="30">
        <v>44354</v>
      </c>
      <c r="B991" s="31">
        <v>303.36364700000001</v>
      </c>
      <c r="C991" s="11">
        <f t="shared" si="31"/>
        <v>-3.3761802943879093E-3</v>
      </c>
      <c r="D991" s="11">
        <v>8.9999999999999992E-5</v>
      </c>
      <c r="E991" s="11">
        <v>6.9999999999999993E-3</v>
      </c>
      <c r="F991" s="11">
        <v>-9.7999999999999997E-3</v>
      </c>
      <c r="G991" s="11">
        <v>-9.7000000000000003E-3</v>
      </c>
      <c r="H991" s="11">
        <v>6.5000000000000006E-3</v>
      </c>
      <c r="I991" s="11">
        <f t="shared" si="32"/>
        <v>-3.4661802943879091E-3</v>
      </c>
      <c r="K991" s="45">
        <v>952</v>
      </c>
      <c r="L991" s="45">
        <v>9.7132047038414734E-4</v>
      </c>
      <c r="M991" s="45">
        <v>-2.2575075297105295E-3</v>
      </c>
      <c r="N991" s="51"/>
      <c r="O991" s="51"/>
      <c r="P991" s="51"/>
      <c r="Q991" s="51"/>
      <c r="R991" s="51"/>
      <c r="S991" s="51"/>
    </row>
    <row r="992" spans="1:19" x14ac:dyDescent="0.35">
      <c r="A992" s="30">
        <v>44355</v>
      </c>
      <c r="B992" s="31">
        <v>304.283661</v>
      </c>
      <c r="C992" s="11">
        <f t="shared" si="31"/>
        <v>3.0327101124281164E-3</v>
      </c>
      <c r="D992" s="11">
        <v>8.9999999999999992E-5</v>
      </c>
      <c r="E992" s="11">
        <v>5.5000000000000005E-3</v>
      </c>
      <c r="F992" s="11">
        <v>-1.04E-2</v>
      </c>
      <c r="G992" s="11">
        <v>1E-4</v>
      </c>
      <c r="H992" s="11">
        <v>4.5999999999999999E-3</v>
      </c>
      <c r="I992" s="11">
        <f t="shared" si="32"/>
        <v>2.9427101124281166E-3</v>
      </c>
      <c r="K992" s="45">
        <v>953</v>
      </c>
      <c r="L992" s="45">
        <v>9.0597778453769629E-4</v>
      </c>
      <c r="M992" s="45">
        <v>7.4936737640420937E-3</v>
      </c>
      <c r="N992" s="51"/>
      <c r="O992" s="51"/>
      <c r="P992" s="51"/>
      <c r="Q992" s="51"/>
      <c r="R992" s="51"/>
      <c r="S992" s="51"/>
    </row>
    <row r="993" spans="1:19" x14ac:dyDescent="0.35">
      <c r="A993" s="30">
        <v>44356</v>
      </c>
      <c r="B993" s="31">
        <v>300.79943800000001</v>
      </c>
      <c r="C993" s="11">
        <f t="shared" si="31"/>
        <v>-1.14505753892582E-2</v>
      </c>
      <c r="D993" s="11">
        <v>8.9999999999999992E-5</v>
      </c>
      <c r="E993" s="11">
        <v>1.04E-2</v>
      </c>
      <c r="F993" s="11">
        <v>5.0000000000000001E-4</v>
      </c>
      <c r="G993" s="11">
        <v>-1.2E-2</v>
      </c>
      <c r="H993" s="11">
        <v>-1.15E-2</v>
      </c>
      <c r="I993" s="11">
        <f t="shared" si="32"/>
        <v>-1.1540575389258199E-2</v>
      </c>
      <c r="K993" s="45">
        <v>954</v>
      </c>
      <c r="L993" s="45">
        <v>7.851413534480325E-4</v>
      </c>
      <c r="M993" s="45">
        <v>1.5660494933231791E-2</v>
      </c>
      <c r="N993" s="51"/>
      <c r="O993" s="51"/>
      <c r="P993" s="51"/>
      <c r="Q993" s="51"/>
      <c r="R993" s="51"/>
      <c r="S993" s="51"/>
    </row>
    <row r="994" spans="1:19" x14ac:dyDescent="0.35">
      <c r="A994" s="30">
        <v>44357</v>
      </c>
      <c r="B994" s="31">
        <v>301.74877900000001</v>
      </c>
      <c r="C994" s="11">
        <f t="shared" si="31"/>
        <v>3.1560597530106982E-3</v>
      </c>
      <c r="D994" s="11">
        <v>8.9999999999999992E-5</v>
      </c>
      <c r="E994" s="11">
        <v>5.3E-3</v>
      </c>
      <c r="F994" s="11">
        <v>-4.0000000000000002E-4</v>
      </c>
      <c r="G994" s="11">
        <v>8.9999999999999998E-4</v>
      </c>
      <c r="H994" s="11">
        <v>-1.6299999999999999E-2</v>
      </c>
      <c r="I994" s="11">
        <f t="shared" si="32"/>
        <v>3.0660597530106984E-3</v>
      </c>
      <c r="K994" s="45">
        <v>955</v>
      </c>
      <c r="L994" s="45">
        <v>7.2390295927004893E-4</v>
      </c>
      <c r="M994" s="45">
        <v>-4.5728811755718721E-3</v>
      </c>
      <c r="N994" s="51"/>
      <c r="O994" s="51"/>
      <c r="P994" s="51"/>
      <c r="Q994" s="51"/>
      <c r="R994" s="51"/>
      <c r="S994" s="51"/>
    </row>
    <row r="995" spans="1:19" x14ac:dyDescent="0.35">
      <c r="A995" s="30">
        <v>44358</v>
      </c>
      <c r="B995" s="31">
        <v>304.15643299999999</v>
      </c>
      <c r="C995" s="11">
        <f t="shared" si="31"/>
        <v>7.9790016316849677E-3</v>
      </c>
      <c r="D995" s="11">
        <v>8.9999999999999992E-5</v>
      </c>
      <c r="E995" s="11">
        <v>-1.1999999999999999E-3</v>
      </c>
      <c r="F995" s="11">
        <v>-2.5000000000000001E-3</v>
      </c>
      <c r="G995" s="11">
        <v>5.5000000000000005E-3</v>
      </c>
      <c r="H995" s="11">
        <v>6.0999999999999995E-3</v>
      </c>
      <c r="I995" s="11">
        <f t="shared" si="32"/>
        <v>7.8890016316849679E-3</v>
      </c>
      <c r="K995" s="45">
        <v>956</v>
      </c>
      <c r="L995" s="45">
        <v>1.5067801090282566E-3</v>
      </c>
      <c r="M995" s="45">
        <v>-1.0448782962193532E-2</v>
      </c>
      <c r="N995" s="51"/>
      <c r="O995" s="51"/>
      <c r="P995" s="51"/>
      <c r="Q995" s="51"/>
      <c r="R995" s="51"/>
      <c r="S995" s="51"/>
    </row>
    <row r="996" spans="1:19" x14ac:dyDescent="0.35">
      <c r="A996" s="30">
        <v>44361</v>
      </c>
      <c r="B996" s="31">
        <v>302.73730499999999</v>
      </c>
      <c r="C996" s="11">
        <f t="shared" si="31"/>
        <v>-4.665783281328828E-3</v>
      </c>
      <c r="D996" s="11">
        <v>8.9999999999999992E-5</v>
      </c>
      <c r="E996" s="11">
        <v>-2E-3</v>
      </c>
      <c r="F996" s="11">
        <v>4.0000000000000001E-3</v>
      </c>
      <c r="G996" s="11">
        <v>-9.8999999999999991E-3</v>
      </c>
      <c r="H996" s="11">
        <v>-9.1999999999999998E-3</v>
      </c>
      <c r="I996" s="11">
        <f t="shared" si="32"/>
        <v>-4.7557832813288278E-3</v>
      </c>
      <c r="K996" s="45">
        <v>957</v>
      </c>
      <c r="L996" s="45">
        <v>6.3405561057385841E-4</v>
      </c>
      <c r="M996" s="45">
        <v>5.4087081024890233E-3</v>
      </c>
      <c r="N996" s="51"/>
      <c r="O996" s="51"/>
      <c r="P996" s="51"/>
      <c r="Q996" s="51"/>
      <c r="R996" s="51"/>
      <c r="S996" s="51"/>
    </row>
    <row r="997" spans="1:19" x14ac:dyDescent="0.35">
      <c r="A997" s="30">
        <v>44362</v>
      </c>
      <c r="B997" s="31">
        <v>299.92843599999998</v>
      </c>
      <c r="C997" s="11">
        <f t="shared" si="31"/>
        <v>-9.2782387687569967E-3</v>
      </c>
      <c r="D997" s="11">
        <v>8.9999999999999992E-5</v>
      </c>
      <c r="E997" s="11">
        <v>5.1999999999999998E-3</v>
      </c>
      <c r="F997" s="11">
        <v>6.7000000000000002E-3</v>
      </c>
      <c r="G997" s="11">
        <v>-2.9999999999999997E-4</v>
      </c>
      <c r="H997" s="11">
        <v>1E-4</v>
      </c>
      <c r="I997" s="11">
        <f t="shared" si="32"/>
        <v>-9.3682387687569965E-3</v>
      </c>
      <c r="K997" s="45">
        <v>958</v>
      </c>
      <c r="L997" s="45">
        <v>8.5093719213377261E-4</v>
      </c>
      <c r="M997" s="45">
        <v>-1.4726046694983874E-2</v>
      </c>
      <c r="N997" s="51"/>
      <c r="O997" s="51"/>
      <c r="P997" s="51"/>
      <c r="Q997" s="51"/>
      <c r="R997" s="51"/>
      <c r="S997" s="51"/>
    </row>
    <row r="998" spans="1:19" x14ac:dyDescent="0.35">
      <c r="A998" s="30">
        <v>44363</v>
      </c>
      <c r="B998" s="31">
        <v>296.33648699999998</v>
      </c>
      <c r="C998" s="11">
        <f t="shared" si="31"/>
        <v>-1.197602017302557E-2</v>
      </c>
      <c r="D998" s="11">
        <v>8.9999999999999992E-5</v>
      </c>
      <c r="E998" s="11">
        <v>-2.7000000000000001E-3</v>
      </c>
      <c r="F998" s="11">
        <v>-7.9000000000000008E-3</v>
      </c>
      <c r="G998" s="11">
        <v>3.0999999999999999E-3</v>
      </c>
      <c r="H998" s="11">
        <v>3.5999999999999999E-3</v>
      </c>
      <c r="I998" s="11">
        <f t="shared" si="32"/>
        <v>-1.206602017302557E-2</v>
      </c>
      <c r="K998" s="45">
        <v>959</v>
      </c>
      <c r="L998" s="45">
        <v>-3.3636291609461937E-4</v>
      </c>
      <c r="M998" s="45">
        <v>7.7958011743148713E-3</v>
      </c>
      <c r="N998" s="51"/>
      <c r="O998" s="51"/>
      <c r="P998" s="51"/>
      <c r="Q998" s="51"/>
      <c r="R998" s="51"/>
      <c r="S998" s="51"/>
    </row>
    <row r="999" spans="1:19" x14ac:dyDescent="0.35">
      <c r="A999" s="30">
        <v>44364</v>
      </c>
      <c r="B999" s="31">
        <v>296.66924999999998</v>
      </c>
      <c r="C999" s="11">
        <f t="shared" si="31"/>
        <v>1.1229228076796716E-3</v>
      </c>
      <c r="D999" s="11">
        <v>8.9999999999999992E-5</v>
      </c>
      <c r="E999" s="11">
        <v>1.5E-3</v>
      </c>
      <c r="F999" s="11">
        <v>6.4000000000000003E-3</v>
      </c>
      <c r="G999" s="11">
        <v>-1.1200000000000002E-2</v>
      </c>
      <c r="H999" s="11">
        <v>-1.8200000000000001E-2</v>
      </c>
      <c r="I999" s="11">
        <f t="shared" si="32"/>
        <v>1.0329228076796715E-3</v>
      </c>
      <c r="K999" s="45">
        <v>960</v>
      </c>
      <c r="L999" s="45">
        <v>5.1670400428822276E-4</v>
      </c>
      <c r="M999" s="45">
        <v>-1.2658105600246456E-2</v>
      </c>
      <c r="N999" s="51"/>
      <c r="O999" s="51"/>
      <c r="P999" s="51"/>
      <c r="Q999" s="51"/>
      <c r="R999" s="51"/>
      <c r="S999" s="51"/>
    </row>
    <row r="1000" spans="1:19" x14ac:dyDescent="0.35">
      <c r="A1000" s="30">
        <v>44365</v>
      </c>
      <c r="B1000" s="31">
        <v>296.170074</v>
      </c>
      <c r="C1000" s="11">
        <f t="shared" si="31"/>
        <v>-1.6826010784737333E-3</v>
      </c>
      <c r="D1000" s="11">
        <v>8.9999999999999992E-5</v>
      </c>
      <c r="E1000" s="11">
        <v>1.04E-2</v>
      </c>
      <c r="F1000" s="11">
        <v>1.6000000000000001E-3</v>
      </c>
      <c r="G1000" s="11">
        <v>3.3E-3</v>
      </c>
      <c r="H1000" s="11">
        <v>-5.1999999999999998E-3</v>
      </c>
      <c r="I1000" s="11">
        <f t="shared" si="32"/>
        <v>-1.7726010784737333E-3</v>
      </c>
      <c r="K1000" s="45">
        <v>961</v>
      </c>
      <c r="L1000" s="45">
        <v>1.2024162983931409E-3</v>
      </c>
      <c r="M1000" s="45">
        <v>5.7283501440527954E-4</v>
      </c>
      <c r="N1000" s="51"/>
      <c r="O1000" s="51"/>
      <c r="P1000" s="51"/>
      <c r="Q1000" s="51"/>
      <c r="R1000" s="51"/>
      <c r="S1000" s="51"/>
    </row>
    <row r="1001" spans="1:19" x14ac:dyDescent="0.35">
      <c r="A1001" s="30">
        <v>44368</v>
      </c>
      <c r="B1001" s="31">
        <v>301.05389400000001</v>
      </c>
      <c r="C1001" s="11">
        <f t="shared" si="31"/>
        <v>1.6489917208853511E-2</v>
      </c>
      <c r="D1001" s="11">
        <v>8.9999999999999992E-5</v>
      </c>
      <c r="E1001" s="11">
        <v>3.2000000000000002E-3</v>
      </c>
      <c r="F1001" s="11">
        <v>1.1000000000000001E-3</v>
      </c>
      <c r="G1001" s="11">
        <v>-5.8999999999999999E-3</v>
      </c>
      <c r="H1001" s="11">
        <v>1.3100000000000001E-2</v>
      </c>
      <c r="I1001" s="11">
        <f t="shared" si="32"/>
        <v>1.6399917208853511E-2</v>
      </c>
      <c r="K1001" s="45">
        <v>962</v>
      </c>
      <c r="L1001" s="45">
        <v>2.0738138343485144E-4</v>
      </c>
      <c r="M1001" s="45">
        <v>-3.0524202355360517E-3</v>
      </c>
      <c r="N1001" s="51"/>
      <c r="O1001" s="51"/>
      <c r="P1001" s="51"/>
      <c r="Q1001" s="51"/>
      <c r="R1001" s="51"/>
      <c r="S1001" s="51"/>
    </row>
    <row r="1002" spans="1:19" x14ac:dyDescent="0.35">
      <c r="A1002" s="30">
        <v>44369</v>
      </c>
      <c r="B1002" s="31">
        <v>306.05514499999998</v>
      </c>
      <c r="C1002" s="11">
        <f t="shared" si="31"/>
        <v>1.6612477365929523E-2</v>
      </c>
      <c r="D1002" s="11">
        <v>8.9999999999999992E-5</v>
      </c>
      <c r="E1002" s="11">
        <v>8.8999999999999999E-3</v>
      </c>
      <c r="F1002" s="11">
        <v>-3.5999999999999999E-3</v>
      </c>
      <c r="G1002" s="11">
        <v>-2.3E-3</v>
      </c>
      <c r="H1002" s="11">
        <v>4.5000000000000005E-3</v>
      </c>
      <c r="I1002" s="11">
        <f t="shared" si="32"/>
        <v>1.6522477365929523E-2</v>
      </c>
      <c r="K1002" s="45">
        <v>963</v>
      </c>
      <c r="L1002" s="45">
        <v>7.0844375743204342E-4</v>
      </c>
      <c r="M1002" s="45">
        <v>1.6801270844876159E-2</v>
      </c>
      <c r="N1002" s="51"/>
      <c r="O1002" s="51"/>
      <c r="P1002" s="51"/>
      <c r="Q1002" s="51"/>
      <c r="R1002" s="51"/>
      <c r="S1002" s="51"/>
    </row>
    <row r="1003" spans="1:19" x14ac:dyDescent="0.35">
      <c r="A1003" s="30">
        <v>44370</v>
      </c>
      <c r="B1003" s="31">
        <v>305.03732300000001</v>
      </c>
      <c r="C1003" s="11">
        <f t="shared" si="31"/>
        <v>-3.3256163689062701E-3</v>
      </c>
      <c r="D1003" s="11">
        <v>8.9999999999999992E-5</v>
      </c>
      <c r="E1003" s="11">
        <v>-2.0999999999999999E-3</v>
      </c>
      <c r="F1003" s="11">
        <v>-4.5999999999999999E-3</v>
      </c>
      <c r="G1003" s="11">
        <v>-2.0000000000000001E-4</v>
      </c>
      <c r="H1003" s="11">
        <v>1.1699999999999999E-2</v>
      </c>
      <c r="I1003" s="11">
        <f t="shared" si="32"/>
        <v>-3.4156163689062699E-3</v>
      </c>
      <c r="K1003" s="45">
        <v>964</v>
      </c>
      <c r="L1003" s="45">
        <v>1.2336092680800706E-3</v>
      </c>
      <c r="M1003" s="45">
        <v>-6.4665451197030701E-3</v>
      </c>
      <c r="N1003" s="51"/>
      <c r="O1003" s="51"/>
      <c r="P1003" s="51"/>
      <c r="Q1003" s="51"/>
      <c r="R1003" s="51"/>
      <c r="S1003" s="51"/>
    </row>
    <row r="1004" spans="1:19" x14ac:dyDescent="0.35">
      <c r="A1004" s="30">
        <v>44371</v>
      </c>
      <c r="B1004" s="31">
        <v>305.203644</v>
      </c>
      <c r="C1004" s="11">
        <f t="shared" si="31"/>
        <v>5.4524803182842696E-4</v>
      </c>
      <c r="D1004" s="11">
        <v>8.9999999999999992E-5</v>
      </c>
      <c r="E1004" s="11">
        <v>-3.4000000000000002E-3</v>
      </c>
      <c r="F1004" s="11">
        <v>-9.0000000000000011E-3</v>
      </c>
      <c r="G1004" s="11">
        <v>8.0000000000000004E-4</v>
      </c>
      <c r="H1004" s="11">
        <v>7.0999999999999995E-3</v>
      </c>
      <c r="I1004" s="11">
        <f t="shared" si="32"/>
        <v>4.5524803182842694E-4</v>
      </c>
      <c r="K1004" s="45">
        <v>965</v>
      </c>
      <c r="L1004" s="45">
        <v>1.0816752754659595E-3</v>
      </c>
      <c r="M1004" s="45">
        <v>1.9219441029023461E-2</v>
      </c>
      <c r="N1004" s="51"/>
      <c r="O1004" s="51"/>
      <c r="P1004" s="51"/>
      <c r="Q1004" s="51"/>
      <c r="R1004" s="51"/>
      <c r="S1004" s="51"/>
    </row>
    <row r="1005" spans="1:19" x14ac:dyDescent="0.35">
      <c r="A1005" s="30">
        <v>44372</v>
      </c>
      <c r="B1005" s="31">
        <v>306.95559700000001</v>
      </c>
      <c r="C1005" s="11">
        <f t="shared" si="31"/>
        <v>5.7402754994628769E-3</v>
      </c>
      <c r="D1005" s="11">
        <v>8.9999999999999992E-5</v>
      </c>
      <c r="E1005" s="11">
        <v>-9.7999999999999997E-3</v>
      </c>
      <c r="F1005" s="11">
        <v>3.4000000000000002E-3</v>
      </c>
      <c r="G1005" s="11">
        <v>7.0999999999999995E-3</v>
      </c>
      <c r="H1005" s="11">
        <v>-5.4000000000000003E-3</v>
      </c>
      <c r="I1005" s="11">
        <f t="shared" si="32"/>
        <v>5.650275499462877E-3</v>
      </c>
      <c r="K1005" s="45">
        <v>966</v>
      </c>
      <c r="L1005" s="45">
        <v>4.0475880217249864E-4</v>
      </c>
      <c r="M1005" s="45">
        <v>7.0746726083998155E-3</v>
      </c>
      <c r="N1005" s="51"/>
      <c r="O1005" s="51"/>
      <c r="P1005" s="51"/>
      <c r="Q1005" s="51"/>
      <c r="R1005" s="51"/>
      <c r="S1005" s="51"/>
    </row>
    <row r="1006" spans="1:19" x14ac:dyDescent="0.35">
      <c r="A1006" s="30">
        <v>44375</v>
      </c>
      <c r="B1006" s="31">
        <v>307.59176600000001</v>
      </c>
      <c r="C1006" s="11">
        <f t="shared" si="31"/>
        <v>2.0725114844541981E-3</v>
      </c>
      <c r="D1006" s="11">
        <v>8.9999999999999992E-5</v>
      </c>
      <c r="E1006" s="11">
        <v>-5.9999999999999995E-4</v>
      </c>
      <c r="F1006" s="11">
        <v>-5.0000000000000001E-4</v>
      </c>
      <c r="G1006" s="11">
        <v>2.5000000000000001E-3</v>
      </c>
      <c r="H1006" s="11">
        <v>1.1999999999999999E-3</v>
      </c>
      <c r="I1006" s="11">
        <f t="shared" si="32"/>
        <v>1.9825114844541983E-3</v>
      </c>
      <c r="K1006" s="45">
        <v>967</v>
      </c>
      <c r="L1006" s="45">
        <v>-4.4398603604643293E-4</v>
      </c>
      <c r="M1006" s="45">
        <v>-1.8096315861754031E-3</v>
      </c>
      <c r="N1006" s="51"/>
      <c r="O1006" s="51"/>
      <c r="P1006" s="51"/>
      <c r="Q1006" s="51"/>
      <c r="R1006" s="51"/>
      <c r="S1006" s="51"/>
    </row>
    <row r="1007" spans="1:19" x14ac:dyDescent="0.35">
      <c r="A1007" s="30">
        <v>44376</v>
      </c>
      <c r="B1007" s="31">
        <v>311.467468</v>
      </c>
      <c r="C1007" s="11">
        <f t="shared" si="31"/>
        <v>1.2600148730899319E-2</v>
      </c>
      <c r="D1007" s="11">
        <v>8.9999999999999992E-5</v>
      </c>
      <c r="E1007" s="11">
        <v>6.0000000000000001E-3</v>
      </c>
      <c r="F1007" s="11">
        <v>1.4199999999999999E-2</v>
      </c>
      <c r="G1007" s="11">
        <v>-8.9999999999999998E-4</v>
      </c>
      <c r="H1007" s="11">
        <v>8.9999999999999998E-4</v>
      </c>
      <c r="I1007" s="11">
        <f t="shared" si="32"/>
        <v>1.2510148730899319E-2</v>
      </c>
      <c r="K1007" s="45">
        <v>968</v>
      </c>
      <c r="L1007" s="45">
        <v>4.0380181056439828E-4</v>
      </c>
      <c r="M1007" s="45">
        <v>1.6160353320862807E-2</v>
      </c>
      <c r="N1007" s="51"/>
      <c r="O1007" s="51"/>
      <c r="P1007" s="51"/>
      <c r="Q1007" s="51"/>
      <c r="R1007" s="51"/>
      <c r="S1007" s="51"/>
    </row>
    <row r="1008" spans="1:19" x14ac:dyDescent="0.35">
      <c r="A1008" s="30">
        <v>44377</v>
      </c>
      <c r="B1008" s="31">
        <v>312.10363799999999</v>
      </c>
      <c r="C1008" s="11">
        <f t="shared" si="31"/>
        <v>2.0424926047171166E-3</v>
      </c>
      <c r="D1008" s="11">
        <v>8.9999999999999992E-5</v>
      </c>
      <c r="E1008" s="11">
        <v>6.8000000000000005E-3</v>
      </c>
      <c r="F1008" s="11">
        <v>6.4000000000000003E-3</v>
      </c>
      <c r="G1008" s="11">
        <v>6.0000000000000001E-3</v>
      </c>
      <c r="H1008" s="11">
        <v>7.6E-3</v>
      </c>
      <c r="I1008" s="11">
        <f t="shared" si="32"/>
        <v>1.9524926047171166E-3</v>
      </c>
      <c r="K1008" s="45">
        <v>969</v>
      </c>
      <c r="L1008" s="45">
        <v>1.5588925209183751E-3</v>
      </c>
      <c r="M1008" s="45">
        <v>3.2981181841842417E-3</v>
      </c>
      <c r="N1008" s="51"/>
      <c r="O1008" s="51"/>
      <c r="P1008" s="51"/>
      <c r="Q1008" s="51"/>
      <c r="R1008" s="51"/>
      <c r="S1008" s="51"/>
    </row>
    <row r="1009" spans="1:19" x14ac:dyDescent="0.35">
      <c r="A1009" s="30">
        <v>44378</v>
      </c>
      <c r="B1009" s="31">
        <v>314.69726600000001</v>
      </c>
      <c r="C1009" s="11">
        <f t="shared" si="31"/>
        <v>8.3101498483655334E-3</v>
      </c>
      <c r="D1009" s="11">
        <v>8.9999999999999992E-5</v>
      </c>
      <c r="E1009" s="11">
        <v>7.4999999999999997E-3</v>
      </c>
      <c r="F1009" s="11">
        <v>-5.4000000000000003E-3</v>
      </c>
      <c r="G1009" s="11">
        <v>-1.2999999999999999E-3</v>
      </c>
      <c r="H1009" s="11">
        <v>-2.7000000000000001E-3</v>
      </c>
      <c r="I1009" s="11">
        <f t="shared" si="32"/>
        <v>8.2201498483655336E-3</v>
      </c>
      <c r="K1009" s="45">
        <v>970</v>
      </c>
      <c r="L1009" s="45">
        <v>9.0969444635396915E-4</v>
      </c>
      <c r="M1009" s="45">
        <v>4.512439930815384E-3</v>
      </c>
      <c r="N1009" s="51"/>
      <c r="O1009" s="51"/>
      <c r="P1009" s="51"/>
      <c r="Q1009" s="51"/>
      <c r="R1009" s="51"/>
      <c r="S1009" s="51"/>
    </row>
    <row r="1010" spans="1:19" x14ac:dyDescent="0.35">
      <c r="A1010" s="30">
        <v>44379</v>
      </c>
      <c r="B1010" s="31">
        <v>315.832581</v>
      </c>
      <c r="C1010" s="11">
        <f t="shared" si="31"/>
        <v>3.6076417645141134E-3</v>
      </c>
      <c r="D1010" s="11">
        <v>8.9999999999999992E-5</v>
      </c>
      <c r="E1010" s="11">
        <v>1.4000000000000002E-3</v>
      </c>
      <c r="F1010" s="11">
        <v>-8.0000000000000002E-3</v>
      </c>
      <c r="G1010" s="11">
        <v>-8.199999999999999E-3</v>
      </c>
      <c r="H1010" s="11">
        <v>-8.199999999999999E-3</v>
      </c>
      <c r="I1010" s="11">
        <f t="shared" si="32"/>
        <v>3.5176417645141136E-3</v>
      </c>
      <c r="K1010" s="45">
        <v>971</v>
      </c>
      <c r="L1010" s="45">
        <v>7.6269249209250036E-4</v>
      </c>
      <c r="M1010" s="45">
        <v>-3.1516555196082964E-2</v>
      </c>
      <c r="N1010" s="51"/>
      <c r="O1010" s="51"/>
      <c r="P1010" s="51"/>
      <c r="Q1010" s="51"/>
      <c r="R1010" s="51"/>
      <c r="S1010" s="51"/>
    </row>
    <row r="1011" spans="1:19" x14ac:dyDescent="0.35">
      <c r="A1011" s="30">
        <v>44383</v>
      </c>
      <c r="B1011" s="31">
        <v>312.46579000000003</v>
      </c>
      <c r="C1011" s="11">
        <f t="shared" si="31"/>
        <v>-1.0660049667263305E-2</v>
      </c>
      <c r="D1011" s="11">
        <v>8.9999999999999992E-5</v>
      </c>
      <c r="E1011" s="11">
        <v>7.8000000000000005E-3</v>
      </c>
      <c r="F1011" s="11">
        <v>-4.0000000000000002E-4</v>
      </c>
      <c r="G1011" s="11">
        <v>-3.3E-3</v>
      </c>
      <c r="H1011" s="11">
        <v>-1.4499999999999999E-2</v>
      </c>
      <c r="I1011" s="11">
        <f t="shared" si="32"/>
        <v>-1.0750049667263305E-2</v>
      </c>
      <c r="K1011" s="45">
        <v>972</v>
      </c>
      <c r="L1011" s="45">
        <v>9.2246205462170341E-4</v>
      </c>
      <c r="M1011" s="45">
        <v>-4.232369371092061E-2</v>
      </c>
      <c r="N1011" s="51"/>
      <c r="O1011" s="51"/>
      <c r="P1011" s="51"/>
      <c r="Q1011" s="51"/>
      <c r="R1011" s="51"/>
      <c r="S1011" s="51"/>
    </row>
    <row r="1012" spans="1:19" x14ac:dyDescent="0.35">
      <c r="A1012" s="30">
        <v>44384</v>
      </c>
      <c r="B1012" s="31">
        <v>316.595978</v>
      </c>
      <c r="C1012" s="11">
        <f t="shared" si="31"/>
        <v>1.3218048606217003E-2</v>
      </c>
      <c r="D1012" s="11">
        <v>8.9999999999999992E-5</v>
      </c>
      <c r="E1012" s="11">
        <v>-1E-3</v>
      </c>
      <c r="F1012" s="11">
        <v>1.6000000000000001E-3</v>
      </c>
      <c r="G1012" s="11">
        <v>9.0000000000000011E-3</v>
      </c>
      <c r="H1012" s="11">
        <v>-1.15E-2</v>
      </c>
      <c r="I1012" s="11">
        <f t="shared" si="32"/>
        <v>1.3128048606217003E-2</v>
      </c>
      <c r="K1012" s="45">
        <v>973</v>
      </c>
      <c r="L1012" s="45">
        <v>2.26253370639465E-3</v>
      </c>
      <c r="M1012" s="45">
        <v>2.4208949575254553E-2</v>
      </c>
      <c r="N1012" s="51"/>
      <c r="O1012" s="51"/>
      <c r="P1012" s="51"/>
      <c r="Q1012" s="51"/>
      <c r="R1012" s="51"/>
      <c r="S1012" s="51"/>
    </row>
    <row r="1013" spans="1:19" x14ac:dyDescent="0.35">
      <c r="A1013" s="30">
        <v>44385</v>
      </c>
      <c r="B1013" s="31">
        <v>311.76110799999998</v>
      </c>
      <c r="C1013" s="11">
        <f t="shared" si="31"/>
        <v>-1.5271419525108465E-2</v>
      </c>
      <c r="D1013" s="11">
        <v>8.9999999999999992E-5</v>
      </c>
      <c r="E1013" s="11">
        <v>-5.7999999999999996E-3</v>
      </c>
      <c r="F1013" s="11">
        <v>-4.5000000000000005E-3</v>
      </c>
      <c r="G1013" s="11">
        <v>5.9999999999999995E-4</v>
      </c>
      <c r="H1013" s="11">
        <v>-3.0999999999999999E-3</v>
      </c>
      <c r="I1013" s="11">
        <f t="shared" si="32"/>
        <v>-1.5361419525108465E-2</v>
      </c>
      <c r="K1013" s="45">
        <v>974</v>
      </c>
      <c r="L1013" s="45">
        <v>-2.4654729282086534E-5</v>
      </c>
      <c r="M1013" s="45">
        <v>-5.5659263776529893E-3</v>
      </c>
      <c r="N1013" s="51"/>
      <c r="O1013" s="51"/>
      <c r="P1013" s="51"/>
      <c r="Q1013" s="51"/>
      <c r="R1013" s="51"/>
      <c r="S1013" s="51"/>
    </row>
    <row r="1014" spans="1:19" x14ac:dyDescent="0.35">
      <c r="A1014" s="30">
        <v>44386</v>
      </c>
      <c r="B1014" s="31">
        <v>315.23556500000001</v>
      </c>
      <c r="C1014" s="11">
        <f t="shared" si="31"/>
        <v>1.1144613330024589E-2</v>
      </c>
      <c r="D1014" s="11">
        <v>8.9999999999999992E-5</v>
      </c>
      <c r="E1014" s="11">
        <v>1.8E-3</v>
      </c>
      <c r="F1014" s="11">
        <v>-1.6000000000000001E-3</v>
      </c>
      <c r="G1014" s="11">
        <v>-4.1999999999999997E-3</v>
      </c>
      <c r="H1014" s="11">
        <v>1.66E-2</v>
      </c>
      <c r="I1014" s="11">
        <f t="shared" si="32"/>
        <v>1.1054613330024589E-2</v>
      </c>
      <c r="K1014" s="45">
        <v>975</v>
      </c>
      <c r="L1014" s="45">
        <v>2.5353515841139846E-4</v>
      </c>
      <c r="M1014" s="45">
        <v>-1.152903636451735E-2</v>
      </c>
      <c r="N1014" s="51"/>
      <c r="O1014" s="51"/>
      <c r="P1014" s="51"/>
      <c r="Q1014" s="51"/>
      <c r="R1014" s="51"/>
      <c r="S1014" s="51"/>
    </row>
    <row r="1015" spans="1:19" x14ac:dyDescent="0.35">
      <c r="A1015" s="30">
        <v>44389</v>
      </c>
      <c r="B1015" s="31">
        <v>314.89297499999998</v>
      </c>
      <c r="C1015" s="11">
        <f t="shared" si="31"/>
        <v>-1.0867745839528986E-3</v>
      </c>
      <c r="D1015" s="11">
        <v>8.9999999999999992E-5</v>
      </c>
      <c r="E1015" s="11">
        <v>4.0000000000000001E-3</v>
      </c>
      <c r="F1015" s="11">
        <v>-1.5E-3</v>
      </c>
      <c r="G1015" s="11">
        <v>-3.4999999999999996E-3</v>
      </c>
      <c r="H1015" s="11">
        <v>9.0000000000000011E-3</v>
      </c>
      <c r="I1015" s="11">
        <f t="shared" si="32"/>
        <v>-1.1767745839528986E-3</v>
      </c>
      <c r="K1015" s="45">
        <v>976</v>
      </c>
      <c r="L1015" s="45">
        <v>5.4758902045089111E-4</v>
      </c>
      <c r="M1015" s="45">
        <v>-1.0824774376082013E-2</v>
      </c>
      <c r="N1015" s="51"/>
      <c r="O1015" s="51"/>
      <c r="P1015" s="51"/>
      <c r="Q1015" s="51"/>
      <c r="R1015" s="51"/>
      <c r="S1015" s="51"/>
    </row>
    <row r="1016" spans="1:19" x14ac:dyDescent="0.35">
      <c r="A1016" s="30">
        <v>44390</v>
      </c>
      <c r="B1016" s="31">
        <v>310.302795</v>
      </c>
      <c r="C1016" s="11">
        <f t="shared" si="31"/>
        <v>-1.4576952693212575E-2</v>
      </c>
      <c r="D1016" s="11">
        <v>8.9999999999999992E-5</v>
      </c>
      <c r="E1016" s="11">
        <v>1.9E-3</v>
      </c>
      <c r="F1016" s="11">
        <v>-8.0000000000000002E-3</v>
      </c>
      <c r="G1016" s="11">
        <v>4.0000000000000002E-4</v>
      </c>
      <c r="H1016" s="11">
        <v>-1.24E-2</v>
      </c>
      <c r="I1016" s="11">
        <f t="shared" si="32"/>
        <v>-1.4666952693212575E-2</v>
      </c>
      <c r="K1016" s="45">
        <v>977</v>
      </c>
      <c r="L1016" s="45">
        <v>1.5860653949629469E-3</v>
      </c>
      <c r="M1016" s="45">
        <v>-8.9373386173063254E-3</v>
      </c>
      <c r="N1016" s="51"/>
      <c r="O1016" s="51"/>
      <c r="P1016" s="51"/>
      <c r="Q1016" s="51"/>
      <c r="R1016" s="51"/>
      <c r="S1016" s="51"/>
    </row>
    <row r="1017" spans="1:19" x14ac:dyDescent="0.35">
      <c r="A1017" s="30">
        <v>44391</v>
      </c>
      <c r="B1017" s="31">
        <v>312.42663599999997</v>
      </c>
      <c r="C1017" s="11">
        <f t="shared" si="31"/>
        <v>6.8444146627810731E-3</v>
      </c>
      <c r="D1017" s="11">
        <v>8.9999999999999992E-5</v>
      </c>
      <c r="E1017" s="11">
        <v>5.3E-3</v>
      </c>
      <c r="F1017" s="11">
        <v>1.7000000000000001E-3</v>
      </c>
      <c r="G1017" s="11">
        <v>4.1999999999999997E-3</v>
      </c>
      <c r="H1017" s="11">
        <v>-1.43E-2</v>
      </c>
      <c r="I1017" s="11">
        <f t="shared" si="32"/>
        <v>6.7544146627810733E-3</v>
      </c>
      <c r="K1017" s="45">
        <v>978</v>
      </c>
      <c r="L1017" s="45">
        <v>1.2035942448058658E-3</v>
      </c>
      <c r="M1017" s="45">
        <v>3.317646536511384E-3</v>
      </c>
      <c r="N1017" s="51"/>
      <c r="O1017" s="51"/>
      <c r="P1017" s="51"/>
      <c r="Q1017" s="51"/>
      <c r="R1017" s="51"/>
      <c r="S1017" s="51"/>
    </row>
    <row r="1018" spans="1:19" x14ac:dyDescent="0.35">
      <c r="A1018" s="30">
        <v>44392</v>
      </c>
      <c r="B1018" s="31">
        <v>315.84234600000002</v>
      </c>
      <c r="C1018" s="11">
        <f t="shared" si="31"/>
        <v>1.0932838645678178E-2</v>
      </c>
      <c r="D1018" s="11">
        <v>8.9999999999999992E-5</v>
      </c>
      <c r="E1018" s="11">
        <v>-4.0000000000000002E-4</v>
      </c>
      <c r="F1018" s="11">
        <v>-3.4999999999999996E-3</v>
      </c>
      <c r="G1018" s="11">
        <v>-1.0800000000000001E-2</v>
      </c>
      <c r="H1018" s="11">
        <v>-6.3E-3</v>
      </c>
      <c r="I1018" s="11">
        <f t="shared" si="32"/>
        <v>1.0842838645678178E-2</v>
      </c>
      <c r="K1018" s="45">
        <v>979</v>
      </c>
      <c r="L1018" s="45">
        <v>-2.4999192274634117E-5</v>
      </c>
      <c r="M1018" s="45">
        <v>-4.7657953864271613E-4</v>
      </c>
      <c r="N1018" s="51"/>
      <c r="O1018" s="51"/>
      <c r="P1018" s="51"/>
      <c r="Q1018" s="51"/>
      <c r="R1018" s="51"/>
      <c r="S1018" s="51"/>
    </row>
    <row r="1019" spans="1:19" x14ac:dyDescent="0.35">
      <c r="A1019" s="30">
        <v>44393</v>
      </c>
      <c r="B1019" s="31">
        <v>314.69726600000001</v>
      </c>
      <c r="C1019" s="11">
        <f t="shared" si="31"/>
        <v>-3.6254796562332769E-3</v>
      </c>
      <c r="D1019" s="11">
        <v>8.9999999999999992E-5</v>
      </c>
      <c r="E1019" s="11">
        <v>-3.2000000000000002E-3</v>
      </c>
      <c r="F1019" s="11">
        <v>3.4999999999999996E-3</v>
      </c>
      <c r="G1019" s="11">
        <v>1.1000000000000001E-3</v>
      </c>
      <c r="H1019" s="11">
        <v>-1.5600000000000001E-2</v>
      </c>
      <c r="I1019" s="11">
        <f t="shared" si="32"/>
        <v>-3.7154796562332768E-3</v>
      </c>
      <c r="K1019" s="45">
        <v>980</v>
      </c>
      <c r="L1019" s="45">
        <v>1.0407255369261365E-3</v>
      </c>
      <c r="M1019" s="45">
        <v>-4.0758959561734923E-3</v>
      </c>
      <c r="N1019" s="51"/>
      <c r="O1019" s="51"/>
      <c r="P1019" s="51"/>
      <c r="Q1019" s="51"/>
      <c r="R1019" s="51"/>
      <c r="S1019" s="51"/>
    </row>
    <row r="1020" spans="1:19" x14ac:dyDescent="0.35">
      <c r="A1020" s="30">
        <v>44396</v>
      </c>
      <c r="B1020" s="31">
        <v>312.084045</v>
      </c>
      <c r="C1020" s="11">
        <f t="shared" si="31"/>
        <v>-8.30392025077209E-3</v>
      </c>
      <c r="D1020" s="11">
        <v>8.9999999999999992E-5</v>
      </c>
      <c r="E1020" s="11">
        <v>-6.4000000000000003E-3</v>
      </c>
      <c r="F1020" s="11">
        <v>-1.4000000000000002E-3</v>
      </c>
      <c r="G1020" s="11">
        <v>-6.6E-3</v>
      </c>
      <c r="H1020" s="11">
        <v>-6.1999999999999998E-3</v>
      </c>
      <c r="I1020" s="11">
        <f t="shared" si="32"/>
        <v>-8.3939202507720898E-3</v>
      </c>
      <c r="K1020" s="45">
        <v>981</v>
      </c>
      <c r="L1020" s="45">
        <v>1.6185496653238925E-3</v>
      </c>
      <c r="M1020" s="45">
        <v>4.3580806723982528E-3</v>
      </c>
      <c r="N1020" s="51"/>
      <c r="O1020" s="51"/>
      <c r="P1020" s="51"/>
      <c r="Q1020" s="51"/>
      <c r="R1020" s="51"/>
      <c r="S1020" s="51"/>
    </row>
    <row r="1021" spans="1:19" x14ac:dyDescent="0.35">
      <c r="A1021" s="30">
        <v>44397</v>
      </c>
      <c r="B1021" s="31">
        <v>318.42617799999999</v>
      </c>
      <c r="C1021" s="11">
        <f t="shared" si="31"/>
        <v>2.0321875153854752E-2</v>
      </c>
      <c r="D1021" s="11">
        <v>8.9999999999999992E-5</v>
      </c>
      <c r="E1021" s="11">
        <v>3.4999999999999996E-3</v>
      </c>
      <c r="F1021" s="11">
        <v>-2.8000000000000004E-3</v>
      </c>
      <c r="G1021" s="11">
        <v>1E-4</v>
      </c>
      <c r="H1021" s="11">
        <v>1.6399999999999998E-2</v>
      </c>
      <c r="I1021" s="11">
        <f t="shared" si="32"/>
        <v>2.0231875153854752E-2</v>
      </c>
      <c r="K1021" s="45">
        <v>982</v>
      </c>
      <c r="L1021" s="45">
        <v>2.3713379423994253E-4</v>
      </c>
      <c r="M1021" s="45">
        <v>1.503970423654288E-3</v>
      </c>
      <c r="N1021" s="51"/>
      <c r="O1021" s="51"/>
      <c r="P1021" s="51"/>
      <c r="Q1021" s="51"/>
      <c r="R1021" s="51"/>
      <c r="S1021" s="51"/>
    </row>
    <row r="1022" spans="1:19" x14ac:dyDescent="0.35">
      <c r="A1022" s="30">
        <v>44398</v>
      </c>
      <c r="B1022" s="31">
        <v>319.41467299999999</v>
      </c>
      <c r="C1022" s="11">
        <f t="shared" si="31"/>
        <v>3.1043144951481416E-3</v>
      </c>
      <c r="D1022" s="11">
        <v>8.9999999999999992E-5</v>
      </c>
      <c r="E1022" s="11">
        <v>-5.6000000000000008E-3</v>
      </c>
      <c r="F1022" s="11">
        <v>1.2999999999999999E-3</v>
      </c>
      <c r="G1022" s="11">
        <v>9.0000000000000011E-3</v>
      </c>
      <c r="H1022" s="11">
        <v>1.9E-2</v>
      </c>
      <c r="I1022" s="11">
        <f t="shared" si="32"/>
        <v>3.0143144951481418E-3</v>
      </c>
      <c r="K1022" s="45">
        <v>983</v>
      </c>
      <c r="L1022" s="45">
        <v>6.142845009262524E-4</v>
      </c>
      <c r="M1022" s="45">
        <v>3.8335932707517706E-3</v>
      </c>
      <c r="N1022" s="51"/>
      <c r="O1022" s="51"/>
      <c r="P1022" s="51"/>
      <c r="Q1022" s="51"/>
      <c r="R1022" s="51"/>
      <c r="S1022" s="51"/>
    </row>
    <row r="1023" spans="1:19" x14ac:dyDescent="0.35">
      <c r="A1023" s="30">
        <v>44399</v>
      </c>
      <c r="B1023" s="31">
        <v>319.708282</v>
      </c>
      <c r="C1023" s="11">
        <f t="shared" si="31"/>
        <v>9.1920949417367837E-4</v>
      </c>
      <c r="D1023" s="11">
        <v>8.9999999999999992E-5</v>
      </c>
      <c r="E1023" s="11">
        <v>2.5000000000000001E-3</v>
      </c>
      <c r="F1023" s="11">
        <v>-4.5000000000000005E-3</v>
      </c>
      <c r="G1023" s="11">
        <v>-4.8999999999999998E-3</v>
      </c>
      <c r="H1023" s="11">
        <v>-6.5000000000000006E-3</v>
      </c>
      <c r="I1023" s="11">
        <f t="shared" si="32"/>
        <v>8.2920949417367835E-4</v>
      </c>
      <c r="K1023" s="45">
        <v>984</v>
      </c>
      <c r="L1023" s="45">
        <v>1.2388177088082102E-3</v>
      </c>
      <c r="M1023" s="45">
        <v>-8.8977420378588061E-4</v>
      </c>
      <c r="N1023" s="51"/>
      <c r="O1023" s="51"/>
      <c r="P1023" s="51"/>
      <c r="Q1023" s="51"/>
      <c r="R1023" s="51"/>
      <c r="S1023" s="51"/>
    </row>
    <row r="1024" spans="1:19" x14ac:dyDescent="0.35">
      <c r="A1024" s="30">
        <v>44400</v>
      </c>
      <c r="B1024" s="31">
        <v>325.756775</v>
      </c>
      <c r="C1024" s="11">
        <f t="shared" si="31"/>
        <v>1.891878734627217E-2</v>
      </c>
      <c r="D1024" s="11">
        <v>8.9999999999999992E-5</v>
      </c>
      <c r="E1024" s="11">
        <v>6.5000000000000006E-3</v>
      </c>
      <c r="F1024" s="11">
        <v>-2.5000000000000001E-3</v>
      </c>
      <c r="G1024" s="11">
        <v>8.199999999999999E-3</v>
      </c>
      <c r="H1024" s="11">
        <v>8.0000000000000004E-4</v>
      </c>
      <c r="I1024" s="11">
        <f t="shared" si="32"/>
        <v>1.882878734627217E-2</v>
      </c>
      <c r="K1024" s="45">
        <v>985</v>
      </c>
      <c r="L1024" s="45">
        <v>6.4184746199002303E-4</v>
      </c>
      <c r="M1024" s="45">
        <v>-8.8846447309550297E-3</v>
      </c>
      <c r="N1024" s="51"/>
      <c r="O1024" s="51"/>
      <c r="P1024" s="51"/>
      <c r="Q1024" s="51"/>
      <c r="R1024" s="51"/>
      <c r="S1024" s="51"/>
    </row>
    <row r="1025" spans="1:19" x14ac:dyDescent="0.35">
      <c r="A1025" s="30">
        <v>44403</v>
      </c>
      <c r="B1025" s="31">
        <v>324.13207999999997</v>
      </c>
      <c r="C1025" s="11">
        <f t="shared" si="31"/>
        <v>-4.9874480737969185E-3</v>
      </c>
      <c r="D1025" s="11">
        <v>8.9999999999999992E-5</v>
      </c>
      <c r="E1025" s="11">
        <v>6.6E-3</v>
      </c>
      <c r="F1025" s="11">
        <v>7.4999999999999997E-3</v>
      </c>
      <c r="G1025" s="11">
        <v>8.6E-3</v>
      </c>
      <c r="H1025" s="11">
        <v>9.5999999999999992E-3</v>
      </c>
      <c r="I1025" s="11">
        <f t="shared" si="32"/>
        <v>-5.0774480737969183E-3</v>
      </c>
      <c r="K1025" s="45">
        <v>986</v>
      </c>
      <c r="L1025" s="45">
        <v>1.373636017450055E-3</v>
      </c>
      <c r="M1025" s="45">
        <v>-6.0081208055121852E-3</v>
      </c>
      <c r="N1025" s="51"/>
      <c r="O1025" s="51"/>
      <c r="P1025" s="51"/>
      <c r="Q1025" s="51"/>
      <c r="R1025" s="51"/>
      <c r="S1025" s="51"/>
    </row>
    <row r="1026" spans="1:19" x14ac:dyDescent="0.35">
      <c r="A1026" s="30">
        <v>44404</v>
      </c>
      <c r="B1026" s="31">
        <v>320.29553199999998</v>
      </c>
      <c r="C1026" s="11">
        <f t="shared" si="31"/>
        <v>-1.1836372382517668E-2</v>
      </c>
      <c r="D1026" s="11">
        <v>8.9999999999999992E-5</v>
      </c>
      <c r="E1026" s="11">
        <v>-6.3E-3</v>
      </c>
      <c r="F1026" s="11">
        <v>-6.6E-3</v>
      </c>
      <c r="G1026" s="11">
        <v>-1.2999999999999999E-3</v>
      </c>
      <c r="H1026" s="11">
        <v>-1.0800000000000001E-2</v>
      </c>
      <c r="I1026" s="11">
        <f t="shared" si="32"/>
        <v>-1.1926372382517668E-2</v>
      </c>
      <c r="K1026" s="45">
        <v>987</v>
      </c>
      <c r="L1026" s="45">
        <v>9.300791703801232E-4</v>
      </c>
      <c r="M1026" s="45">
        <v>-6.7665383112381523E-3</v>
      </c>
      <c r="N1026" s="51"/>
      <c r="O1026" s="51"/>
      <c r="P1026" s="51"/>
      <c r="Q1026" s="51"/>
      <c r="R1026" s="51"/>
      <c r="S1026" s="51"/>
    </row>
    <row r="1027" spans="1:19" x14ac:dyDescent="0.35">
      <c r="A1027" s="30">
        <v>44405</v>
      </c>
      <c r="B1027" s="31">
        <v>318.59255999999999</v>
      </c>
      <c r="C1027" s="11">
        <f t="shared" ref="C1027:C1090" si="33">(B1027/B1026)-1</f>
        <v>-5.3168771645556445E-3</v>
      </c>
      <c r="D1027" s="11">
        <v>8.9999999999999992E-5</v>
      </c>
      <c r="E1027" s="11">
        <v>8.199999999999999E-3</v>
      </c>
      <c r="F1027" s="11">
        <v>3.9000000000000003E-3</v>
      </c>
      <c r="G1027" s="11">
        <v>-1.8E-3</v>
      </c>
      <c r="H1027" s="11">
        <v>5.8999999999999999E-3</v>
      </c>
      <c r="I1027" s="11">
        <f t="shared" si="32"/>
        <v>-5.4068771645556443E-3</v>
      </c>
      <c r="K1027" s="45">
        <v>988</v>
      </c>
      <c r="L1027" s="45">
        <v>-5.2222590527077162E-4</v>
      </c>
      <c r="M1027" s="45">
        <v>-9.1652318885153189E-4</v>
      </c>
      <c r="N1027" s="51"/>
      <c r="O1027" s="51"/>
      <c r="P1027" s="51"/>
      <c r="Q1027" s="51"/>
      <c r="R1027" s="51"/>
      <c r="S1027" s="51"/>
    </row>
    <row r="1028" spans="1:19" x14ac:dyDescent="0.35">
      <c r="A1028" s="30">
        <v>44406</v>
      </c>
      <c r="B1028" s="31">
        <v>320.46191399999998</v>
      </c>
      <c r="C1028" s="11">
        <f t="shared" si="33"/>
        <v>5.8675381496666734E-3</v>
      </c>
      <c r="D1028" s="11">
        <v>8.9999999999999992E-5</v>
      </c>
      <c r="E1028" s="11">
        <v>-3.2000000000000002E-3</v>
      </c>
      <c r="F1028" s="11">
        <v>-3.4000000000000002E-3</v>
      </c>
      <c r="G1028" s="11">
        <v>-4.5999999999999999E-3</v>
      </c>
      <c r="H1028" s="11">
        <v>7.8000000000000005E-3</v>
      </c>
      <c r="I1028" s="11">
        <f t="shared" si="32"/>
        <v>5.7775381496666736E-3</v>
      </c>
      <c r="K1028" s="45">
        <v>989</v>
      </c>
      <c r="L1028" s="45">
        <v>8.7105147394506632E-4</v>
      </c>
      <c r="M1028" s="45">
        <v>-4.3372317683329758E-3</v>
      </c>
      <c r="N1028" s="51"/>
      <c r="O1028" s="51"/>
      <c r="P1028" s="51"/>
      <c r="Q1028" s="51"/>
      <c r="R1028" s="51"/>
      <c r="S1028" s="51"/>
    </row>
    <row r="1029" spans="1:19" x14ac:dyDescent="0.35">
      <c r="A1029" s="30">
        <v>44407</v>
      </c>
      <c r="B1029" s="31">
        <v>321.20575000000002</v>
      </c>
      <c r="C1029" s="11">
        <f t="shared" si="33"/>
        <v>2.3211369822875305E-3</v>
      </c>
      <c r="D1029" s="11">
        <v>8.9999999999999992E-5</v>
      </c>
      <c r="E1029" s="11">
        <v>-1.7000000000000001E-3</v>
      </c>
      <c r="F1029" s="11">
        <v>1.37E-2</v>
      </c>
      <c r="G1029" s="11">
        <v>8.8000000000000005E-3</v>
      </c>
      <c r="H1029" s="11">
        <v>-7.000000000000001E-4</v>
      </c>
      <c r="I1029" s="11">
        <f t="shared" si="32"/>
        <v>2.2311369822875307E-3</v>
      </c>
      <c r="K1029" s="45">
        <v>990</v>
      </c>
      <c r="L1029" s="45">
        <v>1.1455535512560932E-3</v>
      </c>
      <c r="M1029" s="45">
        <v>1.7971565611720234E-3</v>
      </c>
      <c r="N1029" s="51"/>
      <c r="O1029" s="51"/>
      <c r="P1029" s="51"/>
      <c r="Q1029" s="51"/>
      <c r="R1029" s="51"/>
      <c r="S1029" s="51"/>
    </row>
    <row r="1030" spans="1:19" x14ac:dyDescent="0.35">
      <c r="A1030" s="30">
        <v>44410</v>
      </c>
      <c r="B1030" s="31">
        <v>320.25637799999998</v>
      </c>
      <c r="C1030" s="11">
        <f t="shared" si="33"/>
        <v>-2.9556507005246146E-3</v>
      </c>
      <c r="D1030" s="11">
        <v>8.9999999999999992E-5</v>
      </c>
      <c r="E1030" s="11">
        <v>-1.09E-2</v>
      </c>
      <c r="F1030" s="11">
        <v>1E-3</v>
      </c>
      <c r="G1030" s="11">
        <v>6.3E-3</v>
      </c>
      <c r="H1030" s="11">
        <v>-5.0000000000000001E-4</v>
      </c>
      <c r="I1030" s="11">
        <f t="shared" si="32"/>
        <v>-3.0456507005246145E-3</v>
      </c>
      <c r="K1030" s="45">
        <v>991</v>
      </c>
      <c r="L1030" s="45">
        <v>8.88363717890178E-5</v>
      </c>
      <c r="M1030" s="45">
        <v>-1.1629411761047218E-2</v>
      </c>
      <c r="N1030" s="51"/>
      <c r="O1030" s="51"/>
      <c r="P1030" s="51"/>
      <c r="Q1030" s="51"/>
      <c r="R1030" s="51"/>
      <c r="S1030" s="51"/>
    </row>
    <row r="1031" spans="1:19" x14ac:dyDescent="0.35">
      <c r="A1031" s="30">
        <v>44411</v>
      </c>
      <c r="B1031" s="31">
        <v>324.87591600000002</v>
      </c>
      <c r="C1031" s="11">
        <f t="shared" si="33"/>
        <v>1.4424499611370933E-2</v>
      </c>
      <c r="D1031" s="11">
        <v>7.0000000000000007E-5</v>
      </c>
      <c r="E1031" s="11">
        <v>-1.04E-2</v>
      </c>
      <c r="F1031" s="11">
        <v>-4.0999999999999995E-3</v>
      </c>
      <c r="G1031" s="11">
        <v>-1.9199999999999998E-2</v>
      </c>
      <c r="H1031" s="11">
        <v>5.0000000000000001E-3</v>
      </c>
      <c r="I1031" s="11">
        <f t="shared" si="32"/>
        <v>1.4354499611370933E-2</v>
      </c>
      <c r="K1031" s="45">
        <v>992</v>
      </c>
      <c r="L1031" s="45">
        <v>5.8872254592617934E-4</v>
      </c>
      <c r="M1031" s="45">
        <v>2.4773372070845193E-3</v>
      </c>
      <c r="N1031" s="51"/>
      <c r="O1031" s="51"/>
      <c r="P1031" s="51"/>
      <c r="Q1031" s="51"/>
      <c r="R1031" s="51"/>
      <c r="S1031" s="51"/>
    </row>
    <row r="1032" spans="1:19" x14ac:dyDescent="0.35">
      <c r="A1032" s="30">
        <v>44412</v>
      </c>
      <c r="B1032" s="31">
        <v>323.28057899999999</v>
      </c>
      <c r="C1032" s="11">
        <f t="shared" si="33"/>
        <v>-4.9106040842991083E-3</v>
      </c>
      <c r="D1032" s="11">
        <v>7.0000000000000007E-5</v>
      </c>
      <c r="E1032" s="11">
        <v>-8.6999999999999994E-3</v>
      </c>
      <c r="F1032" s="11">
        <v>-3.0999999999999999E-3</v>
      </c>
      <c r="G1032" s="11">
        <v>5.0000000000000001E-4</v>
      </c>
      <c r="H1032" s="11">
        <v>-2E-3</v>
      </c>
      <c r="I1032" s="11">
        <f t="shared" si="32"/>
        <v>-4.9806040842991081E-3</v>
      </c>
      <c r="K1032" s="45">
        <v>993</v>
      </c>
      <c r="L1032" s="45">
        <v>9.6363172773439928E-4</v>
      </c>
      <c r="M1032" s="45">
        <v>6.9253699039505687E-3</v>
      </c>
      <c r="N1032" s="51"/>
      <c r="O1032" s="51"/>
      <c r="P1032" s="51"/>
      <c r="Q1032" s="51"/>
      <c r="R1032" s="51"/>
      <c r="S1032" s="51"/>
    </row>
    <row r="1033" spans="1:19" x14ac:dyDescent="0.35">
      <c r="A1033" s="30">
        <v>44413</v>
      </c>
      <c r="B1033" s="31">
        <v>326.021027</v>
      </c>
      <c r="C1033" s="11">
        <f t="shared" si="33"/>
        <v>8.4769954584869023E-3</v>
      </c>
      <c r="D1033" s="11">
        <v>7.0000000000000007E-5</v>
      </c>
      <c r="E1033" s="11">
        <v>-3.0699999999999998E-2</v>
      </c>
      <c r="F1033" s="11">
        <v>1E-4</v>
      </c>
      <c r="G1033" s="11">
        <v>-2.9999999999999997E-4</v>
      </c>
      <c r="H1033" s="11">
        <v>8.3999999999999995E-3</v>
      </c>
      <c r="I1033" s="11">
        <f t="shared" si="32"/>
        <v>8.4069954584869017E-3</v>
      </c>
      <c r="K1033" s="45">
        <v>994</v>
      </c>
      <c r="L1033" s="45">
        <v>3.6215332032165737E-4</v>
      </c>
      <c r="M1033" s="45">
        <v>-5.1179366016504855E-3</v>
      </c>
      <c r="N1033" s="51"/>
      <c r="O1033" s="51"/>
      <c r="P1033" s="51"/>
      <c r="Q1033" s="51"/>
      <c r="R1033" s="51"/>
      <c r="S1033" s="51"/>
    </row>
    <row r="1034" spans="1:19" x14ac:dyDescent="0.35">
      <c r="A1034" s="30">
        <v>44414</v>
      </c>
      <c r="B1034" s="31">
        <v>322.82061800000002</v>
      </c>
      <c r="C1034" s="11">
        <f t="shared" si="33"/>
        <v>-9.8165723525556192E-3</v>
      </c>
      <c r="D1034" s="11">
        <v>7.0000000000000007E-5</v>
      </c>
      <c r="E1034" s="11">
        <v>1.29E-2</v>
      </c>
      <c r="F1034" s="11">
        <v>-4.1999999999999997E-3</v>
      </c>
      <c r="G1034" s="11">
        <v>-6.0000000000000001E-3</v>
      </c>
      <c r="H1034" s="11">
        <v>4.7999999999999996E-3</v>
      </c>
      <c r="I1034" s="11">
        <f t="shared" si="32"/>
        <v>-9.8865723525556198E-3</v>
      </c>
      <c r="K1034" s="45">
        <v>995</v>
      </c>
      <c r="L1034" s="45">
        <v>2.6814020932688089E-5</v>
      </c>
      <c r="M1034" s="45">
        <v>-9.3950527896896844E-3</v>
      </c>
      <c r="N1034" s="51"/>
      <c r="O1034" s="51"/>
      <c r="P1034" s="51"/>
      <c r="Q1034" s="51"/>
      <c r="R1034" s="51"/>
      <c r="S1034" s="51"/>
    </row>
    <row r="1035" spans="1:19" x14ac:dyDescent="0.35">
      <c r="A1035" s="30">
        <v>44417</v>
      </c>
      <c r="B1035" s="31">
        <v>321.76361100000003</v>
      </c>
      <c r="C1035" s="11">
        <f t="shared" si="33"/>
        <v>-3.27428590698009E-3</v>
      </c>
      <c r="D1035" s="11">
        <v>7.0000000000000007E-5</v>
      </c>
      <c r="E1035" s="11">
        <v>7.000000000000001E-4</v>
      </c>
      <c r="F1035" s="11">
        <v>7.000000000000001E-4</v>
      </c>
      <c r="G1035" s="11">
        <v>-9.1999999999999998E-3</v>
      </c>
      <c r="H1035" s="11">
        <v>6.6E-3</v>
      </c>
      <c r="I1035" s="11">
        <f t="shared" si="32"/>
        <v>-3.3442859069800902E-3</v>
      </c>
      <c r="K1035" s="45">
        <v>996</v>
      </c>
      <c r="L1035" s="45">
        <v>1.3523852289137742E-3</v>
      </c>
      <c r="M1035" s="45">
        <v>-1.3418405401939344E-2</v>
      </c>
      <c r="N1035" s="51"/>
      <c r="O1035" s="51"/>
      <c r="P1035" s="51"/>
      <c r="Q1035" s="51"/>
      <c r="R1035" s="51"/>
      <c r="S1035" s="51"/>
    </row>
    <row r="1036" spans="1:19" x14ac:dyDescent="0.35">
      <c r="A1036" s="30">
        <v>44418</v>
      </c>
      <c r="B1036" s="31">
        <v>324.42568999999997</v>
      </c>
      <c r="C1036" s="11">
        <f t="shared" si="33"/>
        <v>8.2733998158666111E-3</v>
      </c>
      <c r="D1036" s="11">
        <v>7.0000000000000007E-5</v>
      </c>
      <c r="E1036" s="11">
        <v>1.9699999999999999E-2</v>
      </c>
      <c r="F1036" s="11">
        <v>4.0000000000000002E-4</v>
      </c>
      <c r="G1036" s="11">
        <v>-2.2000000000000001E-3</v>
      </c>
      <c r="H1036" s="11">
        <v>4.0000000000000001E-3</v>
      </c>
      <c r="I1036" s="11">
        <f t="shared" si="32"/>
        <v>8.2033998158666105E-3</v>
      </c>
      <c r="K1036" s="45">
        <v>997</v>
      </c>
      <c r="L1036" s="45">
        <v>8.2431000937435985E-5</v>
      </c>
      <c r="M1036" s="45">
        <v>9.5049180674223555E-4</v>
      </c>
      <c r="N1036" s="51"/>
      <c r="O1036" s="51"/>
      <c r="P1036" s="51"/>
      <c r="Q1036" s="51"/>
      <c r="R1036" s="51"/>
      <c r="S1036" s="51"/>
    </row>
    <row r="1037" spans="1:19" x14ac:dyDescent="0.35">
      <c r="A1037" s="30">
        <v>44419</v>
      </c>
      <c r="B1037" s="31">
        <v>329.82824699999998</v>
      </c>
      <c r="C1037" s="11">
        <f t="shared" si="33"/>
        <v>1.6652679385531943E-2</v>
      </c>
      <c r="D1037" s="11">
        <v>7.0000000000000007E-5</v>
      </c>
      <c r="E1037" s="11">
        <v>-7.8000000000000005E-3</v>
      </c>
      <c r="F1037" s="11">
        <v>-4.1999999999999997E-3</v>
      </c>
      <c r="G1037" s="11">
        <v>-2.3999999999999998E-3</v>
      </c>
      <c r="H1037" s="11">
        <v>-3.0999999999999999E-3</v>
      </c>
      <c r="I1037" s="11">
        <f t="shared" si="32"/>
        <v>1.6582679385531943E-2</v>
      </c>
      <c r="K1037" s="45">
        <v>998</v>
      </c>
      <c r="L1037" s="45">
        <v>2.504644808287376E-4</v>
      </c>
      <c r="M1037" s="45">
        <v>-2.0230655593024708E-3</v>
      </c>
      <c r="N1037" s="51"/>
      <c r="O1037" s="51"/>
      <c r="P1037" s="51"/>
      <c r="Q1037" s="51"/>
      <c r="R1037" s="51"/>
      <c r="S1037" s="51"/>
    </row>
    <row r="1038" spans="1:19" x14ac:dyDescent="0.35">
      <c r="A1038" s="30">
        <v>44420</v>
      </c>
      <c r="B1038" s="31">
        <v>326.911652</v>
      </c>
      <c r="C1038" s="11">
        <f t="shared" si="33"/>
        <v>-8.8427690063791475E-3</v>
      </c>
      <c r="D1038" s="11">
        <v>7.0000000000000007E-5</v>
      </c>
      <c r="E1038" s="11">
        <v>-1.32E-2</v>
      </c>
      <c r="F1038" s="11">
        <v>2.8999999999999998E-3</v>
      </c>
      <c r="G1038" s="11">
        <v>-2.8000000000000004E-3</v>
      </c>
      <c r="H1038" s="11">
        <v>3.4999999999999996E-3</v>
      </c>
      <c r="I1038" s="11">
        <f t="shared" si="32"/>
        <v>-8.9127690063791482E-3</v>
      </c>
      <c r="K1038" s="45">
        <v>999</v>
      </c>
      <c r="L1038" s="45">
        <v>3.2668233167043565E-4</v>
      </c>
      <c r="M1038" s="45">
        <v>1.6073234877183075E-2</v>
      </c>
      <c r="N1038" s="51"/>
      <c r="O1038" s="51"/>
      <c r="P1038" s="51"/>
      <c r="Q1038" s="51"/>
      <c r="R1038" s="51"/>
      <c r="S1038" s="51"/>
    </row>
    <row r="1039" spans="1:19" x14ac:dyDescent="0.35">
      <c r="A1039" s="30">
        <v>44421</v>
      </c>
      <c r="B1039" s="31">
        <v>324.26913500000001</v>
      </c>
      <c r="C1039" s="11">
        <f t="shared" si="33"/>
        <v>-8.0832756612786438E-3</v>
      </c>
      <c r="D1039" s="11">
        <v>7.0000000000000007E-5</v>
      </c>
      <c r="E1039" s="11">
        <v>1.47E-2</v>
      </c>
      <c r="F1039" s="11">
        <v>-1.7000000000000001E-3</v>
      </c>
      <c r="G1039" s="11">
        <v>-5.3E-3</v>
      </c>
      <c r="H1039" s="11">
        <v>-8.6999999999999994E-3</v>
      </c>
      <c r="I1039" s="11">
        <f t="shared" si="32"/>
        <v>-8.1532756612786444E-3</v>
      </c>
      <c r="K1039" s="45">
        <v>1000</v>
      </c>
      <c r="L1039" s="45">
        <v>5.184172151318228E-4</v>
      </c>
      <c r="M1039" s="45">
        <v>1.6004060150797701E-2</v>
      </c>
      <c r="N1039" s="51"/>
      <c r="O1039" s="51"/>
      <c r="P1039" s="51"/>
      <c r="Q1039" s="51"/>
      <c r="R1039" s="51"/>
      <c r="S1039" s="51"/>
    </row>
    <row r="1040" spans="1:19" x14ac:dyDescent="0.35">
      <c r="A1040" s="30">
        <v>44424</v>
      </c>
      <c r="B1040" s="31">
        <v>327.91973899999999</v>
      </c>
      <c r="C1040" s="11">
        <f t="shared" si="33"/>
        <v>1.1257944731619229E-2</v>
      </c>
      <c r="D1040" s="11">
        <v>7.0000000000000007E-5</v>
      </c>
      <c r="E1040" s="11">
        <v>-2.9500000000000002E-2</v>
      </c>
      <c r="F1040" s="11">
        <v>2.3E-3</v>
      </c>
      <c r="G1040" s="11">
        <v>-5.1000000000000004E-3</v>
      </c>
      <c r="H1040" s="11">
        <v>-4.8999999999999998E-3</v>
      </c>
      <c r="I1040" s="11">
        <f t="shared" si="32"/>
        <v>1.1187944731619229E-2</v>
      </c>
      <c r="K1040" s="45">
        <v>1001</v>
      </c>
      <c r="L1040" s="45">
        <v>1.0170614340179651E-3</v>
      </c>
      <c r="M1040" s="45">
        <v>-4.4326778029242352E-3</v>
      </c>
      <c r="N1040" s="51"/>
      <c r="O1040" s="51"/>
      <c r="P1040" s="51"/>
      <c r="Q1040" s="51"/>
      <c r="R1040" s="51"/>
      <c r="S1040" s="51"/>
    </row>
    <row r="1041" spans="1:19" x14ac:dyDescent="0.35">
      <c r="A1041" s="30">
        <v>44425</v>
      </c>
      <c r="B1041" s="31">
        <v>313.92407200000002</v>
      </c>
      <c r="C1041" s="11">
        <f t="shared" si="33"/>
        <v>-4.2680160220546992E-2</v>
      </c>
      <c r="D1041" s="11">
        <v>7.0000000000000007E-5</v>
      </c>
      <c r="E1041" s="11">
        <v>1.6000000000000001E-3</v>
      </c>
      <c r="F1041" s="11">
        <v>-6.0000000000000001E-3</v>
      </c>
      <c r="G1041" s="11">
        <v>-5.5000000000000005E-3</v>
      </c>
      <c r="H1041" s="11">
        <v>-1.24E-2</v>
      </c>
      <c r="I1041" s="11">
        <f t="shared" si="32"/>
        <v>-4.2750160220546993E-2</v>
      </c>
      <c r="K1041" s="45">
        <v>1002</v>
      </c>
      <c r="L1041" s="45">
        <v>1.3985551555702018E-3</v>
      </c>
      <c r="M1041" s="45">
        <v>-9.4330712374177486E-4</v>
      </c>
      <c r="N1041" s="51"/>
      <c r="O1041" s="51"/>
      <c r="P1041" s="51"/>
      <c r="Q1041" s="51"/>
      <c r="R1041" s="51"/>
      <c r="S1041" s="51"/>
    </row>
    <row r="1042" spans="1:19" x14ac:dyDescent="0.35">
      <c r="A1042" s="30">
        <v>44426</v>
      </c>
      <c r="B1042" s="31">
        <v>314.70706200000001</v>
      </c>
      <c r="C1042" s="11">
        <f t="shared" si="33"/>
        <v>2.4942018463622873E-3</v>
      </c>
      <c r="D1042" s="11">
        <v>7.0000000000000007E-5</v>
      </c>
      <c r="E1042" s="11">
        <v>1.55E-2</v>
      </c>
      <c r="F1042" s="11">
        <v>5.1999999999999998E-3</v>
      </c>
      <c r="G1042" s="11">
        <v>6.1999999999999998E-3</v>
      </c>
      <c r="H1042" s="11">
        <v>4.5999999999999999E-3</v>
      </c>
      <c r="I1042" s="11">
        <f t="shared" si="32"/>
        <v>2.4242018463622871E-3</v>
      </c>
      <c r="K1042" s="45">
        <v>1003</v>
      </c>
      <c r="L1042" s="45">
        <v>9.7998511369077712E-4</v>
      </c>
      <c r="M1042" s="45">
        <v>4.6702903857720997E-3</v>
      </c>
      <c r="N1042" s="51"/>
      <c r="O1042" s="51"/>
      <c r="P1042" s="51"/>
      <c r="Q1042" s="51"/>
      <c r="R1042" s="51"/>
      <c r="S1042" s="51"/>
    </row>
    <row r="1043" spans="1:19" x14ac:dyDescent="0.35">
      <c r="A1043" s="30">
        <v>44427</v>
      </c>
      <c r="B1043" s="31">
        <v>316.02829000000003</v>
      </c>
      <c r="C1043" s="11">
        <f t="shared" si="33"/>
        <v>4.1982788425638518E-3</v>
      </c>
      <c r="D1043" s="11">
        <v>7.0000000000000007E-5</v>
      </c>
      <c r="E1043" s="11">
        <v>1.1399999999999999E-2</v>
      </c>
      <c r="F1043" s="11">
        <v>1E-4</v>
      </c>
      <c r="G1043" s="11">
        <v>2.3999999999999998E-3</v>
      </c>
      <c r="H1043" s="11">
        <v>-8.5000000000000006E-3</v>
      </c>
      <c r="I1043" s="11">
        <f t="shared" ref="I1043:I1106" si="34">C1043-D1043</f>
        <v>4.128278842563852E-3</v>
      </c>
      <c r="K1043" s="45">
        <v>1004</v>
      </c>
      <c r="L1043" s="45">
        <v>7.7636044626939007E-4</v>
      </c>
      <c r="M1043" s="45">
        <v>1.2061510381848081E-3</v>
      </c>
      <c r="N1043" s="51"/>
      <c r="O1043" s="51"/>
      <c r="P1043" s="51"/>
      <c r="Q1043" s="51"/>
      <c r="R1043" s="51"/>
      <c r="S1043" s="51"/>
    </row>
    <row r="1044" spans="1:19" x14ac:dyDescent="0.35">
      <c r="A1044" s="30">
        <v>44428</v>
      </c>
      <c r="B1044" s="31">
        <v>322.23336799999998</v>
      </c>
      <c r="C1044" s="11">
        <f t="shared" si="33"/>
        <v>1.9634564994165382E-2</v>
      </c>
      <c r="D1044" s="11">
        <v>7.0000000000000007E-5</v>
      </c>
      <c r="E1044" s="11">
        <v>-7.4999999999999997E-3</v>
      </c>
      <c r="F1044" s="11">
        <v>3.0999999999999999E-3</v>
      </c>
      <c r="G1044" s="11">
        <v>-5.1999999999999998E-3</v>
      </c>
      <c r="H1044" s="11">
        <v>2.3E-3</v>
      </c>
      <c r="I1044" s="11">
        <f t="shared" si="34"/>
        <v>1.9564564994165382E-2</v>
      </c>
      <c r="K1044" s="45">
        <v>1005</v>
      </c>
      <c r="L1044" s="45">
        <v>-5.1924045032438067E-4</v>
      </c>
      <c r="M1044" s="45">
        <v>1.30293891812237E-2</v>
      </c>
      <c r="N1044" s="51"/>
      <c r="O1044" s="51"/>
      <c r="P1044" s="51"/>
      <c r="Q1044" s="51"/>
      <c r="R1044" s="51"/>
      <c r="S1044" s="51"/>
    </row>
    <row r="1045" spans="1:19" x14ac:dyDescent="0.35">
      <c r="A1045" s="30">
        <v>44431</v>
      </c>
      <c r="B1045" s="31">
        <v>320.765289</v>
      </c>
      <c r="C1045" s="11">
        <f t="shared" si="33"/>
        <v>-4.5559496495098939E-3</v>
      </c>
      <c r="D1045" s="11">
        <v>7.0000000000000007E-5</v>
      </c>
      <c r="E1045" s="11">
        <v>8.5000000000000006E-3</v>
      </c>
      <c r="F1045" s="11">
        <v>5.9999999999999995E-4</v>
      </c>
      <c r="G1045" s="11">
        <v>-3.0999999999999999E-3</v>
      </c>
      <c r="H1045" s="11">
        <v>7.4000000000000003E-3</v>
      </c>
      <c r="I1045" s="11">
        <f t="shared" si="34"/>
        <v>-4.6259496495098936E-3</v>
      </c>
      <c r="K1045" s="45">
        <v>1006</v>
      </c>
      <c r="L1045" s="45">
        <v>6.0465448414749889E-5</v>
      </c>
      <c r="M1045" s="45">
        <v>1.8920271563023666E-3</v>
      </c>
      <c r="N1045" s="51"/>
      <c r="O1045" s="51"/>
      <c r="P1045" s="51"/>
      <c r="Q1045" s="51"/>
      <c r="R1045" s="51"/>
      <c r="S1045" s="51"/>
    </row>
    <row r="1046" spans="1:19" x14ac:dyDescent="0.35">
      <c r="A1046" s="30">
        <v>44432</v>
      </c>
      <c r="B1046" s="31">
        <v>317.985748</v>
      </c>
      <c r="C1046" s="11">
        <f t="shared" si="33"/>
        <v>-8.6653422153791793E-3</v>
      </c>
      <c r="D1046" s="11">
        <v>7.0000000000000007E-5</v>
      </c>
      <c r="E1046" s="11">
        <v>-1E-3</v>
      </c>
      <c r="F1046" s="11">
        <v>-5.3E-3</v>
      </c>
      <c r="G1046" s="11">
        <v>4.7999999999999996E-3</v>
      </c>
      <c r="H1046" s="11">
        <v>9.4999999999999998E-3</v>
      </c>
      <c r="I1046" s="11">
        <f t="shared" si="34"/>
        <v>-8.7353422153791799E-3</v>
      </c>
      <c r="K1046" s="45">
        <v>1007</v>
      </c>
      <c r="L1046" s="45">
        <v>7.4121892888473484E-4</v>
      </c>
      <c r="M1046" s="45">
        <v>7.4789309194807987E-3</v>
      </c>
      <c r="N1046" s="51"/>
      <c r="O1046" s="51"/>
      <c r="P1046" s="51"/>
      <c r="Q1046" s="51"/>
      <c r="R1046" s="51"/>
      <c r="S1046" s="51"/>
    </row>
    <row r="1047" spans="1:19" x14ac:dyDescent="0.35">
      <c r="A1047" s="30">
        <v>44433</v>
      </c>
      <c r="B1047" s="31">
        <v>316.98745700000001</v>
      </c>
      <c r="C1047" s="11">
        <f t="shared" si="33"/>
        <v>-3.1394205755409521E-3</v>
      </c>
      <c r="D1047" s="11">
        <v>7.0000000000000007E-5</v>
      </c>
      <c r="E1047" s="11">
        <v>-2.6600000000000002E-2</v>
      </c>
      <c r="F1047" s="11">
        <v>-5.5000000000000005E-3</v>
      </c>
      <c r="G1047" s="11">
        <v>-1.8E-3</v>
      </c>
      <c r="H1047" s="11">
        <v>7.3000000000000001E-3</v>
      </c>
      <c r="I1047" s="11">
        <f t="shared" si="34"/>
        <v>-3.2094205755409523E-3</v>
      </c>
      <c r="K1047" s="45">
        <v>1008</v>
      </c>
      <c r="L1047" s="45">
        <v>1.0571036689241116E-3</v>
      </c>
      <c r="M1047" s="45">
        <v>2.460538095590002E-3</v>
      </c>
      <c r="N1047" s="51"/>
      <c r="O1047" s="51"/>
      <c r="P1047" s="51"/>
      <c r="Q1047" s="51"/>
      <c r="R1047" s="51"/>
      <c r="S1047" s="51"/>
    </row>
    <row r="1048" spans="1:19" x14ac:dyDescent="0.35">
      <c r="A1048" s="30">
        <v>44434</v>
      </c>
      <c r="B1048" s="31">
        <v>314.63851899999997</v>
      </c>
      <c r="C1048" s="11">
        <f t="shared" si="33"/>
        <v>-7.4101922588061253E-3</v>
      </c>
      <c r="D1048" s="11">
        <v>7.0000000000000007E-5</v>
      </c>
      <c r="E1048" s="11">
        <v>1.0800000000000001E-2</v>
      </c>
      <c r="F1048" s="11">
        <v>-2.9999999999999997E-4</v>
      </c>
      <c r="G1048" s="11">
        <v>-1.8E-3</v>
      </c>
      <c r="H1048" s="11">
        <v>-3.0999999999999999E-3</v>
      </c>
      <c r="I1048" s="11">
        <f t="shared" si="34"/>
        <v>-7.4801922588061251E-3</v>
      </c>
      <c r="K1048" s="45">
        <v>1009</v>
      </c>
      <c r="L1048" s="45">
        <v>4.119550923772303E-4</v>
      </c>
      <c r="M1048" s="45">
        <v>-1.1162004759640534E-2</v>
      </c>
      <c r="N1048" s="51"/>
      <c r="O1048" s="51"/>
      <c r="P1048" s="51"/>
      <c r="Q1048" s="51"/>
      <c r="R1048" s="51"/>
      <c r="S1048" s="51"/>
    </row>
    <row r="1049" spans="1:19" x14ac:dyDescent="0.35">
      <c r="A1049" s="30">
        <v>44435</v>
      </c>
      <c r="B1049" s="31">
        <v>316.49807700000002</v>
      </c>
      <c r="C1049" s="11">
        <f t="shared" si="33"/>
        <v>5.9101409640185398E-3</v>
      </c>
      <c r="D1049" s="11">
        <v>7.0000000000000007E-5</v>
      </c>
      <c r="E1049" s="11">
        <v>-4.5999999999999999E-3</v>
      </c>
      <c r="F1049" s="11">
        <v>-8.8000000000000005E-3</v>
      </c>
      <c r="G1049" s="11">
        <v>-6.5000000000000006E-3</v>
      </c>
      <c r="H1049" s="11">
        <v>9.3999999999999986E-3</v>
      </c>
      <c r="I1049" s="11">
        <f t="shared" si="34"/>
        <v>5.8401409640185401E-3</v>
      </c>
      <c r="K1049" s="45">
        <v>1010</v>
      </c>
      <c r="L1049" s="45">
        <v>8.1768566654675352E-4</v>
      </c>
      <c r="M1049" s="45">
        <v>1.231036293967025E-2</v>
      </c>
      <c r="N1049" s="51"/>
      <c r="O1049" s="51"/>
      <c r="P1049" s="51"/>
      <c r="Q1049" s="51"/>
      <c r="R1049" s="51"/>
      <c r="S1049" s="51"/>
    </row>
    <row r="1050" spans="1:19" x14ac:dyDescent="0.35">
      <c r="A1050" s="30">
        <v>44438</v>
      </c>
      <c r="B1050" s="31">
        <v>320.13894699999997</v>
      </c>
      <c r="C1050" s="11">
        <f t="shared" si="33"/>
        <v>1.1503608598544268E-2</v>
      </c>
      <c r="D1050" s="11">
        <v>7.0000000000000007E-5</v>
      </c>
      <c r="E1050" s="11">
        <v>6.8000000000000005E-3</v>
      </c>
      <c r="F1050" s="11">
        <v>4.5999999999999999E-3</v>
      </c>
      <c r="G1050" s="11">
        <v>6.1999999999999998E-3</v>
      </c>
      <c r="H1050" s="11">
        <v>-1.1699999999999999E-2</v>
      </c>
      <c r="I1050" s="11">
        <f t="shared" si="34"/>
        <v>1.1433608598544268E-2</v>
      </c>
      <c r="K1050" s="45">
        <v>1011</v>
      </c>
      <c r="L1050" s="45">
        <v>1.2314415105897439E-3</v>
      </c>
      <c r="M1050" s="45">
        <v>-1.6592861035698209E-2</v>
      </c>
      <c r="N1050" s="51"/>
      <c r="O1050" s="51"/>
      <c r="P1050" s="51"/>
      <c r="Q1050" s="51"/>
      <c r="R1050" s="51"/>
      <c r="S1050" s="51"/>
    </row>
    <row r="1051" spans="1:19" x14ac:dyDescent="0.35">
      <c r="A1051" s="30">
        <v>44439</v>
      </c>
      <c r="B1051" s="31">
        <v>319.238495</v>
      </c>
      <c r="C1051" s="11">
        <f t="shared" si="33"/>
        <v>-2.8126912031105622E-3</v>
      </c>
      <c r="D1051" s="11">
        <v>7.0000000000000007E-5</v>
      </c>
      <c r="E1051" s="11">
        <v>1.3500000000000002E-2</v>
      </c>
      <c r="F1051" s="11">
        <v>3.0999999999999999E-3</v>
      </c>
      <c r="G1051" s="11">
        <v>3.3E-3</v>
      </c>
      <c r="H1051" s="11">
        <v>-2.3E-3</v>
      </c>
      <c r="I1051" s="11">
        <f t="shared" si="34"/>
        <v>-2.8826912031105624E-3</v>
      </c>
      <c r="K1051" s="45">
        <v>1012</v>
      </c>
      <c r="L1051" s="45">
        <v>5.7552828838333008E-4</v>
      </c>
      <c r="M1051" s="45">
        <v>1.0479085041641259E-2</v>
      </c>
      <c r="N1051" s="51"/>
      <c r="O1051" s="51"/>
      <c r="P1051" s="51"/>
      <c r="Q1051" s="51"/>
      <c r="R1051" s="51"/>
      <c r="S1051" s="51"/>
    </row>
    <row r="1052" spans="1:19" x14ac:dyDescent="0.35">
      <c r="A1052" s="30">
        <v>44440</v>
      </c>
      <c r="B1052" s="31">
        <v>318.36303700000002</v>
      </c>
      <c r="C1052" s="11">
        <f t="shared" si="33"/>
        <v>-2.7423321864739059E-3</v>
      </c>
      <c r="D1052" s="11">
        <v>7.0000000000000007E-5</v>
      </c>
      <c r="E1052" s="11">
        <v>2.9999999999999997E-4</v>
      </c>
      <c r="F1052" s="11">
        <v>-3.7000000000000002E-3</v>
      </c>
      <c r="G1052" s="11">
        <v>2.3E-3</v>
      </c>
      <c r="H1052" s="11">
        <v>-5.7999999999999996E-3</v>
      </c>
      <c r="I1052" s="11">
        <f t="shared" si="34"/>
        <v>-2.812332186473906E-3</v>
      </c>
      <c r="K1052" s="45">
        <v>1013</v>
      </c>
      <c r="L1052" s="45">
        <v>5.282294408970171E-4</v>
      </c>
      <c r="M1052" s="45">
        <v>-1.7050040248499157E-3</v>
      </c>
      <c r="N1052" s="51"/>
      <c r="O1052" s="51"/>
      <c r="P1052" s="51"/>
      <c r="Q1052" s="51"/>
      <c r="R1052" s="51"/>
      <c r="S1052" s="51"/>
    </row>
    <row r="1053" spans="1:19" x14ac:dyDescent="0.35">
      <c r="A1053" s="30">
        <v>44441</v>
      </c>
      <c r="B1053" s="31">
        <v>322.39614899999998</v>
      </c>
      <c r="C1053" s="11">
        <f t="shared" si="33"/>
        <v>1.2668279703588636E-2</v>
      </c>
      <c r="D1053" s="11">
        <v>8.9999999999999992E-5</v>
      </c>
      <c r="E1053" s="11">
        <v>-8.6E-3</v>
      </c>
      <c r="F1053" s="11">
        <v>-9.3999999999999986E-3</v>
      </c>
      <c r="G1053" s="11">
        <v>1.1000000000000001E-3</v>
      </c>
      <c r="H1053" s="11">
        <v>2.2000000000000001E-3</v>
      </c>
      <c r="I1053" s="11">
        <f t="shared" si="34"/>
        <v>1.2578279703588637E-2</v>
      </c>
      <c r="K1053" s="45">
        <v>1014</v>
      </c>
      <c r="L1053" s="45">
        <v>1.2032366198830237E-3</v>
      </c>
      <c r="M1053" s="45">
        <v>-1.5870189313095598E-2</v>
      </c>
      <c r="N1053" s="51"/>
      <c r="O1053" s="51"/>
      <c r="P1053" s="51"/>
      <c r="Q1053" s="51"/>
      <c r="R1053" s="51"/>
      <c r="S1053" s="51"/>
    </row>
    <row r="1054" spans="1:19" x14ac:dyDescent="0.35">
      <c r="A1054" s="30">
        <v>44442</v>
      </c>
      <c r="B1054" s="31">
        <v>324.95373499999999</v>
      </c>
      <c r="C1054" s="11">
        <f t="shared" si="33"/>
        <v>7.9330538157265096E-3</v>
      </c>
      <c r="D1054" s="11">
        <v>8.9999999999999992E-5</v>
      </c>
      <c r="E1054" s="11">
        <v>1.0800000000000001E-2</v>
      </c>
      <c r="F1054" s="11">
        <v>-2.5000000000000001E-3</v>
      </c>
      <c r="G1054" s="11">
        <v>4.8999999999999998E-3</v>
      </c>
      <c r="H1054" s="11">
        <v>2.5000000000000001E-3</v>
      </c>
      <c r="I1054" s="11">
        <f t="shared" si="34"/>
        <v>7.8430538157265098E-3</v>
      </c>
      <c r="K1054" s="45">
        <v>1015</v>
      </c>
      <c r="L1054" s="45">
        <v>4.9631994242274754E-4</v>
      </c>
      <c r="M1054" s="45">
        <v>6.2580947203583256E-3</v>
      </c>
      <c r="N1054" s="51"/>
      <c r="O1054" s="51"/>
      <c r="P1054" s="51"/>
      <c r="Q1054" s="51"/>
      <c r="R1054" s="51"/>
      <c r="S1054" s="51"/>
    </row>
    <row r="1055" spans="1:19" x14ac:dyDescent="0.35">
      <c r="A1055" s="30">
        <v>44446</v>
      </c>
      <c r="B1055" s="31">
        <v>323.58642600000002</v>
      </c>
      <c r="C1055" s="11">
        <f t="shared" si="33"/>
        <v>-4.2077035981752386E-3</v>
      </c>
      <c r="D1055" s="11">
        <v>8.9999999999999992E-5</v>
      </c>
      <c r="E1055" s="11">
        <v>1.4199999999999999E-2</v>
      </c>
      <c r="F1055" s="11">
        <v>3.9000000000000003E-3</v>
      </c>
      <c r="G1055" s="11">
        <v>7.1999999999999998E-3</v>
      </c>
      <c r="H1055" s="11">
        <v>2.5999999999999999E-3</v>
      </c>
      <c r="I1055" s="11">
        <f t="shared" si="34"/>
        <v>-4.2977035981752384E-3</v>
      </c>
      <c r="K1055" s="45">
        <v>1016</v>
      </c>
      <c r="L1055" s="45">
        <v>7.734207497940692E-4</v>
      </c>
      <c r="M1055" s="45">
        <v>1.0069417895884109E-2</v>
      </c>
      <c r="N1055" s="51"/>
      <c r="O1055" s="51"/>
      <c r="P1055" s="51"/>
      <c r="Q1055" s="51"/>
      <c r="R1055" s="51"/>
      <c r="S1055" s="51"/>
    </row>
    <row r="1056" spans="1:19" x14ac:dyDescent="0.35">
      <c r="A1056" s="30">
        <v>44447</v>
      </c>
      <c r="B1056" s="31">
        <v>326.17352299999999</v>
      </c>
      <c r="C1056" s="11">
        <f t="shared" si="33"/>
        <v>7.9950726981359299E-3</v>
      </c>
      <c r="D1056" s="11">
        <v>8.9999999999999992E-5</v>
      </c>
      <c r="E1056" s="11">
        <v>-2.0000000000000001E-4</v>
      </c>
      <c r="F1056" s="11">
        <v>-3.9000000000000003E-3</v>
      </c>
      <c r="G1056" s="11">
        <v>4.0000000000000002E-4</v>
      </c>
      <c r="H1056" s="11">
        <v>-9.5999999999999992E-3</v>
      </c>
      <c r="I1056" s="11">
        <f t="shared" si="34"/>
        <v>7.9050726981359301E-3</v>
      </c>
      <c r="K1056" s="45">
        <v>1017</v>
      </c>
      <c r="L1056" s="45">
        <v>6.5829510096168252E-4</v>
      </c>
      <c r="M1056" s="45">
        <v>-4.3737747571949591E-3</v>
      </c>
      <c r="N1056" s="51"/>
      <c r="O1056" s="51"/>
      <c r="P1056" s="51"/>
      <c r="Q1056" s="51"/>
      <c r="R1056" s="51"/>
      <c r="S1056" s="51"/>
    </row>
    <row r="1057" spans="1:19" x14ac:dyDescent="0.35">
      <c r="A1057" s="30">
        <v>44448</v>
      </c>
      <c r="B1057" s="31">
        <v>326.36041299999999</v>
      </c>
      <c r="C1057" s="11">
        <f t="shared" si="33"/>
        <v>5.729772247637932E-4</v>
      </c>
      <c r="D1057" s="11">
        <v>8.9999999999999992E-5</v>
      </c>
      <c r="E1057" s="11">
        <v>7.000000000000001E-4</v>
      </c>
      <c r="F1057" s="11">
        <v>7.4000000000000003E-3</v>
      </c>
      <c r="G1057" s="11">
        <v>3.0800000000000001E-2</v>
      </c>
      <c r="H1057" s="11">
        <v>9.1000000000000004E-3</v>
      </c>
      <c r="I1057" s="11">
        <f t="shared" si="34"/>
        <v>4.8297722476379318E-4</v>
      </c>
      <c r="K1057" s="45">
        <v>1018</v>
      </c>
      <c r="L1057" s="45">
        <v>9.3745288298421913E-4</v>
      </c>
      <c r="M1057" s="45">
        <v>-9.3313731337563086E-3</v>
      </c>
      <c r="N1057" s="51"/>
      <c r="O1057" s="51"/>
      <c r="P1057" s="51"/>
      <c r="Q1057" s="51"/>
      <c r="R1057" s="51"/>
      <c r="S1057" s="51"/>
    </row>
    <row r="1058" spans="1:19" x14ac:dyDescent="0.35">
      <c r="A1058" s="30">
        <v>44449</v>
      </c>
      <c r="B1058" s="31">
        <v>326.53753699999999</v>
      </c>
      <c r="C1058" s="11">
        <f t="shared" si="33"/>
        <v>5.4272513743880424E-4</v>
      </c>
      <c r="D1058" s="11">
        <v>8.9999999999999992E-5</v>
      </c>
      <c r="E1058" s="11">
        <v>1.7000000000000001E-3</v>
      </c>
      <c r="F1058" s="11">
        <v>1.0500000000000001E-2</v>
      </c>
      <c r="G1058" s="11">
        <v>1.1399999999999999E-2</v>
      </c>
      <c r="H1058" s="11">
        <v>-2.3999999999999998E-3</v>
      </c>
      <c r="I1058" s="11">
        <f t="shared" si="34"/>
        <v>4.5272513743880422E-4</v>
      </c>
      <c r="K1058" s="45">
        <v>1019</v>
      </c>
      <c r="L1058" s="45">
        <v>6.6434732027670319E-4</v>
      </c>
      <c r="M1058" s="45">
        <v>1.9567527833578048E-2</v>
      </c>
      <c r="N1058" s="51"/>
      <c r="O1058" s="51"/>
      <c r="P1058" s="51"/>
      <c r="Q1058" s="51"/>
      <c r="R1058" s="51"/>
      <c r="S1058" s="51"/>
    </row>
    <row r="1059" spans="1:19" x14ac:dyDescent="0.35">
      <c r="A1059" s="30">
        <v>44452</v>
      </c>
      <c r="B1059" s="31">
        <v>329.98046900000003</v>
      </c>
      <c r="C1059" s="11">
        <f t="shared" si="33"/>
        <v>1.0543755647915098E-2</v>
      </c>
      <c r="D1059" s="11">
        <v>8.9999999999999992E-5</v>
      </c>
      <c r="E1059" s="11">
        <v>8.8000000000000005E-3</v>
      </c>
      <c r="F1059" s="11">
        <v>1.32E-2</v>
      </c>
      <c r="G1059" s="11">
        <v>-4.0000000000000002E-4</v>
      </c>
      <c r="H1059" s="11">
        <v>1E-4</v>
      </c>
      <c r="I1059" s="11">
        <f t="shared" si="34"/>
        <v>1.0453755647915099E-2</v>
      </c>
      <c r="K1059" s="45">
        <v>1020</v>
      </c>
      <c r="L1059" s="45">
        <v>8.8479616995959249E-4</v>
      </c>
      <c r="M1059" s="45">
        <v>2.1295183251885492E-3</v>
      </c>
      <c r="N1059" s="51"/>
      <c r="O1059" s="51"/>
      <c r="P1059" s="51"/>
      <c r="Q1059" s="51"/>
      <c r="R1059" s="51"/>
      <c r="S1059" s="51"/>
    </row>
    <row r="1060" spans="1:19" x14ac:dyDescent="0.35">
      <c r="A1060" s="30">
        <v>44453</v>
      </c>
      <c r="B1060" s="31">
        <v>327.68841600000002</v>
      </c>
      <c r="C1060" s="11">
        <f t="shared" si="33"/>
        <v>-6.9460262510264714E-3</v>
      </c>
      <c r="D1060" s="11">
        <v>8.9999999999999992E-5</v>
      </c>
      <c r="E1060" s="11">
        <v>2.2000000000000001E-3</v>
      </c>
      <c r="F1060" s="11">
        <v>-2.8999999999999998E-3</v>
      </c>
      <c r="G1060" s="11">
        <v>-1.4000000000000002E-3</v>
      </c>
      <c r="H1060" s="11">
        <v>-1.1999999999999999E-3</v>
      </c>
      <c r="I1060" s="11">
        <f t="shared" si="34"/>
        <v>-7.0360262510264712E-3</v>
      </c>
      <c r="K1060" s="45">
        <v>1021</v>
      </c>
      <c r="L1060" s="45">
        <v>8.2973862599640955E-4</v>
      </c>
      <c r="M1060" s="45">
        <v>-5.291318227312056E-7</v>
      </c>
      <c r="N1060" s="51"/>
      <c r="O1060" s="51"/>
      <c r="P1060" s="51"/>
      <c r="Q1060" s="51"/>
      <c r="R1060" s="51"/>
      <c r="S1060" s="51"/>
    </row>
    <row r="1061" spans="1:19" x14ac:dyDescent="0.35">
      <c r="A1061" s="30">
        <v>44454</v>
      </c>
      <c r="B1061" s="31">
        <v>327.93435699999998</v>
      </c>
      <c r="C1061" s="11">
        <f t="shared" si="33"/>
        <v>7.5053309177697258E-4</v>
      </c>
      <c r="D1061" s="11">
        <v>8.9999999999999992E-5</v>
      </c>
      <c r="E1061" s="11">
        <v>-1E-4</v>
      </c>
      <c r="F1061" s="11">
        <v>1E-4</v>
      </c>
      <c r="G1061" s="11">
        <v>7.4000000000000003E-3</v>
      </c>
      <c r="H1061" s="11">
        <v>1.04E-2</v>
      </c>
      <c r="I1061" s="11">
        <f t="shared" si="34"/>
        <v>6.6053309177697256E-4</v>
      </c>
      <c r="K1061" s="45">
        <v>1022</v>
      </c>
      <c r="L1061" s="45">
        <v>7.3397615888221533E-4</v>
      </c>
      <c r="M1061" s="45">
        <v>1.8094811187389957E-2</v>
      </c>
      <c r="N1061" s="51"/>
      <c r="O1061" s="51"/>
      <c r="P1061" s="51"/>
      <c r="Q1061" s="51"/>
      <c r="R1061" s="51"/>
      <c r="S1061" s="51"/>
    </row>
    <row r="1062" spans="1:19" x14ac:dyDescent="0.35">
      <c r="A1062" s="30">
        <v>44455</v>
      </c>
      <c r="B1062" s="31">
        <v>330.90515099999999</v>
      </c>
      <c r="C1062" s="11">
        <f t="shared" si="33"/>
        <v>9.059111790473473E-3</v>
      </c>
      <c r="D1062" s="11">
        <v>8.9999999999999992E-5</v>
      </c>
      <c r="E1062" s="11">
        <v>-2.3E-3</v>
      </c>
      <c r="F1062" s="11">
        <v>9.1999999999999998E-3</v>
      </c>
      <c r="G1062" s="11">
        <v>5.3E-3</v>
      </c>
      <c r="H1062" s="11">
        <v>-1.1000000000000001E-3</v>
      </c>
      <c r="I1062" s="11">
        <f t="shared" si="34"/>
        <v>8.9691117904734732E-3</v>
      </c>
      <c r="K1062" s="45">
        <v>1023</v>
      </c>
      <c r="L1062" s="45">
        <v>3.0660018739383669E-5</v>
      </c>
      <c r="M1062" s="45">
        <v>-5.1081080925363016E-3</v>
      </c>
      <c r="N1062" s="51"/>
      <c r="O1062" s="51"/>
      <c r="P1062" s="51"/>
      <c r="Q1062" s="51"/>
      <c r="R1062" s="51"/>
      <c r="S1062" s="51"/>
    </row>
    <row r="1063" spans="1:19" x14ac:dyDescent="0.35">
      <c r="A1063" s="30">
        <v>44456</v>
      </c>
      <c r="B1063" s="31">
        <v>330.19686899999999</v>
      </c>
      <c r="C1063" s="11">
        <f t="shared" si="33"/>
        <v>-2.1404381221010738E-3</v>
      </c>
      <c r="D1063" s="11">
        <v>8.9999999999999992E-5</v>
      </c>
      <c r="E1063" s="11">
        <v>1.7000000000000001E-3</v>
      </c>
      <c r="F1063" s="11">
        <v>-5.7999999999999996E-3</v>
      </c>
      <c r="G1063" s="11">
        <v>-1.2E-2</v>
      </c>
      <c r="H1063" s="11">
        <v>-7.3000000000000001E-3</v>
      </c>
      <c r="I1063" s="11">
        <f t="shared" si="34"/>
        <v>-2.2304381221010736E-3</v>
      </c>
      <c r="K1063" s="45">
        <v>1024</v>
      </c>
      <c r="L1063" s="45">
        <v>1.3918098087836125E-3</v>
      </c>
      <c r="M1063" s="45">
        <v>-1.331818219130128E-2</v>
      </c>
      <c r="N1063" s="51"/>
      <c r="O1063" s="51"/>
      <c r="P1063" s="51"/>
      <c r="Q1063" s="51"/>
      <c r="R1063" s="51"/>
      <c r="S1063" s="51"/>
    </row>
    <row r="1064" spans="1:19" x14ac:dyDescent="0.35">
      <c r="A1064" s="30">
        <v>44459</v>
      </c>
      <c r="B1064" s="31">
        <v>325.80957000000001</v>
      </c>
      <c r="C1064" s="11">
        <f t="shared" si="33"/>
        <v>-1.3286918841135309E-2</v>
      </c>
      <c r="D1064" s="11">
        <v>8.9999999999999992E-5</v>
      </c>
      <c r="E1064" s="11">
        <v>-5.0000000000000001E-4</v>
      </c>
      <c r="F1064" s="11">
        <v>-7.6E-3</v>
      </c>
      <c r="G1064" s="11">
        <v>5.9999999999999995E-4</v>
      </c>
      <c r="H1064" s="11">
        <v>-6.8000000000000005E-3</v>
      </c>
      <c r="I1064" s="11">
        <f t="shared" si="34"/>
        <v>-1.3376918841135309E-2</v>
      </c>
      <c r="K1064" s="45">
        <v>1025</v>
      </c>
      <c r="L1064" s="45">
        <v>4.683959289065987E-5</v>
      </c>
      <c r="M1064" s="45">
        <v>-5.4537167574463044E-3</v>
      </c>
      <c r="N1064" s="51"/>
      <c r="O1064" s="51"/>
      <c r="P1064" s="51"/>
      <c r="Q1064" s="51"/>
      <c r="R1064" s="51"/>
      <c r="S1064" s="51"/>
    </row>
    <row r="1065" spans="1:19" x14ac:dyDescent="0.35">
      <c r="A1065" s="30">
        <v>44460</v>
      </c>
      <c r="B1065" s="31">
        <v>328.77050800000001</v>
      </c>
      <c r="C1065" s="11">
        <f t="shared" si="33"/>
        <v>9.0879405414641123E-3</v>
      </c>
      <c r="D1065" s="11">
        <v>8.9999999999999992E-5</v>
      </c>
      <c r="E1065" s="11">
        <v>-5.0000000000000001E-4</v>
      </c>
      <c r="F1065" s="11">
        <v>-4.3E-3</v>
      </c>
      <c r="G1065" s="11">
        <v>-4.5999999999999999E-3</v>
      </c>
      <c r="H1065" s="11">
        <v>1.5E-3</v>
      </c>
      <c r="I1065" s="11">
        <f t="shared" si="34"/>
        <v>8.9979405414641125E-3</v>
      </c>
      <c r="K1065" s="45">
        <v>1026</v>
      </c>
      <c r="L1065" s="45">
        <v>9.2091447310957539E-4</v>
      </c>
      <c r="M1065" s="45">
        <v>4.8566236765570986E-3</v>
      </c>
      <c r="N1065" s="51"/>
      <c r="O1065" s="51"/>
      <c r="P1065" s="51"/>
      <c r="Q1065" s="51"/>
      <c r="R1065" s="51"/>
      <c r="S1065" s="51"/>
    </row>
    <row r="1066" spans="1:19" x14ac:dyDescent="0.35">
      <c r="A1066" s="30">
        <v>44461</v>
      </c>
      <c r="B1066" s="31">
        <v>330.452606</v>
      </c>
      <c r="C1066" s="11">
        <f t="shared" si="33"/>
        <v>5.1163287432094418E-3</v>
      </c>
      <c r="D1066" s="11">
        <v>8.9999999999999992E-5</v>
      </c>
      <c r="E1066" s="11">
        <v>-4.7999999999999996E-3</v>
      </c>
      <c r="F1066" s="11">
        <v>2.8999999999999998E-3</v>
      </c>
      <c r="G1066" s="11">
        <v>1.5E-3</v>
      </c>
      <c r="H1066" s="11">
        <v>1.3000000000000001E-2</v>
      </c>
      <c r="I1066" s="11">
        <f t="shared" si="34"/>
        <v>5.026328743209442E-3</v>
      </c>
      <c r="K1066" s="45">
        <v>1027</v>
      </c>
      <c r="L1066" s="45">
        <v>-1.3850898620965311E-5</v>
      </c>
      <c r="M1066" s="45">
        <v>2.2449878809084958E-3</v>
      </c>
      <c r="N1066" s="51"/>
      <c r="O1066" s="51"/>
      <c r="P1066" s="51"/>
      <c r="Q1066" s="51"/>
      <c r="R1066" s="51"/>
      <c r="S1066" s="51"/>
    </row>
    <row r="1067" spans="1:19" x14ac:dyDescent="0.35">
      <c r="A1067" s="30">
        <v>44462</v>
      </c>
      <c r="B1067" s="31">
        <v>330.432953</v>
      </c>
      <c r="C1067" s="11">
        <f t="shared" si="33"/>
        <v>-5.9472976285168677E-5</v>
      </c>
      <c r="D1067" s="11">
        <v>8.9999999999999992E-5</v>
      </c>
      <c r="E1067" s="11">
        <v>-2.0000000000000001E-4</v>
      </c>
      <c r="F1067" s="11">
        <v>-1.7000000000000001E-3</v>
      </c>
      <c r="G1067" s="11">
        <v>5.1999999999999998E-3</v>
      </c>
      <c r="H1067" s="11">
        <v>1.0700000000000001E-2</v>
      </c>
      <c r="I1067" s="11">
        <f t="shared" si="34"/>
        <v>-1.4947297628516867E-4</v>
      </c>
      <c r="K1067" s="45">
        <v>1028</v>
      </c>
      <c r="L1067" s="45">
        <v>1.1482469011799821E-3</v>
      </c>
      <c r="M1067" s="45">
        <v>-4.1938976017045961E-3</v>
      </c>
      <c r="N1067" s="51"/>
      <c r="O1067" s="51"/>
      <c r="P1067" s="51"/>
      <c r="Q1067" s="51"/>
      <c r="R1067" s="51"/>
      <c r="S1067" s="51"/>
    </row>
    <row r="1068" spans="1:19" x14ac:dyDescent="0.35">
      <c r="A1068" s="30">
        <v>44463</v>
      </c>
      <c r="B1068" s="31">
        <v>331.98715199999998</v>
      </c>
      <c r="C1068" s="11">
        <f t="shared" si="33"/>
        <v>4.7035230169674147E-3</v>
      </c>
      <c r="D1068" s="11">
        <v>8.9999999999999992E-5</v>
      </c>
      <c r="E1068" s="11">
        <v>-1.01E-2</v>
      </c>
      <c r="F1068" s="11">
        <v>-7.1999999999999998E-3</v>
      </c>
      <c r="G1068" s="11">
        <v>-1E-4</v>
      </c>
      <c r="H1068" s="11">
        <v>2.5000000000000001E-3</v>
      </c>
      <c r="I1068" s="11">
        <f t="shared" si="34"/>
        <v>4.6135230169674149E-3</v>
      </c>
      <c r="K1068" s="45">
        <v>1029</v>
      </c>
      <c r="L1068" s="45">
        <v>1.0088507468889304E-3</v>
      </c>
      <c r="M1068" s="45">
        <v>1.3345648864482001E-2</v>
      </c>
      <c r="N1068" s="51"/>
      <c r="O1068" s="51"/>
      <c r="P1068" s="51"/>
      <c r="Q1068" s="51"/>
      <c r="R1068" s="51"/>
      <c r="S1068" s="51"/>
    </row>
    <row r="1069" spans="1:19" x14ac:dyDescent="0.35">
      <c r="A1069" s="30">
        <v>44466</v>
      </c>
      <c r="B1069" s="31">
        <v>335.84326199999998</v>
      </c>
      <c r="C1069" s="11">
        <f t="shared" si="33"/>
        <v>1.1615238652368021E-2</v>
      </c>
      <c r="D1069" s="11">
        <v>8.9999999999999992E-5</v>
      </c>
      <c r="E1069" s="11">
        <v>6.8999999999999999E-3</v>
      </c>
      <c r="F1069" s="11">
        <v>3.4000000000000002E-3</v>
      </c>
      <c r="G1069" s="11">
        <v>5.3E-3</v>
      </c>
      <c r="H1069" s="11">
        <v>6.0999999999999995E-3</v>
      </c>
      <c r="I1069" s="11">
        <f t="shared" si="34"/>
        <v>1.1525238652368021E-2</v>
      </c>
      <c r="K1069" s="45">
        <v>1030</v>
      </c>
      <c r="L1069" s="45">
        <v>1.2439434966705948E-3</v>
      </c>
      <c r="M1069" s="45">
        <v>-6.2245475809697033E-3</v>
      </c>
      <c r="N1069" s="51"/>
      <c r="O1069" s="51"/>
      <c r="P1069" s="51"/>
      <c r="Q1069" s="51"/>
      <c r="R1069" s="51"/>
      <c r="S1069" s="51"/>
    </row>
    <row r="1070" spans="1:19" x14ac:dyDescent="0.35">
      <c r="A1070" s="30">
        <v>44467</v>
      </c>
      <c r="B1070" s="31">
        <v>328.35732999999999</v>
      </c>
      <c r="C1070" s="11">
        <f t="shared" si="33"/>
        <v>-2.2289957390897452E-2</v>
      </c>
      <c r="D1070" s="11">
        <v>8.9999999999999992E-5</v>
      </c>
      <c r="E1070" s="11">
        <v>-4.0999999999999995E-3</v>
      </c>
      <c r="F1070" s="11">
        <v>-9.5999999999999992E-3</v>
      </c>
      <c r="G1070" s="11">
        <v>1.1999999999999999E-3</v>
      </c>
      <c r="H1070" s="11">
        <v>-6.1999999999999998E-3</v>
      </c>
      <c r="I1070" s="11">
        <f t="shared" si="34"/>
        <v>-2.2379957390897452E-2</v>
      </c>
      <c r="K1070" s="45">
        <v>1031</v>
      </c>
      <c r="L1070" s="45">
        <v>1.8251979526403177E-3</v>
      </c>
      <c r="M1070" s="45">
        <v>6.5817975058465837E-3</v>
      </c>
      <c r="N1070" s="51"/>
      <c r="O1070" s="51"/>
      <c r="P1070" s="51"/>
      <c r="Q1070" s="51"/>
      <c r="R1070" s="51"/>
      <c r="S1070" s="51"/>
    </row>
    <row r="1071" spans="1:19" x14ac:dyDescent="0.35">
      <c r="A1071" s="30">
        <v>44468</v>
      </c>
      <c r="B1071" s="31">
        <v>331.43630999999999</v>
      </c>
      <c r="C1071" s="11">
        <f t="shared" si="33"/>
        <v>9.3769187366701257E-3</v>
      </c>
      <c r="D1071" s="11">
        <v>8.9999999999999992E-5</v>
      </c>
      <c r="E1071" s="11">
        <v>-6.1999999999999998E-3</v>
      </c>
      <c r="F1071" s="11">
        <v>-3.2000000000000002E-3</v>
      </c>
      <c r="G1071" s="11">
        <v>8.8999999999999999E-3</v>
      </c>
      <c r="H1071" s="11">
        <v>-4.8999999999999998E-3</v>
      </c>
      <c r="I1071" s="11">
        <f t="shared" si="34"/>
        <v>9.2869187366701259E-3</v>
      </c>
      <c r="K1071" s="45">
        <v>1032</v>
      </c>
      <c r="L1071" s="45">
        <v>3.3858339849878513E-4</v>
      </c>
      <c r="M1071" s="45">
        <v>-1.0225155751054406E-2</v>
      </c>
      <c r="N1071" s="51"/>
      <c r="O1071" s="51"/>
      <c r="P1071" s="51"/>
      <c r="Q1071" s="51"/>
      <c r="R1071" s="51"/>
      <c r="S1071" s="51"/>
    </row>
    <row r="1072" spans="1:19" x14ac:dyDescent="0.35">
      <c r="A1072" s="30">
        <v>44469</v>
      </c>
      <c r="B1072" s="31">
        <v>322.90768400000002</v>
      </c>
      <c r="C1072" s="11">
        <f t="shared" si="33"/>
        <v>-2.5732322448315914E-2</v>
      </c>
      <c r="D1072" s="11">
        <v>8.9999999999999992E-5</v>
      </c>
      <c r="E1072" s="11">
        <v>5.0000000000000001E-3</v>
      </c>
      <c r="F1072" s="11">
        <v>-1.7000000000000001E-3</v>
      </c>
      <c r="G1072" s="11">
        <v>-4.8999999999999998E-3</v>
      </c>
      <c r="H1072" s="11">
        <v>-1.1000000000000001E-3</v>
      </c>
      <c r="I1072" s="11">
        <f t="shared" si="34"/>
        <v>-2.5822322448315914E-2</v>
      </c>
      <c r="K1072" s="45">
        <v>1033</v>
      </c>
      <c r="L1072" s="45">
        <v>4.2186115248133435E-4</v>
      </c>
      <c r="M1072" s="45">
        <v>-3.7661470594614246E-3</v>
      </c>
      <c r="N1072" s="51"/>
      <c r="O1072" s="51"/>
      <c r="P1072" s="51"/>
      <c r="Q1072" s="51"/>
      <c r="R1072" s="51"/>
      <c r="S1072" s="51"/>
    </row>
    <row r="1073" spans="1:19" x14ac:dyDescent="0.35">
      <c r="A1073" s="30">
        <v>44470</v>
      </c>
      <c r="B1073" s="31">
        <v>324.48156699999998</v>
      </c>
      <c r="C1073" s="11">
        <f t="shared" si="33"/>
        <v>4.8740958422035519E-3</v>
      </c>
      <c r="D1073" s="11">
        <v>7.0000000000000007E-5</v>
      </c>
      <c r="E1073" s="11">
        <v>-1.3100000000000001E-2</v>
      </c>
      <c r="F1073" s="11">
        <v>-4.5999999999999999E-3</v>
      </c>
      <c r="G1073" s="11">
        <v>-5.8999999999999999E-3</v>
      </c>
      <c r="H1073" s="11">
        <v>6.3E-3</v>
      </c>
      <c r="I1073" s="11">
        <f t="shared" si="34"/>
        <v>4.8040958422035521E-3</v>
      </c>
      <c r="K1073" s="45">
        <v>1034</v>
      </c>
      <c r="L1073" s="45">
        <v>-1.6413423531711161E-4</v>
      </c>
      <c r="M1073" s="45">
        <v>8.3675340511837216E-3</v>
      </c>
      <c r="N1073" s="51"/>
      <c r="O1073" s="51"/>
      <c r="P1073" s="51"/>
      <c r="Q1073" s="51"/>
      <c r="R1073" s="51"/>
      <c r="S1073" s="51"/>
    </row>
    <row r="1074" spans="1:19" x14ac:dyDescent="0.35">
      <c r="A1074" s="30">
        <v>44473</v>
      </c>
      <c r="B1074" s="31">
        <v>321.14688100000001</v>
      </c>
      <c r="C1074" s="11">
        <f t="shared" si="33"/>
        <v>-1.0276965902349611E-2</v>
      </c>
      <c r="D1074" s="11">
        <v>7.0000000000000007E-5</v>
      </c>
      <c r="E1074" s="11">
        <v>-1.7299999999999999E-2</v>
      </c>
      <c r="F1074" s="11">
        <v>8.8999999999999999E-3</v>
      </c>
      <c r="G1074" s="11">
        <v>-3.7000000000000002E-3</v>
      </c>
      <c r="H1074" s="11">
        <v>7.000000000000001E-4</v>
      </c>
      <c r="I1074" s="11">
        <f t="shared" si="34"/>
        <v>-1.0346965902349611E-2</v>
      </c>
      <c r="K1074" s="45">
        <v>1035</v>
      </c>
      <c r="L1074" s="45">
        <v>1.2375653758337503E-3</v>
      </c>
      <c r="M1074" s="45">
        <v>1.5345114009698192E-2</v>
      </c>
      <c r="N1074" s="51"/>
      <c r="O1074" s="51"/>
      <c r="P1074" s="51"/>
      <c r="Q1074" s="51"/>
      <c r="R1074" s="51"/>
      <c r="S1074" s="51"/>
    </row>
    <row r="1075" spans="1:19" x14ac:dyDescent="0.35">
      <c r="A1075" s="30">
        <v>44474</v>
      </c>
      <c r="B1075" s="31">
        <v>324.10775799999999</v>
      </c>
      <c r="C1075" s="11">
        <f t="shared" si="33"/>
        <v>9.2196972014184642E-3</v>
      </c>
      <c r="D1075" s="11">
        <v>7.0000000000000007E-5</v>
      </c>
      <c r="E1075" s="11">
        <v>8.0000000000000002E-3</v>
      </c>
      <c r="F1075" s="11">
        <v>-2.3E-3</v>
      </c>
      <c r="G1075" s="11">
        <v>-9.0000000000000011E-3</v>
      </c>
      <c r="H1075" s="11">
        <v>6.6E-3</v>
      </c>
      <c r="I1075" s="11">
        <f t="shared" si="34"/>
        <v>9.1496972014184635E-3</v>
      </c>
      <c r="K1075" s="45">
        <v>1036</v>
      </c>
      <c r="L1075" s="45">
        <v>9.3725877703769423E-4</v>
      </c>
      <c r="M1075" s="45">
        <v>-9.8500277834168426E-3</v>
      </c>
      <c r="N1075" s="51"/>
      <c r="O1075" s="51"/>
      <c r="P1075" s="51"/>
      <c r="Q1075" s="51"/>
      <c r="R1075" s="51"/>
      <c r="S1075" s="51"/>
    </row>
    <row r="1076" spans="1:19" x14ac:dyDescent="0.35">
      <c r="A1076" s="30">
        <v>44475</v>
      </c>
      <c r="B1076" s="31">
        <v>324.97341899999998</v>
      </c>
      <c r="C1076" s="11">
        <f t="shared" si="33"/>
        <v>2.6709049031772292E-3</v>
      </c>
      <c r="D1076" s="11">
        <v>7.0000000000000007E-5</v>
      </c>
      <c r="E1076" s="11">
        <v>1.3899999999999999E-2</v>
      </c>
      <c r="F1076" s="11">
        <v>-4.7999999999999996E-3</v>
      </c>
      <c r="G1076" s="11">
        <v>-5.0000000000000001E-4</v>
      </c>
      <c r="H1076" s="11">
        <v>-8.5000000000000006E-3</v>
      </c>
      <c r="I1076" s="11">
        <f t="shared" si="34"/>
        <v>2.600904903177229E-3</v>
      </c>
      <c r="K1076" s="45">
        <v>1037</v>
      </c>
      <c r="L1076" s="45">
        <v>1.7182161135449866E-4</v>
      </c>
      <c r="M1076" s="45">
        <v>-8.3250972726331435E-3</v>
      </c>
      <c r="N1076" s="51"/>
      <c r="O1076" s="51"/>
      <c r="P1076" s="51"/>
      <c r="Q1076" s="51"/>
      <c r="R1076" s="51"/>
      <c r="S1076" s="51"/>
    </row>
    <row r="1077" spans="1:19" x14ac:dyDescent="0.35">
      <c r="A1077" s="30">
        <v>44476</v>
      </c>
      <c r="B1077" s="31">
        <v>331.97735599999999</v>
      </c>
      <c r="C1077" s="11">
        <f t="shared" si="33"/>
        <v>2.1552338100612412E-2</v>
      </c>
      <c r="D1077" s="11">
        <v>7.0000000000000007E-5</v>
      </c>
      <c r="E1077" s="11">
        <v>-4.0999999999999995E-3</v>
      </c>
      <c r="F1077" s="11">
        <v>1.5E-3</v>
      </c>
      <c r="G1077" s="11">
        <v>-1E-4</v>
      </c>
      <c r="H1077" s="11">
        <v>6.3E-3</v>
      </c>
      <c r="I1077" s="11">
        <f t="shared" si="34"/>
        <v>2.1482338100612411E-2</v>
      </c>
      <c r="K1077" s="45">
        <v>1038</v>
      </c>
      <c r="L1077" s="45">
        <v>1.6066172057576198E-3</v>
      </c>
      <c r="M1077" s="45">
        <v>9.5813275258616083E-3</v>
      </c>
      <c r="N1077" s="51"/>
      <c r="O1077" s="51"/>
      <c r="P1077" s="51"/>
      <c r="Q1077" s="51"/>
      <c r="R1077" s="51"/>
      <c r="S1077" s="51"/>
    </row>
    <row r="1078" spans="1:19" x14ac:dyDescent="0.35">
      <c r="A1078" s="30">
        <v>44477</v>
      </c>
      <c r="B1078" s="31">
        <v>328.88855000000001</v>
      </c>
      <c r="C1078" s="11">
        <f t="shared" si="33"/>
        <v>-9.304267125978205E-3</v>
      </c>
      <c r="D1078" s="11">
        <v>7.0000000000000007E-5</v>
      </c>
      <c r="E1078" s="11">
        <v>-1.61E-2</v>
      </c>
      <c r="F1078" s="11">
        <v>-1.2999999999999999E-3</v>
      </c>
      <c r="G1078" s="11">
        <v>-1.1999999999999999E-3</v>
      </c>
      <c r="H1078" s="11">
        <v>2.9999999999999997E-4</v>
      </c>
      <c r="I1078" s="11">
        <f t="shared" si="34"/>
        <v>-9.3742671259782057E-3</v>
      </c>
      <c r="K1078" s="45">
        <v>1039</v>
      </c>
      <c r="L1078" s="45">
        <v>9.8005578500197864E-4</v>
      </c>
      <c r="M1078" s="45">
        <v>-4.3730216005548973E-2</v>
      </c>
      <c r="N1078" s="51"/>
      <c r="O1078" s="51"/>
      <c r="P1078" s="51"/>
      <c r="Q1078" s="51"/>
      <c r="R1078" s="51"/>
      <c r="S1078" s="51"/>
    </row>
    <row r="1079" spans="1:19" x14ac:dyDescent="0.35">
      <c r="A1079" s="30">
        <v>44480</v>
      </c>
      <c r="B1079" s="31">
        <v>331.47567700000002</v>
      </c>
      <c r="C1079" s="11">
        <f t="shared" si="33"/>
        <v>7.8662726324769672E-3</v>
      </c>
      <c r="D1079" s="11">
        <v>7.0000000000000007E-5</v>
      </c>
      <c r="E1079" s="11">
        <v>9.1999999999999998E-3</v>
      </c>
      <c r="F1079" s="11">
        <v>-5.6000000000000008E-3</v>
      </c>
      <c r="G1079" s="11">
        <v>-8.9999999999999998E-4</v>
      </c>
      <c r="H1079" s="11">
        <v>5.9999999999999995E-4</v>
      </c>
      <c r="I1079" s="11">
        <f t="shared" si="34"/>
        <v>7.7962726324769674E-3</v>
      </c>
      <c r="K1079" s="45">
        <v>1040</v>
      </c>
      <c r="L1079" s="45">
        <v>-1.8055905565504002E-4</v>
      </c>
      <c r="M1079" s="45">
        <v>2.604760902017327E-3</v>
      </c>
      <c r="N1079" s="51"/>
      <c r="O1079" s="51"/>
      <c r="P1079" s="51"/>
      <c r="Q1079" s="51"/>
      <c r="R1079" s="51"/>
      <c r="S1079" s="51"/>
    </row>
    <row r="1080" spans="1:19" x14ac:dyDescent="0.35">
      <c r="A1080" s="30">
        <v>44481</v>
      </c>
      <c r="B1080" s="31">
        <v>332.292145</v>
      </c>
      <c r="C1080" s="11">
        <f t="shared" si="33"/>
        <v>2.463130952440773E-3</v>
      </c>
      <c r="D1080" s="11">
        <v>7.0000000000000007E-5</v>
      </c>
      <c r="E1080" s="11">
        <v>5.8999999999999999E-3</v>
      </c>
      <c r="F1080" s="11">
        <v>-4.0999999999999995E-3</v>
      </c>
      <c r="G1080" s="11">
        <v>2.5999999999999999E-3</v>
      </c>
      <c r="H1080" s="11">
        <v>-2.9999999999999997E-4</v>
      </c>
      <c r="I1080" s="11">
        <f t="shared" si="34"/>
        <v>2.3931309524407728E-3</v>
      </c>
      <c r="K1080" s="45">
        <v>1041</v>
      </c>
      <c r="L1080" s="45">
        <v>3.107086949970897E-4</v>
      </c>
      <c r="M1080" s="45">
        <v>3.8175701475667624E-3</v>
      </c>
      <c r="N1080" s="51"/>
      <c r="O1080" s="51"/>
      <c r="P1080" s="51"/>
      <c r="Q1080" s="51"/>
      <c r="R1080" s="51"/>
      <c r="S1080" s="51"/>
    </row>
    <row r="1081" spans="1:19" x14ac:dyDescent="0.35">
      <c r="A1081" s="30">
        <v>44482</v>
      </c>
      <c r="B1081" s="31">
        <v>332.76431300000002</v>
      </c>
      <c r="C1081" s="11">
        <f t="shared" si="33"/>
        <v>1.4209424059663522E-3</v>
      </c>
      <c r="D1081" s="11">
        <v>7.0000000000000007E-5</v>
      </c>
      <c r="E1081" s="11">
        <v>1.23E-2</v>
      </c>
      <c r="F1081" s="11">
        <v>4.6999999999999993E-3</v>
      </c>
      <c r="G1081" s="11">
        <v>1.8E-3</v>
      </c>
      <c r="H1081" s="11">
        <v>-4.4000000000000003E-3</v>
      </c>
      <c r="I1081" s="11">
        <f t="shared" si="34"/>
        <v>1.3509424059663523E-3</v>
      </c>
      <c r="K1081" s="45">
        <v>1042</v>
      </c>
      <c r="L1081" s="45">
        <v>6.6674093582525006E-4</v>
      </c>
      <c r="M1081" s="45">
        <v>1.8897824058340132E-2</v>
      </c>
      <c r="N1081" s="51"/>
      <c r="O1081" s="51"/>
      <c r="P1081" s="51"/>
      <c r="Q1081" s="51"/>
      <c r="R1081" s="51"/>
      <c r="S1081" s="51"/>
    </row>
    <row r="1082" spans="1:19" x14ac:dyDescent="0.35">
      <c r="A1082" s="30">
        <v>44483</v>
      </c>
      <c r="B1082" s="31">
        <v>338.44018599999998</v>
      </c>
      <c r="C1082" s="11">
        <f t="shared" si="33"/>
        <v>1.7056735888622665E-2</v>
      </c>
      <c r="D1082" s="11">
        <v>7.0000000000000007E-5</v>
      </c>
      <c r="E1082" s="11">
        <v>-1.8E-3</v>
      </c>
      <c r="F1082" s="11">
        <v>-3.4000000000000002E-3</v>
      </c>
      <c r="G1082" s="11">
        <v>-5.0000000000000001E-4</v>
      </c>
      <c r="H1082" s="11">
        <v>1E-3</v>
      </c>
      <c r="I1082" s="11">
        <f t="shared" si="34"/>
        <v>1.6986735888622664E-2</v>
      </c>
      <c r="K1082" s="45">
        <v>1043</v>
      </c>
      <c r="L1082" s="45">
        <v>2.270105208745527E-4</v>
      </c>
      <c r="M1082" s="45">
        <v>-4.852960170384446E-3</v>
      </c>
      <c r="N1082" s="51"/>
      <c r="O1082" s="51"/>
      <c r="P1082" s="51"/>
      <c r="Q1082" s="51"/>
      <c r="R1082" s="51"/>
      <c r="S1082" s="51"/>
    </row>
    <row r="1083" spans="1:19" x14ac:dyDescent="0.35">
      <c r="A1083" s="30">
        <v>44484</v>
      </c>
      <c r="B1083" s="31">
        <v>344.69653299999999</v>
      </c>
      <c r="C1083" s="11">
        <f t="shared" si="33"/>
        <v>1.8485827802966703E-2</v>
      </c>
      <c r="D1083" s="11">
        <v>7.0000000000000007E-5</v>
      </c>
      <c r="E1083" s="11">
        <v>1.03E-2</v>
      </c>
      <c r="F1083" s="11">
        <v>2.5000000000000001E-3</v>
      </c>
      <c r="G1083" s="11">
        <v>-2.5999999999999999E-3</v>
      </c>
      <c r="H1083" s="11">
        <v>1.2999999999999999E-3</v>
      </c>
      <c r="I1083" s="11">
        <f t="shared" si="34"/>
        <v>1.8415827802966703E-2</v>
      </c>
      <c r="K1083" s="45">
        <v>1044</v>
      </c>
      <c r="L1083" s="45">
        <v>1.1163628629658241E-3</v>
      </c>
      <c r="M1083" s="45">
        <v>-9.8517050783450046E-3</v>
      </c>
      <c r="N1083" s="51"/>
      <c r="O1083" s="51"/>
      <c r="P1083" s="51"/>
      <c r="Q1083" s="51"/>
      <c r="R1083" s="51"/>
      <c r="S1083" s="51"/>
    </row>
    <row r="1084" spans="1:19" x14ac:dyDescent="0.35">
      <c r="A1084" s="30">
        <v>44487</v>
      </c>
      <c r="B1084" s="31">
        <v>349.22152699999998</v>
      </c>
      <c r="C1084" s="11">
        <f t="shared" si="33"/>
        <v>1.3127471752087505E-2</v>
      </c>
      <c r="D1084" s="11">
        <v>7.0000000000000007E-5</v>
      </c>
      <c r="E1084" s="11">
        <v>-2.3999999999999998E-3</v>
      </c>
      <c r="F1084" s="11">
        <v>3.9000000000000003E-3</v>
      </c>
      <c r="G1084" s="11">
        <v>2.3999999999999998E-3</v>
      </c>
      <c r="H1084" s="11">
        <v>1.38E-2</v>
      </c>
      <c r="I1084" s="11">
        <f t="shared" si="34"/>
        <v>1.3057471752087504E-2</v>
      </c>
      <c r="K1084" s="45">
        <v>1045</v>
      </c>
      <c r="L1084" s="45">
        <v>2.0194185350470135E-3</v>
      </c>
      <c r="M1084" s="45">
        <v>-5.2288391105879658E-3</v>
      </c>
      <c r="N1084" s="51"/>
      <c r="O1084" s="51"/>
      <c r="P1084" s="51"/>
      <c r="Q1084" s="51"/>
      <c r="R1084" s="51"/>
      <c r="S1084" s="51"/>
    </row>
    <row r="1085" spans="1:19" x14ac:dyDescent="0.35">
      <c r="A1085" s="30">
        <v>44488</v>
      </c>
      <c r="B1085" s="31">
        <v>352.15292399999998</v>
      </c>
      <c r="C1085" s="11">
        <f t="shared" si="33"/>
        <v>8.3940902073886825E-3</v>
      </c>
      <c r="D1085" s="11">
        <v>7.0000000000000007E-5</v>
      </c>
      <c r="E1085" s="11">
        <v>3.7000000000000002E-3</v>
      </c>
      <c r="F1085" s="11">
        <v>8.0000000000000002E-3</v>
      </c>
      <c r="G1085" s="11">
        <v>-2.8000000000000004E-3</v>
      </c>
      <c r="H1085" s="11">
        <v>-7.0999999999999995E-3</v>
      </c>
      <c r="I1085" s="11">
        <f t="shared" si="34"/>
        <v>8.3240902073886819E-3</v>
      </c>
      <c r="K1085" s="45">
        <v>1046</v>
      </c>
      <c r="L1085" s="45">
        <v>2.6545171589149538E-4</v>
      </c>
      <c r="M1085" s="45">
        <v>-7.7456439746976203E-3</v>
      </c>
      <c r="N1085" s="51"/>
      <c r="O1085" s="51"/>
      <c r="P1085" s="51"/>
      <c r="Q1085" s="51"/>
      <c r="R1085" s="51"/>
      <c r="S1085" s="51"/>
    </row>
    <row r="1086" spans="1:19" x14ac:dyDescent="0.35">
      <c r="A1086" s="30">
        <v>44489</v>
      </c>
      <c r="B1086" s="31">
        <v>352.38900799999999</v>
      </c>
      <c r="C1086" s="11">
        <f t="shared" si="33"/>
        <v>6.7040193027056993E-4</v>
      </c>
      <c r="D1086" s="11">
        <v>7.0000000000000007E-5</v>
      </c>
      <c r="E1086" s="11">
        <v>-4.8999999999999998E-3</v>
      </c>
      <c r="F1086" s="11">
        <v>-3.4000000000000002E-3</v>
      </c>
      <c r="G1086" s="11">
        <v>8.3999999999999995E-3</v>
      </c>
      <c r="H1086" s="11">
        <v>1E-3</v>
      </c>
      <c r="I1086" s="11">
        <f t="shared" si="34"/>
        <v>6.0040193027056997E-4</v>
      </c>
      <c r="K1086" s="45">
        <v>1047</v>
      </c>
      <c r="L1086" s="45">
        <v>1.2966912871420974E-3</v>
      </c>
      <c r="M1086" s="45">
        <v>4.5434496768764427E-3</v>
      </c>
      <c r="N1086" s="51"/>
      <c r="O1086" s="51"/>
      <c r="P1086" s="51"/>
      <c r="Q1086" s="51"/>
      <c r="R1086" s="51"/>
      <c r="S1086" s="51"/>
    </row>
    <row r="1087" spans="1:19" x14ac:dyDescent="0.35">
      <c r="A1087" s="30">
        <v>44490</v>
      </c>
      <c r="B1087" s="31">
        <v>358.67483499999997</v>
      </c>
      <c r="C1087" s="11">
        <f t="shared" si="33"/>
        <v>1.7837749922097412E-2</v>
      </c>
      <c r="D1087" s="11">
        <v>7.0000000000000007E-5</v>
      </c>
      <c r="E1087" s="11">
        <v>7.0999999999999995E-3</v>
      </c>
      <c r="F1087" s="11">
        <v>1.7000000000000001E-3</v>
      </c>
      <c r="G1087" s="11">
        <v>3.5999999999999999E-3</v>
      </c>
      <c r="H1087" s="11">
        <v>2.9999999999999997E-4</v>
      </c>
      <c r="I1087" s="11">
        <f t="shared" si="34"/>
        <v>1.7767749922097412E-2</v>
      </c>
      <c r="K1087" s="45">
        <v>1048</v>
      </c>
      <c r="L1087" s="45">
        <v>2.6737087579351579E-4</v>
      </c>
      <c r="M1087" s="45">
        <v>1.1166237722750752E-2</v>
      </c>
      <c r="N1087" s="51"/>
      <c r="O1087" s="51"/>
      <c r="P1087" s="51"/>
      <c r="Q1087" s="51"/>
      <c r="R1087" s="51"/>
      <c r="S1087" s="51"/>
    </row>
    <row r="1088" spans="1:19" x14ac:dyDescent="0.35">
      <c r="A1088" s="30">
        <v>44491</v>
      </c>
      <c r="B1088" s="31">
        <v>360.02246100000002</v>
      </c>
      <c r="C1088" s="11">
        <f t="shared" si="33"/>
        <v>3.7572359934312516E-3</v>
      </c>
      <c r="D1088" s="11">
        <v>7.0000000000000007E-5</v>
      </c>
      <c r="E1088" s="11">
        <v>-3.4000000000000002E-3</v>
      </c>
      <c r="F1088" s="11">
        <v>2.0999999999999999E-3</v>
      </c>
      <c r="G1088" s="11">
        <v>8.6999999999999994E-3</v>
      </c>
      <c r="H1088" s="11">
        <v>3.0999999999999999E-3</v>
      </c>
      <c r="I1088" s="11">
        <f t="shared" si="34"/>
        <v>3.6872359934312514E-3</v>
      </c>
      <c r="K1088" s="45">
        <v>1049</v>
      </c>
      <c r="L1088" s="45">
        <v>1.742258747577414E-5</v>
      </c>
      <c r="M1088" s="45">
        <v>-2.9001137905863366E-3</v>
      </c>
      <c r="N1088" s="51"/>
      <c r="O1088" s="51"/>
      <c r="P1088" s="51"/>
      <c r="Q1088" s="51"/>
      <c r="R1088" s="51"/>
      <c r="S1088" s="51"/>
    </row>
    <row r="1089" spans="1:19" x14ac:dyDescent="0.35">
      <c r="A1089" s="30">
        <v>44494</v>
      </c>
      <c r="B1089" s="31">
        <v>365.20657299999999</v>
      </c>
      <c r="C1089" s="11">
        <f t="shared" si="33"/>
        <v>1.4399412707753134E-2</v>
      </c>
      <c r="D1089" s="11">
        <v>7.0000000000000007E-5</v>
      </c>
      <c r="E1089" s="11">
        <v>2.5000000000000001E-3</v>
      </c>
      <c r="F1089" s="11">
        <v>-1E-3</v>
      </c>
      <c r="G1089" s="11">
        <v>2.7000000000000001E-3</v>
      </c>
      <c r="H1089" s="11">
        <v>1.24E-2</v>
      </c>
      <c r="I1089" s="11">
        <f t="shared" si="34"/>
        <v>1.4329412707753134E-2</v>
      </c>
      <c r="K1089" s="45">
        <v>1050</v>
      </c>
      <c r="L1089" s="45">
        <v>9.8205310436438268E-4</v>
      </c>
      <c r="M1089" s="45">
        <v>-3.7943852908382887E-3</v>
      </c>
      <c r="N1089" s="51"/>
      <c r="O1089" s="51"/>
      <c r="P1089" s="51"/>
      <c r="Q1089" s="51"/>
      <c r="R1089" s="51"/>
      <c r="S1089" s="51"/>
    </row>
    <row r="1090" spans="1:19" x14ac:dyDescent="0.35">
      <c r="A1090" s="30">
        <v>44495</v>
      </c>
      <c r="B1090" s="31">
        <v>363.18017600000002</v>
      </c>
      <c r="C1090" s="11">
        <f t="shared" si="33"/>
        <v>-5.5486323352673672E-3</v>
      </c>
      <c r="D1090" s="11">
        <v>7.0000000000000007E-5</v>
      </c>
      <c r="E1090" s="11">
        <v>2.5000000000000001E-3</v>
      </c>
      <c r="F1090" s="11">
        <v>-2.5000000000000001E-3</v>
      </c>
      <c r="G1090" s="11">
        <v>-8.8999999999999999E-3</v>
      </c>
      <c r="H1090" s="11">
        <v>-2.0999999999999999E-3</v>
      </c>
      <c r="I1090" s="11">
        <f t="shared" si="34"/>
        <v>-5.618632335267367E-3</v>
      </c>
      <c r="K1090" s="45">
        <v>1051</v>
      </c>
      <c r="L1090" s="45">
        <v>1.6533241522621778E-3</v>
      </c>
      <c r="M1090" s="45">
        <v>1.0924955551326459E-2</v>
      </c>
      <c r="N1090" s="51"/>
      <c r="O1090" s="51"/>
      <c r="P1090" s="51"/>
      <c r="Q1090" s="51"/>
      <c r="R1090" s="51"/>
      <c r="S1090" s="51"/>
    </row>
    <row r="1091" spans="1:19" x14ac:dyDescent="0.35">
      <c r="A1091" s="30">
        <v>44496</v>
      </c>
      <c r="B1091" s="31">
        <v>366.24926799999997</v>
      </c>
      <c r="C1091" s="11">
        <f t="shared" ref="C1091:C1154" si="35">(B1091/B1090)-1</f>
        <v>8.4506044184524676E-3</v>
      </c>
      <c r="D1091" s="11">
        <v>7.0000000000000007E-5</v>
      </c>
      <c r="E1091" s="11">
        <v>5.1000000000000004E-3</v>
      </c>
      <c r="F1091" s="11">
        <v>2.8999999999999998E-3</v>
      </c>
      <c r="G1091" s="11">
        <v>7.000000000000001E-4</v>
      </c>
      <c r="H1091" s="11">
        <v>-8.9999999999999998E-4</v>
      </c>
      <c r="I1091" s="11">
        <f t="shared" si="34"/>
        <v>8.380604418452467E-3</v>
      </c>
      <c r="K1091" s="45">
        <v>1052</v>
      </c>
      <c r="L1091" s="45">
        <v>5.0322358511094224E-4</v>
      </c>
      <c r="M1091" s="45">
        <v>7.3398302306155678E-3</v>
      </c>
      <c r="N1091" s="51"/>
      <c r="O1091" s="51"/>
      <c r="P1091" s="51"/>
      <c r="Q1091" s="51"/>
      <c r="R1091" s="51"/>
      <c r="S1091" s="51"/>
    </row>
    <row r="1092" spans="1:19" x14ac:dyDescent="0.35">
      <c r="A1092" s="30">
        <v>44497</v>
      </c>
      <c r="B1092" s="31">
        <v>365.511505</v>
      </c>
      <c r="C1092" s="11">
        <f t="shared" si="35"/>
        <v>-2.0143739918682124E-3</v>
      </c>
      <c r="D1092" s="11">
        <v>7.0000000000000007E-5</v>
      </c>
      <c r="E1092" s="11">
        <v>6.1999999999999998E-3</v>
      </c>
      <c r="F1092" s="11">
        <v>2.8000000000000004E-3</v>
      </c>
      <c r="G1092" s="11">
        <v>-2.5999999999999999E-3</v>
      </c>
      <c r="H1092" s="11">
        <v>7.0999999999999995E-3</v>
      </c>
      <c r="I1092" s="11">
        <f t="shared" si="34"/>
        <v>-2.0843739918682126E-3</v>
      </c>
      <c r="K1092" s="45">
        <v>1053</v>
      </c>
      <c r="L1092" s="45">
        <v>-1.7464664038252588E-5</v>
      </c>
      <c r="M1092" s="45">
        <v>-4.2802389341369861E-3</v>
      </c>
      <c r="N1092" s="51"/>
      <c r="O1092" s="51"/>
      <c r="P1092" s="51"/>
      <c r="Q1092" s="51"/>
      <c r="R1092" s="51"/>
      <c r="S1092" s="51"/>
    </row>
    <row r="1093" spans="1:19" x14ac:dyDescent="0.35">
      <c r="A1093" s="30">
        <v>44498</v>
      </c>
      <c r="B1093" s="31">
        <v>365.678741</v>
      </c>
      <c r="C1093" s="11">
        <f t="shared" si="35"/>
        <v>4.5753963339678627E-4</v>
      </c>
      <c r="D1093" s="11">
        <v>7.0000000000000007E-5</v>
      </c>
      <c r="E1093" s="11">
        <v>-1.2999999999999999E-3</v>
      </c>
      <c r="F1093" s="11">
        <v>2.8999999999999998E-3</v>
      </c>
      <c r="G1093" s="11">
        <v>5.0000000000000001E-3</v>
      </c>
      <c r="H1093" s="11">
        <v>5.5000000000000005E-3</v>
      </c>
      <c r="I1093" s="11">
        <f t="shared" si="34"/>
        <v>3.8753963339678625E-4</v>
      </c>
      <c r="K1093" s="45">
        <v>1054</v>
      </c>
      <c r="L1093" s="45">
        <v>9.9862451161068485E-4</v>
      </c>
      <c r="M1093" s="45">
        <v>6.9064481865252457E-3</v>
      </c>
      <c r="N1093" s="51"/>
      <c r="O1093" s="51"/>
      <c r="P1093" s="51"/>
      <c r="Q1093" s="51"/>
      <c r="R1093" s="51"/>
      <c r="S1093" s="51"/>
    </row>
    <row r="1094" spans="1:19" x14ac:dyDescent="0.35">
      <c r="A1094" s="30">
        <v>44501</v>
      </c>
      <c r="B1094" s="31">
        <v>360.50448599999999</v>
      </c>
      <c r="C1094" s="11">
        <f t="shared" si="35"/>
        <v>-1.4149728764243363E-2</v>
      </c>
      <c r="D1094" s="11">
        <v>7.0000000000000007E-5</v>
      </c>
      <c r="E1094" s="11">
        <v>2.7000000000000001E-3</v>
      </c>
      <c r="F1094" s="11">
        <v>-3.5999999999999999E-3</v>
      </c>
      <c r="G1094" s="11">
        <v>-1.1699999999999999E-2</v>
      </c>
      <c r="H1094" s="11">
        <v>1.0500000000000001E-2</v>
      </c>
      <c r="I1094" s="11">
        <f t="shared" si="34"/>
        <v>-1.4219728764243364E-2</v>
      </c>
      <c r="K1094" s="45">
        <v>1055</v>
      </c>
      <c r="L1094" s="45">
        <v>6.4902461802460458E-4</v>
      </c>
      <c r="M1094" s="45">
        <v>-1.660473932608114E-4</v>
      </c>
      <c r="N1094" s="51"/>
      <c r="O1094" s="51"/>
      <c r="P1094" s="51"/>
      <c r="Q1094" s="51"/>
      <c r="R1094" s="51"/>
      <c r="S1094" s="51"/>
    </row>
    <row r="1095" spans="1:19" x14ac:dyDescent="0.35">
      <c r="A1095" s="30">
        <v>44502</v>
      </c>
      <c r="B1095" s="31">
        <v>361.30126999999999</v>
      </c>
      <c r="C1095" s="11">
        <f t="shared" si="35"/>
        <v>2.2101916368386654E-3</v>
      </c>
      <c r="D1095" s="11">
        <v>7.0000000000000007E-5</v>
      </c>
      <c r="E1095" s="11">
        <v>-3.8E-3</v>
      </c>
      <c r="F1095" s="11">
        <v>-2.8000000000000004E-3</v>
      </c>
      <c r="G1095" s="11">
        <v>-4.0999999999999995E-3</v>
      </c>
      <c r="H1095" s="11">
        <v>-1E-4</v>
      </c>
      <c r="I1095" s="11">
        <f t="shared" si="34"/>
        <v>2.1401916368386652E-3</v>
      </c>
      <c r="K1095" s="45">
        <v>1056</v>
      </c>
      <c r="L1095" s="45">
        <v>1.1999715456817229E-4</v>
      </c>
      <c r="M1095" s="45">
        <v>3.3272798287063194E-4</v>
      </c>
      <c r="N1095" s="51"/>
      <c r="O1095" s="51"/>
      <c r="P1095" s="51"/>
      <c r="Q1095" s="51"/>
      <c r="R1095" s="51"/>
      <c r="S1095" s="51"/>
    </row>
    <row r="1096" spans="1:19" x14ac:dyDescent="0.35">
      <c r="A1096" s="30">
        <v>44503</v>
      </c>
      <c r="B1096" s="31">
        <v>362.95388800000001</v>
      </c>
      <c r="C1096" s="11">
        <f t="shared" si="35"/>
        <v>4.5740719372506788E-3</v>
      </c>
      <c r="D1096" s="11">
        <v>6.0000000000000002E-5</v>
      </c>
      <c r="E1096" s="11">
        <v>1.0800000000000001E-2</v>
      </c>
      <c r="F1096" s="11">
        <v>4.7999999999999996E-3</v>
      </c>
      <c r="G1096" s="11">
        <v>8.3000000000000001E-3</v>
      </c>
      <c r="H1096" s="11">
        <v>-2.8000000000000004E-3</v>
      </c>
      <c r="I1096" s="11">
        <f t="shared" si="34"/>
        <v>4.5140719372506787E-3</v>
      </c>
      <c r="K1096" s="45">
        <v>1057</v>
      </c>
      <c r="L1096" s="45">
        <v>-5.4903233257886535E-4</v>
      </c>
      <c r="M1096" s="45">
        <v>1.1002787980493964E-2</v>
      </c>
      <c r="N1096" s="51"/>
      <c r="O1096" s="51"/>
      <c r="P1096" s="51"/>
      <c r="Q1096" s="51"/>
      <c r="R1096" s="51"/>
      <c r="S1096" s="51"/>
    </row>
    <row r="1097" spans="1:19" x14ac:dyDescent="0.35">
      <c r="A1097" s="30">
        <v>44504</v>
      </c>
      <c r="B1097" s="31">
        <v>366.11157200000002</v>
      </c>
      <c r="C1097" s="11">
        <f t="shared" si="35"/>
        <v>8.6999591529379749E-3</v>
      </c>
      <c r="D1097" s="11">
        <v>6.0000000000000002E-5</v>
      </c>
      <c r="E1097" s="11">
        <v>4.0000000000000001E-3</v>
      </c>
      <c r="F1097" s="11">
        <v>0</v>
      </c>
      <c r="G1097" s="11">
        <v>1.37E-2</v>
      </c>
      <c r="H1097" s="11">
        <v>-5.0000000000000001E-3</v>
      </c>
      <c r="I1097" s="11">
        <f t="shared" si="34"/>
        <v>8.6399591529379757E-3</v>
      </c>
      <c r="K1097" s="45">
        <v>1058</v>
      </c>
      <c r="L1097" s="45">
        <v>7.7160344759581885E-4</v>
      </c>
      <c r="M1097" s="45">
        <v>-7.8076296986222902E-3</v>
      </c>
      <c r="N1097" s="51"/>
      <c r="O1097" s="51"/>
      <c r="P1097" s="51"/>
      <c r="Q1097" s="51"/>
      <c r="R1097" s="51"/>
      <c r="S1097" s="51"/>
    </row>
    <row r="1098" spans="1:19" x14ac:dyDescent="0.35">
      <c r="A1098" s="30">
        <v>44505</v>
      </c>
      <c r="B1098" s="31">
        <v>362.39318800000001</v>
      </c>
      <c r="C1098" s="11">
        <f t="shared" si="35"/>
        <v>-1.0156423026147943E-2</v>
      </c>
      <c r="D1098" s="11">
        <v>6.0000000000000002E-5</v>
      </c>
      <c r="E1098" s="11">
        <v>-2.9999999999999997E-4</v>
      </c>
      <c r="F1098" s="11">
        <v>2.3999999999999998E-3</v>
      </c>
      <c r="G1098" s="11">
        <v>4.5000000000000005E-3</v>
      </c>
      <c r="H1098" s="11">
        <v>7.8000000000000005E-3</v>
      </c>
      <c r="I1098" s="11">
        <f t="shared" si="34"/>
        <v>-1.0216423026147942E-2</v>
      </c>
      <c r="K1098" s="45">
        <v>1059</v>
      </c>
      <c r="L1098" s="45">
        <v>7.6121477627497103E-4</v>
      </c>
      <c r="M1098" s="45">
        <v>-1.0068168449799846E-4</v>
      </c>
      <c r="N1098" s="51"/>
      <c r="O1098" s="51"/>
      <c r="P1098" s="51"/>
      <c r="Q1098" s="51"/>
      <c r="R1098" s="51"/>
      <c r="S1098" s="51"/>
    </row>
    <row r="1099" spans="1:19" x14ac:dyDescent="0.35">
      <c r="A1099" s="30">
        <v>44508</v>
      </c>
      <c r="B1099" s="31">
        <v>362.58007800000001</v>
      </c>
      <c r="C1099" s="11">
        <f t="shared" si="35"/>
        <v>5.1571057676724763E-4</v>
      </c>
      <c r="D1099" s="11">
        <v>6.0000000000000002E-5</v>
      </c>
      <c r="E1099" s="11">
        <v>-5.0000000000000001E-4</v>
      </c>
      <c r="F1099" s="11">
        <v>-7.3000000000000001E-3</v>
      </c>
      <c r="G1099" s="11">
        <v>2.3E-3</v>
      </c>
      <c r="H1099" s="11">
        <v>5.0000000000000001E-3</v>
      </c>
      <c r="I1099" s="11">
        <f t="shared" si="34"/>
        <v>4.5571057676724764E-4</v>
      </c>
      <c r="K1099" s="45">
        <v>1060</v>
      </c>
      <c r="L1099" s="45">
        <v>2.5191895032465942E-4</v>
      </c>
      <c r="M1099" s="45">
        <v>8.7171928401488137E-3</v>
      </c>
      <c r="N1099" s="51"/>
      <c r="O1099" s="51"/>
      <c r="P1099" s="51"/>
      <c r="Q1099" s="51"/>
      <c r="R1099" s="51"/>
      <c r="S1099" s="51"/>
    </row>
    <row r="1100" spans="1:19" x14ac:dyDescent="0.35">
      <c r="A1100" s="30">
        <v>44509</v>
      </c>
      <c r="B1100" s="31">
        <v>364.60647599999999</v>
      </c>
      <c r="C1100" s="11">
        <f t="shared" si="35"/>
        <v>5.5888288490024696E-3</v>
      </c>
      <c r="D1100" s="11">
        <v>6.0000000000000002E-5</v>
      </c>
      <c r="E1100" s="11">
        <v>3.8E-3</v>
      </c>
      <c r="F1100" s="11">
        <v>-1.4000000000000002E-3</v>
      </c>
      <c r="G1100" s="11">
        <v>5.0000000000000001E-3</v>
      </c>
      <c r="H1100" s="11">
        <v>-9.0000000000000011E-3</v>
      </c>
      <c r="I1100" s="11">
        <f t="shared" si="34"/>
        <v>5.5288288490024694E-3</v>
      </c>
      <c r="K1100" s="45">
        <v>1061</v>
      </c>
      <c r="L1100" s="45">
        <v>8.2939688532009104E-4</v>
      </c>
      <c r="M1100" s="45">
        <v>-3.0598350074211647E-3</v>
      </c>
      <c r="N1100" s="51"/>
      <c r="O1100" s="51"/>
      <c r="P1100" s="51"/>
      <c r="Q1100" s="51"/>
      <c r="R1100" s="51"/>
      <c r="S1100" s="51"/>
    </row>
    <row r="1101" spans="1:19" x14ac:dyDescent="0.35">
      <c r="A1101" s="30">
        <v>44510</v>
      </c>
      <c r="B1101" s="31">
        <v>362.570221</v>
      </c>
      <c r="C1101" s="11">
        <f t="shared" si="35"/>
        <v>-5.5848020647882857E-3</v>
      </c>
      <c r="D1101" s="11">
        <v>6.0000000000000002E-5</v>
      </c>
      <c r="E1101" s="11">
        <v>3.0999999999999999E-3</v>
      </c>
      <c r="F1101" s="11">
        <v>5.9999999999999995E-4</v>
      </c>
      <c r="G1101" s="11">
        <v>-3.5999999999999999E-3</v>
      </c>
      <c r="H1101" s="11">
        <v>-9.1000000000000004E-3</v>
      </c>
      <c r="I1101" s="11">
        <f t="shared" si="34"/>
        <v>-5.6448020647882858E-3</v>
      </c>
      <c r="K1101" s="45">
        <v>1062</v>
      </c>
      <c r="L1101" s="45">
        <v>1.2489254083835543E-3</v>
      </c>
      <c r="M1101" s="45">
        <v>-1.4625844249518863E-2</v>
      </c>
      <c r="N1101" s="51"/>
      <c r="O1101" s="51"/>
      <c r="P1101" s="51"/>
      <c r="Q1101" s="51"/>
      <c r="R1101" s="51"/>
      <c r="S1101" s="51"/>
    </row>
    <row r="1102" spans="1:19" x14ac:dyDescent="0.35">
      <c r="A1102" s="30">
        <v>44511</v>
      </c>
      <c r="B1102" s="31">
        <v>361.63574199999999</v>
      </c>
      <c r="C1102" s="11">
        <f t="shared" si="35"/>
        <v>-2.5773738323644491E-3</v>
      </c>
      <c r="D1102" s="11">
        <v>6.0000000000000002E-5</v>
      </c>
      <c r="E1102" s="11">
        <v>-1.9E-3</v>
      </c>
      <c r="F1102" s="11">
        <v>0</v>
      </c>
      <c r="G1102" s="11">
        <v>-1.9E-3</v>
      </c>
      <c r="H1102" s="11">
        <v>1.01E-2</v>
      </c>
      <c r="I1102" s="11">
        <f t="shared" si="34"/>
        <v>-2.6373738323644492E-3</v>
      </c>
      <c r="K1102" s="45">
        <v>1063</v>
      </c>
      <c r="L1102" s="45">
        <v>9.0344861255518621E-4</v>
      </c>
      <c r="M1102" s="45">
        <v>8.094491928908926E-3</v>
      </c>
      <c r="N1102" s="51"/>
      <c r="O1102" s="51"/>
      <c r="P1102" s="51"/>
      <c r="Q1102" s="51"/>
      <c r="R1102" s="51"/>
      <c r="S1102" s="51"/>
    </row>
    <row r="1103" spans="1:19" x14ac:dyDescent="0.35">
      <c r="A1103" s="30">
        <v>44512</v>
      </c>
      <c r="B1103" s="31">
        <v>366.55423000000002</v>
      </c>
      <c r="C1103" s="11">
        <f t="shared" si="35"/>
        <v>1.3600668929455662E-2</v>
      </c>
      <c r="D1103" s="11">
        <v>6.0000000000000002E-5</v>
      </c>
      <c r="E1103" s="11">
        <v>1.6000000000000001E-3</v>
      </c>
      <c r="F1103" s="11">
        <v>-8.9999999999999998E-4</v>
      </c>
      <c r="G1103" s="11">
        <v>-1.9E-3</v>
      </c>
      <c r="H1103" s="11">
        <v>-2.0999999999999999E-3</v>
      </c>
      <c r="I1103" s="11">
        <f t="shared" si="34"/>
        <v>1.3540668929455662E-2</v>
      </c>
      <c r="K1103" s="45">
        <v>1064</v>
      </c>
      <c r="L1103" s="45">
        <v>6.4409302791542007E-4</v>
      </c>
      <c r="M1103" s="45">
        <v>4.3822357152940219E-3</v>
      </c>
      <c r="N1103" s="51"/>
      <c r="O1103" s="51"/>
      <c r="P1103" s="51"/>
      <c r="Q1103" s="51"/>
      <c r="R1103" s="51"/>
      <c r="S1103" s="51"/>
    </row>
    <row r="1104" spans="1:19" x14ac:dyDescent="0.35">
      <c r="A1104" s="30">
        <v>44515</v>
      </c>
      <c r="B1104" s="31">
        <v>365.02947999999998</v>
      </c>
      <c r="C1104" s="11">
        <f t="shared" si="35"/>
        <v>-4.1596846392961684E-3</v>
      </c>
      <c r="D1104" s="11">
        <v>6.0000000000000002E-5</v>
      </c>
      <c r="E1104" s="11">
        <v>1E-4</v>
      </c>
      <c r="F1104" s="11">
        <v>-2.0999999999999999E-3</v>
      </c>
      <c r="G1104" s="11">
        <v>-8.199999999999999E-3</v>
      </c>
      <c r="H1104" s="11">
        <v>-2E-3</v>
      </c>
      <c r="I1104" s="11">
        <f t="shared" si="34"/>
        <v>-4.2196846392961685E-3</v>
      </c>
      <c r="K1104" s="45">
        <v>1065</v>
      </c>
      <c r="L1104" s="45">
        <v>8.463931040186294E-4</v>
      </c>
      <c r="M1104" s="45">
        <v>-9.958660803037981E-4</v>
      </c>
      <c r="N1104" s="51"/>
      <c r="O1104" s="51"/>
      <c r="P1104" s="51"/>
      <c r="Q1104" s="51"/>
      <c r="R1104" s="51"/>
      <c r="S1104" s="51"/>
    </row>
    <row r="1105" spans="1:19" x14ac:dyDescent="0.35">
      <c r="A1105" s="30">
        <v>44516</v>
      </c>
      <c r="B1105" s="31">
        <v>385.93298299999998</v>
      </c>
      <c r="C1105" s="11">
        <f t="shared" si="35"/>
        <v>5.7265246083686216E-2</v>
      </c>
      <c r="D1105" s="11">
        <v>6.0000000000000002E-5</v>
      </c>
      <c r="E1105" s="11">
        <v>7.000000000000001E-4</v>
      </c>
      <c r="F1105" s="11">
        <v>-1E-3</v>
      </c>
      <c r="G1105" s="11">
        <v>-2.5999999999999999E-3</v>
      </c>
      <c r="H1105" s="11">
        <v>3.2000000000000002E-3</v>
      </c>
      <c r="I1105" s="11">
        <f t="shared" si="34"/>
        <v>5.7205246083686219E-2</v>
      </c>
      <c r="K1105" s="45">
        <v>1066</v>
      </c>
      <c r="L1105" s="45">
        <v>1.5426217461946509E-3</v>
      </c>
      <c r="M1105" s="45">
        <v>3.070901270772764E-3</v>
      </c>
      <c r="N1105" s="51"/>
      <c r="O1105" s="51"/>
      <c r="P1105" s="51"/>
      <c r="Q1105" s="51"/>
      <c r="R1105" s="51"/>
      <c r="S1105" s="51"/>
    </row>
    <row r="1106" spans="1:19" x14ac:dyDescent="0.35">
      <c r="A1106" s="30">
        <v>44517</v>
      </c>
      <c r="B1106" s="31">
        <v>388.41192599999999</v>
      </c>
      <c r="C1106" s="11">
        <f t="shared" si="35"/>
        <v>6.4232473232277432E-3</v>
      </c>
      <c r="D1106" s="11">
        <v>6.0000000000000002E-5</v>
      </c>
      <c r="E1106" s="11">
        <v>7.4000000000000003E-3</v>
      </c>
      <c r="F1106" s="11">
        <v>-2.5999999999999999E-3</v>
      </c>
      <c r="G1106" s="11">
        <v>-3.3E-3</v>
      </c>
      <c r="H1106" s="11">
        <v>-1E-4</v>
      </c>
      <c r="I1106" s="11">
        <f t="shared" si="34"/>
        <v>6.363247323227743E-3</v>
      </c>
      <c r="K1106" s="45">
        <v>1067</v>
      </c>
      <c r="L1106" s="45">
        <v>2.5155997129231274E-4</v>
      </c>
      <c r="M1106" s="45">
        <v>1.1273678681075709E-2</v>
      </c>
      <c r="N1106" s="51"/>
      <c r="O1106" s="51"/>
      <c r="P1106" s="51"/>
      <c r="Q1106" s="51"/>
      <c r="R1106" s="51"/>
      <c r="S1106" s="51"/>
    </row>
    <row r="1107" spans="1:19" x14ac:dyDescent="0.35">
      <c r="A1107" s="30">
        <v>44518</v>
      </c>
      <c r="B1107" s="31">
        <v>399.232574</v>
      </c>
      <c r="C1107" s="11">
        <f t="shared" si="35"/>
        <v>2.7858691445020067E-2</v>
      </c>
      <c r="D1107" s="11">
        <v>6.0000000000000002E-5</v>
      </c>
      <c r="E1107" s="11">
        <v>2.0000000000000001E-4</v>
      </c>
      <c r="F1107" s="11">
        <v>-3.4999999999999996E-3</v>
      </c>
      <c r="G1107" s="11">
        <v>-5.1999999999999998E-3</v>
      </c>
      <c r="H1107" s="11">
        <v>9.300000000000001E-3</v>
      </c>
      <c r="I1107" s="11">
        <f t="shared" ref="I1107:I1170" si="36">C1107-D1107</f>
        <v>2.7798691445020066E-2</v>
      </c>
      <c r="K1107" s="45">
        <v>1068</v>
      </c>
      <c r="L1107" s="45">
        <v>1.5299909100277263E-3</v>
      </c>
      <c r="M1107" s="45">
        <v>-2.3909948300925177E-2</v>
      </c>
      <c r="N1107" s="51"/>
      <c r="O1107" s="51"/>
      <c r="P1107" s="51"/>
      <c r="Q1107" s="51"/>
      <c r="R1107" s="51"/>
      <c r="S1107" s="51"/>
    </row>
    <row r="1108" spans="1:19" x14ac:dyDescent="0.35">
      <c r="A1108" s="30">
        <v>44519</v>
      </c>
      <c r="B1108" s="31">
        <v>402.026276</v>
      </c>
      <c r="C1108" s="11">
        <f t="shared" si="35"/>
        <v>6.9976805048979074E-3</v>
      </c>
      <c r="D1108" s="11">
        <v>6.0000000000000002E-5</v>
      </c>
      <c r="E1108" s="11">
        <v>2.0000000000000001E-4</v>
      </c>
      <c r="F1108" s="11">
        <v>5.7999999999999996E-3</v>
      </c>
      <c r="G1108" s="11">
        <v>-9.5999999999999992E-3</v>
      </c>
      <c r="H1108" s="11">
        <v>2.0000000000000001E-4</v>
      </c>
      <c r="I1108" s="11">
        <f t="shared" si="36"/>
        <v>6.9376805048979072E-3</v>
      </c>
      <c r="K1108" s="45">
        <v>1069</v>
      </c>
      <c r="L1108" s="45">
        <v>1.3101233990274086E-3</v>
      </c>
      <c r="M1108" s="45">
        <v>7.9767953376427177E-3</v>
      </c>
      <c r="N1108" s="51"/>
      <c r="O1108" s="51"/>
      <c r="P1108" s="51"/>
      <c r="Q1108" s="51"/>
      <c r="R1108" s="51"/>
      <c r="S1108" s="51"/>
    </row>
    <row r="1109" spans="1:19" x14ac:dyDescent="0.35">
      <c r="A1109" s="30">
        <v>44522</v>
      </c>
      <c r="B1109" s="31">
        <v>402.12463400000001</v>
      </c>
      <c r="C1109" s="11">
        <f t="shared" si="35"/>
        <v>2.4465565031883685E-4</v>
      </c>
      <c r="D1109" s="11">
        <v>6.0000000000000002E-5</v>
      </c>
      <c r="E1109" s="11">
        <v>-3.3E-3</v>
      </c>
      <c r="F1109" s="11">
        <v>1E-4</v>
      </c>
      <c r="G1109" s="11">
        <v>-4.5999999999999999E-3</v>
      </c>
      <c r="H1109" s="11">
        <v>6.0999999999999995E-3</v>
      </c>
      <c r="I1109" s="11">
        <f t="shared" si="36"/>
        <v>1.8465565031883685E-4</v>
      </c>
      <c r="K1109" s="45">
        <v>1070</v>
      </c>
      <c r="L1109" s="45">
        <v>5.2231694185891485E-4</v>
      </c>
      <c r="M1109" s="45">
        <v>-2.634463939017483E-2</v>
      </c>
      <c r="N1109" s="51"/>
      <c r="O1109" s="51"/>
      <c r="P1109" s="51"/>
      <c r="Q1109" s="51"/>
      <c r="R1109" s="51"/>
      <c r="S1109" s="51"/>
    </row>
    <row r="1110" spans="1:19" x14ac:dyDescent="0.35">
      <c r="A1110" s="30">
        <v>44523</v>
      </c>
      <c r="B1110" s="31">
        <v>401.711456</v>
      </c>
      <c r="C1110" s="11">
        <f t="shared" si="35"/>
        <v>-1.02748741326808E-3</v>
      </c>
      <c r="D1110" s="11">
        <v>6.0000000000000002E-5</v>
      </c>
      <c r="E1110" s="11">
        <v>-1.4000000000000002E-3</v>
      </c>
      <c r="F1110" s="11">
        <v>-3.4999999999999996E-3</v>
      </c>
      <c r="G1110" s="11">
        <v>1.1000000000000001E-3</v>
      </c>
      <c r="H1110" s="11">
        <v>4.0000000000000002E-4</v>
      </c>
      <c r="I1110" s="11">
        <f t="shared" si="36"/>
        <v>-1.08748741326808E-3</v>
      </c>
      <c r="K1110" s="45">
        <v>1071</v>
      </c>
      <c r="L1110" s="45">
        <v>1.3694455732705974E-3</v>
      </c>
      <c r="M1110" s="45">
        <v>3.4346502689329549E-3</v>
      </c>
      <c r="N1110" s="51"/>
      <c r="O1110" s="51"/>
      <c r="P1110" s="51"/>
      <c r="Q1110" s="51"/>
      <c r="R1110" s="51"/>
      <c r="S1110" s="51"/>
    </row>
    <row r="1111" spans="1:19" x14ac:dyDescent="0.35">
      <c r="A1111" s="30">
        <v>44524</v>
      </c>
      <c r="B1111" s="31">
        <v>405.39044200000001</v>
      </c>
      <c r="C1111" s="11">
        <f t="shared" si="35"/>
        <v>9.1582800167890888E-3</v>
      </c>
      <c r="D1111" s="11">
        <v>6.0000000000000002E-5</v>
      </c>
      <c r="E1111" s="11">
        <v>2.3999999999999998E-3</v>
      </c>
      <c r="F1111" s="11">
        <v>5.9999999999999995E-4</v>
      </c>
      <c r="G1111" s="11">
        <v>2.2000000000000001E-3</v>
      </c>
      <c r="H1111" s="11">
        <v>1.4000000000000002E-3</v>
      </c>
      <c r="I1111" s="11">
        <f t="shared" si="36"/>
        <v>9.0982800167890895E-3</v>
      </c>
      <c r="K1111" s="45">
        <v>1072</v>
      </c>
      <c r="L1111" s="45">
        <v>6.9196495793017181E-4</v>
      </c>
      <c r="M1111" s="45">
        <v>-1.1038930860279784E-2</v>
      </c>
      <c r="N1111" s="51"/>
      <c r="O1111" s="51"/>
      <c r="P1111" s="51"/>
      <c r="Q1111" s="51"/>
      <c r="R1111" s="51"/>
      <c r="S1111" s="51"/>
    </row>
    <row r="1112" spans="1:19" x14ac:dyDescent="0.35">
      <c r="A1112" s="30">
        <v>44526</v>
      </c>
      <c r="B1112" s="31">
        <v>396.13391100000001</v>
      </c>
      <c r="C1112" s="11">
        <f t="shared" si="35"/>
        <v>-2.2833619249464143E-2</v>
      </c>
      <c r="D1112" s="11">
        <v>6.0000000000000002E-5</v>
      </c>
      <c r="E1112" s="11">
        <v>9.1999999999999998E-3</v>
      </c>
      <c r="F1112" s="11">
        <v>1.3300000000000001E-2</v>
      </c>
      <c r="G1112" s="11">
        <v>-3.9000000000000003E-3</v>
      </c>
      <c r="H1112" s="11">
        <v>-6.8999999999999999E-3</v>
      </c>
      <c r="I1112" s="11">
        <f t="shared" si="36"/>
        <v>-2.2893619249464144E-2</v>
      </c>
      <c r="K1112" s="45">
        <v>1073</v>
      </c>
      <c r="L1112" s="45">
        <v>3.4253966418643859E-4</v>
      </c>
      <c r="M1112" s="45">
        <v>8.8071575372320257E-3</v>
      </c>
      <c r="N1112" s="51"/>
      <c r="O1112" s="51"/>
      <c r="P1112" s="51"/>
      <c r="Q1112" s="51"/>
      <c r="R1112" s="51"/>
      <c r="S1112" s="51"/>
    </row>
    <row r="1113" spans="1:19" x14ac:dyDescent="0.35">
      <c r="A1113" s="30">
        <v>44529</v>
      </c>
      <c r="B1113" s="31">
        <v>400.18673699999999</v>
      </c>
      <c r="C1113" s="11">
        <f t="shared" si="35"/>
        <v>1.0230949402360023E-2</v>
      </c>
      <c r="D1113" s="11">
        <v>6.0000000000000002E-5</v>
      </c>
      <c r="E1113" s="11">
        <v>1.9E-3</v>
      </c>
      <c r="F1113" s="11">
        <v>5.9999999999999995E-4</v>
      </c>
      <c r="G1113" s="11">
        <v>-9.1000000000000004E-3</v>
      </c>
      <c r="H1113" s="11">
        <v>1.26E-2</v>
      </c>
      <c r="I1113" s="11">
        <f t="shared" si="36"/>
        <v>1.0170949402360024E-2</v>
      </c>
      <c r="K1113" s="45">
        <v>1074</v>
      </c>
      <c r="L1113" s="45">
        <v>4.9148667701616022E-4</v>
      </c>
      <c r="M1113" s="45">
        <v>2.1094182261610687E-3</v>
      </c>
      <c r="N1113" s="51"/>
      <c r="O1113" s="51"/>
      <c r="P1113" s="51"/>
      <c r="Q1113" s="51"/>
      <c r="R1113" s="51"/>
      <c r="S1113" s="51"/>
    </row>
    <row r="1114" spans="1:19" x14ac:dyDescent="0.35">
      <c r="A1114" s="30">
        <v>44530</v>
      </c>
      <c r="B1114" s="31">
        <v>394.07797199999999</v>
      </c>
      <c r="C1114" s="11">
        <f t="shared" si="35"/>
        <v>-1.5264786249025608E-2</v>
      </c>
      <c r="D1114" s="11">
        <v>6.0000000000000002E-5</v>
      </c>
      <c r="E1114" s="11">
        <v>4.4000000000000003E-3</v>
      </c>
      <c r="F1114" s="11">
        <v>2.3999999999999998E-3</v>
      </c>
      <c r="G1114" s="11">
        <v>-2.0000000000000001E-4</v>
      </c>
      <c r="H1114" s="11">
        <v>-1.4000000000000002E-3</v>
      </c>
      <c r="I1114" s="11">
        <f t="shared" si="36"/>
        <v>-1.5324786249025607E-2</v>
      </c>
      <c r="K1114" s="45">
        <v>1075</v>
      </c>
      <c r="L1114" s="45">
        <v>7.1194555685026844E-4</v>
      </c>
      <c r="M1114" s="45">
        <v>2.0770392543762142E-2</v>
      </c>
      <c r="N1114" s="51"/>
      <c r="O1114" s="51"/>
      <c r="P1114" s="51"/>
      <c r="Q1114" s="51"/>
      <c r="R1114" s="51"/>
      <c r="S1114" s="51"/>
    </row>
    <row r="1115" spans="1:19" x14ac:dyDescent="0.35">
      <c r="A1115" s="30">
        <v>44531</v>
      </c>
      <c r="B1115" s="31">
        <v>395.52014200000002</v>
      </c>
      <c r="C1115" s="11">
        <f t="shared" si="35"/>
        <v>3.6596057188398312E-3</v>
      </c>
      <c r="D1115" s="11">
        <v>6.0000000000000002E-5</v>
      </c>
      <c r="E1115" s="11">
        <v>-4.1999999999999997E-3</v>
      </c>
      <c r="F1115" s="11">
        <v>-2.9999999999999997E-4</v>
      </c>
      <c r="G1115" s="11">
        <v>-3.2000000000000002E-3</v>
      </c>
      <c r="H1115" s="11">
        <v>-3.0999999999999999E-3</v>
      </c>
      <c r="I1115" s="11">
        <f t="shared" si="36"/>
        <v>3.5996057188398311E-3</v>
      </c>
      <c r="K1115" s="45">
        <v>1076</v>
      </c>
      <c r="L1115" s="45">
        <v>1.3717229430252184E-3</v>
      </c>
      <c r="M1115" s="45">
        <v>-1.0745990069003425E-2</v>
      </c>
      <c r="N1115" s="51"/>
      <c r="O1115" s="51"/>
      <c r="P1115" s="51"/>
      <c r="Q1115" s="51"/>
      <c r="R1115" s="51"/>
      <c r="S1115" s="51"/>
    </row>
    <row r="1116" spans="1:19" x14ac:dyDescent="0.35">
      <c r="A1116" s="30">
        <v>44532</v>
      </c>
      <c r="B1116" s="31">
        <v>402.78021200000001</v>
      </c>
      <c r="C1116" s="11">
        <f t="shared" si="35"/>
        <v>1.8355752916370927E-2</v>
      </c>
      <c r="D1116" s="11">
        <v>7.0000000000000007E-5</v>
      </c>
      <c r="E1116" s="11">
        <v>-8.6999999999999994E-3</v>
      </c>
      <c r="F1116" s="11">
        <v>-2.5000000000000001E-3</v>
      </c>
      <c r="G1116" s="11">
        <v>4.7999999999999996E-3</v>
      </c>
      <c r="H1116" s="11">
        <v>-2.5999999999999999E-3</v>
      </c>
      <c r="I1116" s="11">
        <f t="shared" si="36"/>
        <v>1.8285752916370926E-2</v>
      </c>
      <c r="K1116" s="45">
        <v>1077</v>
      </c>
      <c r="L1116" s="45">
        <v>6.8125802463529816E-4</v>
      </c>
      <c r="M1116" s="45">
        <v>7.1150146078416696E-3</v>
      </c>
      <c r="N1116" s="51"/>
      <c r="O1116" s="51"/>
      <c r="P1116" s="51"/>
      <c r="Q1116" s="51"/>
      <c r="R1116" s="51"/>
      <c r="S1116" s="51"/>
    </row>
    <row r="1117" spans="1:19" x14ac:dyDescent="0.35">
      <c r="A1117" s="30">
        <v>44533</v>
      </c>
      <c r="B1117" s="31">
        <v>402.81970200000001</v>
      </c>
      <c r="C1117" s="11">
        <f t="shared" si="35"/>
        <v>9.8043545396331311E-5</v>
      </c>
      <c r="D1117" s="11">
        <v>7.0000000000000007E-5</v>
      </c>
      <c r="E1117" s="11">
        <v>-6.6E-3</v>
      </c>
      <c r="F1117" s="11">
        <v>6.0000000000000001E-3</v>
      </c>
      <c r="G1117" s="11">
        <v>-8.3000000000000001E-3</v>
      </c>
      <c r="H1117" s="11">
        <v>-1.21E-2</v>
      </c>
      <c r="I1117" s="11">
        <f t="shared" si="36"/>
        <v>2.8043545396331303E-5</v>
      </c>
      <c r="K1117" s="45">
        <v>1078</v>
      </c>
      <c r="L1117" s="45">
        <v>7.7293321811654605E-4</v>
      </c>
      <c r="M1117" s="45">
        <v>1.6201977343242267E-3</v>
      </c>
      <c r="N1117" s="51"/>
      <c r="O1117" s="51"/>
      <c r="P1117" s="51"/>
      <c r="Q1117" s="51"/>
      <c r="R1117" s="51"/>
      <c r="S1117" s="51"/>
    </row>
    <row r="1118" spans="1:19" x14ac:dyDescent="0.35">
      <c r="A1118" s="30">
        <v>44536</v>
      </c>
      <c r="B1118" s="31">
        <v>410.61318999999997</v>
      </c>
      <c r="C1118" s="11">
        <f t="shared" si="35"/>
        <v>1.9347335697100565E-2</v>
      </c>
      <c r="D1118" s="11">
        <v>7.0000000000000007E-5</v>
      </c>
      <c r="E1118" s="11">
        <v>6.0000000000000001E-3</v>
      </c>
      <c r="F1118" s="11">
        <v>1.2999999999999999E-3</v>
      </c>
      <c r="G1118" s="11">
        <v>2.5000000000000001E-3</v>
      </c>
      <c r="H1118" s="11">
        <v>-9.5999999999999992E-3</v>
      </c>
      <c r="I1118" s="11">
        <f t="shared" si="36"/>
        <v>1.9277335697100564E-2</v>
      </c>
      <c r="K1118" s="45">
        <v>1079</v>
      </c>
      <c r="L1118" s="45">
        <v>-5.9619153559493449E-5</v>
      </c>
      <c r="M1118" s="45">
        <v>1.4105615595258456E-3</v>
      </c>
      <c r="N1118" s="51"/>
      <c r="O1118" s="51"/>
      <c r="P1118" s="51"/>
      <c r="Q1118" s="51"/>
      <c r="R1118" s="51"/>
      <c r="S1118" s="51"/>
    </row>
    <row r="1119" spans="1:19" x14ac:dyDescent="0.35">
      <c r="A1119" s="30">
        <v>44537</v>
      </c>
      <c r="B1119" s="31">
        <v>411.08728000000002</v>
      </c>
      <c r="C1119" s="11">
        <f t="shared" si="35"/>
        <v>1.1545902848373313E-3</v>
      </c>
      <c r="D1119" s="11">
        <v>7.0000000000000007E-5</v>
      </c>
      <c r="E1119" s="11">
        <v>1.2999999999999999E-3</v>
      </c>
      <c r="F1119" s="11">
        <v>-2.0999999999999999E-3</v>
      </c>
      <c r="G1119" s="11">
        <v>4.6999999999999993E-3</v>
      </c>
      <c r="H1119" s="11">
        <v>9.7000000000000003E-3</v>
      </c>
      <c r="I1119" s="11">
        <f t="shared" si="36"/>
        <v>1.0845902848373313E-3</v>
      </c>
      <c r="K1119" s="45">
        <v>1080</v>
      </c>
      <c r="L1119" s="45">
        <v>9.6618261995744215E-4</v>
      </c>
      <c r="M1119" s="45">
        <v>1.6020553268665222E-2</v>
      </c>
      <c r="N1119" s="51"/>
      <c r="O1119" s="51"/>
      <c r="P1119" s="51"/>
      <c r="Q1119" s="51"/>
      <c r="R1119" s="51"/>
      <c r="S1119" s="51"/>
    </row>
    <row r="1120" spans="1:19" x14ac:dyDescent="0.35">
      <c r="A1120" s="30">
        <v>44538</v>
      </c>
      <c r="B1120" s="31">
        <v>406.21762100000001</v>
      </c>
      <c r="C1120" s="11">
        <f t="shared" si="35"/>
        <v>-1.1845803158881507E-2</v>
      </c>
      <c r="D1120" s="11">
        <v>7.0000000000000007E-5</v>
      </c>
      <c r="E1120" s="11">
        <v>9.1000000000000004E-3</v>
      </c>
      <c r="F1120" s="11">
        <v>2.3999999999999998E-3</v>
      </c>
      <c r="G1120" s="11">
        <v>3.8E-3</v>
      </c>
      <c r="H1120" s="11">
        <v>-5.1000000000000004E-3</v>
      </c>
      <c r="I1120" s="11">
        <f t="shared" si="36"/>
        <v>-1.1915803158881508E-2</v>
      </c>
      <c r="K1120" s="45">
        <v>1081</v>
      </c>
      <c r="L1120" s="45">
        <v>6.5033318365235757E-5</v>
      </c>
      <c r="M1120" s="45">
        <v>1.8350794484601467E-2</v>
      </c>
      <c r="N1120" s="51"/>
      <c r="O1120" s="51"/>
      <c r="P1120" s="51"/>
      <c r="Q1120" s="51"/>
      <c r="R1120" s="51"/>
      <c r="S1120" s="51"/>
    </row>
    <row r="1121" spans="1:19" x14ac:dyDescent="0.35">
      <c r="A1121" s="30">
        <v>44539</v>
      </c>
      <c r="B1121" s="31">
        <v>406.30651899999998</v>
      </c>
      <c r="C1121" s="11">
        <f t="shared" si="35"/>
        <v>2.1884328843513323E-4</v>
      </c>
      <c r="D1121" s="11">
        <v>7.0000000000000007E-5</v>
      </c>
      <c r="E1121" s="11">
        <v>-3.3E-3</v>
      </c>
      <c r="F1121" s="11">
        <v>3.8E-3</v>
      </c>
      <c r="G1121" s="11">
        <v>1.1000000000000001E-3</v>
      </c>
      <c r="H1121" s="11">
        <v>-5.9999999999999995E-4</v>
      </c>
      <c r="I1121" s="11">
        <f t="shared" si="36"/>
        <v>1.4884328843513321E-4</v>
      </c>
      <c r="K1121" s="45">
        <v>1082</v>
      </c>
      <c r="L1121" s="45">
        <v>4.9611061584002147E-4</v>
      </c>
      <c r="M1121" s="45">
        <v>1.2561361136247482E-2</v>
      </c>
      <c r="N1121" s="51"/>
      <c r="O1121" s="51"/>
      <c r="P1121" s="51"/>
      <c r="Q1121" s="51"/>
      <c r="R1121" s="51"/>
      <c r="S1121" s="51"/>
    </row>
    <row r="1122" spans="1:19" x14ac:dyDescent="0.35">
      <c r="A1122" s="30">
        <v>44540</v>
      </c>
      <c r="B1122" s="31">
        <v>410.31683299999997</v>
      </c>
      <c r="C1122" s="11">
        <f t="shared" si="35"/>
        <v>9.8701689794939984E-3</v>
      </c>
      <c r="D1122" s="11">
        <v>7.0000000000000007E-5</v>
      </c>
      <c r="E1122" s="11">
        <v>-8.0000000000000004E-4</v>
      </c>
      <c r="F1122" s="11">
        <v>3.0999999999999999E-3</v>
      </c>
      <c r="G1122" s="11">
        <v>-8.0000000000000004E-4</v>
      </c>
      <c r="H1122" s="11">
        <v>7.4999999999999997E-3</v>
      </c>
      <c r="I1122" s="11">
        <f t="shared" si="36"/>
        <v>9.8001689794939978E-3</v>
      </c>
      <c r="K1122" s="45">
        <v>1083</v>
      </c>
      <c r="L1122" s="45">
        <v>-1.3701802002227294E-5</v>
      </c>
      <c r="M1122" s="45">
        <v>8.3377920093909083E-3</v>
      </c>
      <c r="N1122" s="51"/>
      <c r="O1122" s="51"/>
      <c r="P1122" s="51"/>
      <c r="Q1122" s="51"/>
      <c r="R1122" s="51"/>
      <c r="S1122" s="51"/>
    </row>
    <row r="1123" spans="1:19" x14ac:dyDescent="0.35">
      <c r="A1123" s="30">
        <v>44543</v>
      </c>
      <c r="B1123" s="31">
        <v>400.281158</v>
      </c>
      <c r="C1123" s="11">
        <f t="shared" si="35"/>
        <v>-2.4458355575190271E-2</v>
      </c>
      <c r="D1123" s="11">
        <v>7.0000000000000007E-5</v>
      </c>
      <c r="E1123" s="11">
        <v>2.8000000000000004E-3</v>
      </c>
      <c r="F1123" s="11">
        <v>-8.9999999999999998E-4</v>
      </c>
      <c r="G1123" s="11">
        <v>1.4000000000000002E-3</v>
      </c>
      <c r="H1123" s="11">
        <v>-1.9099999999999999E-2</v>
      </c>
      <c r="I1123" s="11">
        <f t="shared" si="36"/>
        <v>-2.4528355575190272E-2</v>
      </c>
      <c r="K1123" s="45">
        <v>1084</v>
      </c>
      <c r="L1123" s="45">
        <v>1.2390501731668953E-3</v>
      </c>
      <c r="M1123" s="45">
        <v>-6.3864824289632536E-4</v>
      </c>
      <c r="N1123" s="51"/>
      <c r="O1123" s="51"/>
      <c r="P1123" s="51"/>
      <c r="Q1123" s="51"/>
      <c r="R1123" s="51"/>
      <c r="S1123" s="51"/>
    </row>
    <row r="1124" spans="1:19" x14ac:dyDescent="0.35">
      <c r="A1124" s="30">
        <v>44544</v>
      </c>
      <c r="B1124" s="31">
        <v>397.27838100000002</v>
      </c>
      <c r="C1124" s="11">
        <f t="shared" si="35"/>
        <v>-7.5016696139366124E-3</v>
      </c>
      <c r="D1124" s="11">
        <v>7.0000000000000007E-5</v>
      </c>
      <c r="E1124" s="11">
        <v>9.0000000000000011E-3</v>
      </c>
      <c r="F1124" s="11">
        <v>-1.5E-3</v>
      </c>
      <c r="G1124" s="11">
        <v>1.1599999999999999E-2</v>
      </c>
      <c r="H1124" s="11">
        <v>-2.8999999999999998E-3</v>
      </c>
      <c r="I1124" s="11">
        <f t="shared" si="36"/>
        <v>-7.5716696139366121E-3</v>
      </c>
      <c r="K1124" s="45">
        <v>1085</v>
      </c>
      <c r="L1124" s="45">
        <v>3.5327236698669181E-4</v>
      </c>
      <c r="M1124" s="45">
        <v>1.7414477555110719E-2</v>
      </c>
      <c r="N1124" s="51"/>
      <c r="O1124" s="51"/>
      <c r="P1124" s="51"/>
      <c r="Q1124" s="51"/>
      <c r="R1124" s="51"/>
      <c r="S1124" s="51"/>
    </row>
    <row r="1125" spans="1:19" x14ac:dyDescent="0.35">
      <c r="A1125" s="30">
        <v>44545</v>
      </c>
      <c r="B1125" s="31">
        <v>402.81970200000001</v>
      </c>
      <c r="C1125" s="11">
        <f t="shared" si="35"/>
        <v>1.3948206761343895E-2</v>
      </c>
      <c r="D1125" s="11">
        <v>7.0000000000000007E-5</v>
      </c>
      <c r="E1125" s="11">
        <v>-2.9999999999999997E-4</v>
      </c>
      <c r="F1125" s="11">
        <v>-2.8000000000000004E-3</v>
      </c>
      <c r="G1125" s="11">
        <v>-5.5000000000000005E-3</v>
      </c>
      <c r="H1125" s="11">
        <v>4.7999999999999996E-3</v>
      </c>
      <c r="I1125" s="11">
        <f t="shared" si="36"/>
        <v>1.3878206761343895E-2</v>
      </c>
      <c r="K1125" s="45">
        <v>1086</v>
      </c>
      <c r="L1125" s="45">
        <v>8.0933504679074272E-4</v>
      </c>
      <c r="M1125" s="45">
        <v>2.8779009466405087E-3</v>
      </c>
      <c r="N1125" s="51"/>
      <c r="O1125" s="51"/>
      <c r="P1125" s="51"/>
      <c r="Q1125" s="51"/>
      <c r="R1125" s="51"/>
      <c r="S1125" s="51"/>
    </row>
    <row r="1126" spans="1:19" x14ac:dyDescent="0.35">
      <c r="A1126" s="30">
        <v>44546</v>
      </c>
      <c r="B1126" s="31">
        <v>394.64102200000002</v>
      </c>
      <c r="C1126" s="11">
        <f t="shared" si="35"/>
        <v>-2.0303574922956424E-2</v>
      </c>
      <c r="D1126" s="11">
        <v>7.0000000000000007E-5</v>
      </c>
      <c r="E1126" s="11">
        <v>7.4000000000000003E-3</v>
      </c>
      <c r="F1126" s="11">
        <v>2.9999999999999997E-4</v>
      </c>
      <c r="G1126" s="11">
        <v>-5.0000000000000001E-4</v>
      </c>
      <c r="H1126" s="11">
        <v>-1.1399999999999999E-2</v>
      </c>
      <c r="I1126" s="11">
        <f t="shared" si="36"/>
        <v>-2.0373574922956425E-2</v>
      </c>
      <c r="K1126" s="45">
        <v>1087</v>
      </c>
      <c r="L1126" s="45">
        <v>6.4465418538583433E-4</v>
      </c>
      <c r="M1126" s="45">
        <v>1.3684758522367299E-2</v>
      </c>
      <c r="N1126" s="51"/>
      <c r="O1126" s="51"/>
      <c r="P1126" s="51"/>
      <c r="Q1126" s="51"/>
      <c r="R1126" s="51"/>
      <c r="S1126" s="51"/>
    </row>
    <row r="1127" spans="1:19" x14ac:dyDescent="0.35">
      <c r="A1127" s="30">
        <v>44547</v>
      </c>
      <c r="B1127" s="31">
        <v>383.23239100000001</v>
      </c>
      <c r="C1127" s="11">
        <f t="shared" si="35"/>
        <v>-2.8908882665522828E-2</v>
      </c>
      <c r="D1127" s="11">
        <v>7.0000000000000007E-5</v>
      </c>
      <c r="E1127" s="11">
        <v>1E-3</v>
      </c>
      <c r="F1127" s="11">
        <v>4.1999999999999997E-3</v>
      </c>
      <c r="G1127" s="11">
        <v>6.7000000000000002E-3</v>
      </c>
      <c r="H1127" s="11">
        <v>-1.5800000000000002E-2</v>
      </c>
      <c r="I1127" s="11">
        <f t="shared" si="36"/>
        <v>-2.8978882665522829E-2</v>
      </c>
      <c r="K1127" s="45">
        <v>1088</v>
      </c>
      <c r="L1127" s="45">
        <v>6.0852880969532695E-4</v>
      </c>
      <c r="M1127" s="45">
        <v>-6.2271611449626939E-3</v>
      </c>
      <c r="N1127" s="51"/>
      <c r="O1127" s="51"/>
      <c r="P1127" s="51"/>
      <c r="Q1127" s="51"/>
      <c r="R1127" s="51"/>
      <c r="S1127" s="51"/>
    </row>
    <row r="1128" spans="1:19" x14ac:dyDescent="0.35">
      <c r="A1128" s="30">
        <v>44550</v>
      </c>
      <c r="B1128" s="31">
        <v>384.63501000000002</v>
      </c>
      <c r="C1128" s="11">
        <f t="shared" si="35"/>
        <v>3.6599698588630769E-3</v>
      </c>
      <c r="D1128" s="11">
        <v>7.0000000000000007E-5</v>
      </c>
      <c r="E1128" s="11">
        <v>-5.0000000000000001E-4</v>
      </c>
      <c r="F1128" s="11">
        <v>2E-3</v>
      </c>
      <c r="G1128" s="11">
        <v>8.0000000000000004E-4</v>
      </c>
      <c r="H1128" s="11">
        <v>-3.4999999999999996E-3</v>
      </c>
      <c r="I1128" s="11">
        <f t="shared" si="36"/>
        <v>3.5899698588630767E-3</v>
      </c>
      <c r="K1128" s="45">
        <v>1089</v>
      </c>
      <c r="L1128" s="45">
        <v>3.0612836371447181E-4</v>
      </c>
      <c r="M1128" s="45">
        <v>8.074476054737996E-3</v>
      </c>
      <c r="N1128" s="51"/>
      <c r="O1128" s="51"/>
      <c r="P1128" s="51"/>
      <c r="Q1128" s="51"/>
      <c r="R1128" s="51"/>
      <c r="S1128" s="51"/>
    </row>
    <row r="1129" spans="1:19" x14ac:dyDescent="0.35">
      <c r="A1129" s="30">
        <v>44551</v>
      </c>
      <c r="B1129" s="31">
        <v>385.69189499999999</v>
      </c>
      <c r="C1129" s="11">
        <f t="shared" si="35"/>
        <v>2.7477607927577363E-3</v>
      </c>
      <c r="D1129" s="11">
        <v>7.0000000000000007E-5</v>
      </c>
      <c r="E1129" s="11">
        <v>4.3E-3</v>
      </c>
      <c r="F1129" s="11">
        <v>-2.9999999999999997E-4</v>
      </c>
      <c r="G1129" s="11">
        <v>-4.0999999999999995E-3</v>
      </c>
      <c r="H1129" s="11">
        <v>5.8999999999999999E-3</v>
      </c>
      <c r="I1129" s="11">
        <f t="shared" si="36"/>
        <v>2.6777607927577361E-3</v>
      </c>
      <c r="K1129" s="45">
        <v>1090</v>
      </c>
      <c r="L1129" s="45">
        <v>1.7908025880205246E-4</v>
      </c>
      <c r="M1129" s="45">
        <v>-2.2634542506702652E-3</v>
      </c>
      <c r="N1129" s="51"/>
      <c r="O1129" s="51"/>
      <c r="P1129" s="51"/>
      <c r="Q1129" s="51"/>
      <c r="R1129" s="51"/>
      <c r="S1129" s="51"/>
    </row>
    <row r="1130" spans="1:19" x14ac:dyDescent="0.35">
      <c r="A1130" s="30">
        <v>44552</v>
      </c>
      <c r="B1130" s="31">
        <v>390.79864500000002</v>
      </c>
      <c r="C1130" s="11">
        <f t="shared" si="35"/>
        <v>1.3240490832715057E-2</v>
      </c>
      <c r="D1130" s="11">
        <v>7.0000000000000007E-5</v>
      </c>
      <c r="E1130" s="11">
        <v>4.7999999999999996E-3</v>
      </c>
      <c r="F1130" s="11">
        <v>-3.0000000000000001E-3</v>
      </c>
      <c r="G1130" s="11">
        <v>-3.0999999999999999E-3</v>
      </c>
      <c r="H1130" s="11">
        <v>9.3999999999999986E-3</v>
      </c>
      <c r="I1130" s="11">
        <f t="shared" si="36"/>
        <v>1.3170490832715057E-2</v>
      </c>
      <c r="K1130" s="45">
        <v>1091</v>
      </c>
      <c r="L1130" s="45">
        <v>6.0060530128026109E-4</v>
      </c>
      <c r="M1130" s="45">
        <v>-2.1306566788347484E-4</v>
      </c>
      <c r="N1130" s="51"/>
      <c r="O1130" s="51"/>
      <c r="P1130" s="51"/>
      <c r="Q1130" s="51"/>
      <c r="R1130" s="51"/>
      <c r="S1130" s="51"/>
    </row>
    <row r="1131" spans="1:19" x14ac:dyDescent="0.35">
      <c r="A1131" s="30">
        <v>44553</v>
      </c>
      <c r="B1131" s="31">
        <v>392.21115099999997</v>
      </c>
      <c r="C1131" s="11">
        <f t="shared" si="35"/>
        <v>3.6144086425886623E-3</v>
      </c>
      <c r="D1131" s="11">
        <v>7.0000000000000007E-5</v>
      </c>
      <c r="E1131" s="11">
        <v>1E-3</v>
      </c>
      <c r="F1131" s="11">
        <v>2E-3</v>
      </c>
      <c r="G1131" s="11">
        <v>-3.4000000000000002E-3</v>
      </c>
      <c r="H1131" s="11">
        <v>8.0000000000000004E-4</v>
      </c>
      <c r="I1131" s="11">
        <f t="shared" si="36"/>
        <v>3.5444086425886622E-3</v>
      </c>
      <c r="K1131" s="45">
        <v>1092</v>
      </c>
      <c r="L1131" s="45">
        <v>5.7198944573944109E-4</v>
      </c>
      <c r="M1131" s="45">
        <v>-1.4791718209982804E-2</v>
      </c>
      <c r="N1131" s="51"/>
      <c r="O1131" s="51"/>
      <c r="P1131" s="51"/>
      <c r="Q1131" s="51"/>
      <c r="R1131" s="51"/>
      <c r="S1131" s="51"/>
    </row>
    <row r="1132" spans="1:19" x14ac:dyDescent="0.35">
      <c r="A1132" s="30">
        <v>44557</v>
      </c>
      <c r="B1132" s="31">
        <v>399.14523300000002</v>
      </c>
      <c r="C1132" s="11">
        <f t="shared" si="35"/>
        <v>1.767946164284373E-2</v>
      </c>
      <c r="D1132" s="11">
        <v>7.0000000000000007E-5</v>
      </c>
      <c r="E1132" s="11">
        <v>1E-4</v>
      </c>
      <c r="F1132" s="11">
        <v>3.9000000000000003E-3</v>
      </c>
      <c r="G1132" s="11">
        <v>-1E-4</v>
      </c>
      <c r="H1132" s="11">
        <v>1.9299999999999998E-2</v>
      </c>
      <c r="I1132" s="11">
        <f t="shared" si="36"/>
        <v>1.760946164284373E-2</v>
      </c>
      <c r="K1132" s="45">
        <v>1093</v>
      </c>
      <c r="L1132" s="45">
        <v>9.4670941523261934E-4</v>
      </c>
      <c r="M1132" s="45">
        <v>1.1934822216060458E-3</v>
      </c>
      <c r="N1132" s="51"/>
      <c r="O1132" s="51"/>
      <c r="P1132" s="51"/>
      <c r="Q1132" s="51"/>
      <c r="R1132" s="51"/>
      <c r="S1132" s="51"/>
    </row>
    <row r="1133" spans="1:19" x14ac:dyDescent="0.35">
      <c r="A1133" s="30">
        <v>44558</v>
      </c>
      <c r="B1133" s="31">
        <v>401.249146</v>
      </c>
      <c r="C1133" s="11">
        <f t="shared" si="35"/>
        <v>5.2710462910625644E-3</v>
      </c>
      <c r="D1133" s="11">
        <v>7.0000000000000007E-5</v>
      </c>
      <c r="E1133" s="11">
        <v>4.7999999999999996E-3</v>
      </c>
      <c r="F1133" s="11">
        <v>-5.4000000000000003E-3</v>
      </c>
      <c r="G1133" s="11">
        <v>0</v>
      </c>
      <c r="H1133" s="11">
        <v>-5.3E-3</v>
      </c>
      <c r="I1133" s="11">
        <f t="shared" si="36"/>
        <v>5.2010462910625646E-3</v>
      </c>
      <c r="K1133" s="45">
        <v>1094</v>
      </c>
      <c r="L1133" s="45">
        <v>9.6440309125260984E-5</v>
      </c>
      <c r="M1133" s="45">
        <v>4.417631628125418E-3</v>
      </c>
      <c r="N1133" s="51"/>
      <c r="O1133" s="51"/>
      <c r="P1133" s="51"/>
      <c r="Q1133" s="51"/>
      <c r="R1133" s="51"/>
      <c r="S1133" s="51"/>
    </row>
    <row r="1134" spans="1:19" x14ac:dyDescent="0.35">
      <c r="A1134" s="30">
        <v>44559</v>
      </c>
      <c r="B1134" s="31">
        <v>405.81262199999998</v>
      </c>
      <c r="C1134" s="11">
        <f t="shared" si="35"/>
        <v>1.1373173115737822E-2</v>
      </c>
      <c r="D1134" s="11">
        <v>7.0000000000000007E-5</v>
      </c>
      <c r="E1134" s="11">
        <v>-1E-3</v>
      </c>
      <c r="F1134" s="11">
        <v>-5.4000000000000003E-3</v>
      </c>
      <c r="G1134" s="11">
        <v>-8.0000000000000004E-4</v>
      </c>
      <c r="H1134" s="11">
        <v>4.0999999999999995E-3</v>
      </c>
      <c r="I1134" s="11">
        <f t="shared" si="36"/>
        <v>1.1303173115737822E-2</v>
      </c>
      <c r="K1134" s="45">
        <v>1095</v>
      </c>
      <c r="L1134" s="45">
        <v>7.8317479863223834E-4</v>
      </c>
      <c r="M1134" s="45">
        <v>7.8567843543057379E-3</v>
      </c>
      <c r="N1134" s="51"/>
      <c r="O1134" s="51"/>
      <c r="P1134" s="51"/>
      <c r="Q1134" s="51"/>
      <c r="R1134" s="51"/>
      <c r="S1134" s="51"/>
    </row>
    <row r="1135" spans="1:19" x14ac:dyDescent="0.35">
      <c r="A1135" s="30">
        <v>44560</v>
      </c>
      <c r="B1135" s="31">
        <v>404.92364500000002</v>
      </c>
      <c r="C1135" s="11">
        <f t="shared" si="35"/>
        <v>-2.1906095370289869E-3</v>
      </c>
      <c r="D1135" s="11">
        <v>7.0000000000000007E-5</v>
      </c>
      <c r="E1135" s="11">
        <v>-5.6999999999999993E-3</v>
      </c>
      <c r="F1135" s="11">
        <v>1.9E-3</v>
      </c>
      <c r="G1135" s="11">
        <v>5.6000000000000008E-3</v>
      </c>
      <c r="H1135" s="11">
        <v>-1.0500000000000001E-2</v>
      </c>
      <c r="I1135" s="11">
        <f t="shared" si="36"/>
        <v>-2.260609537028987E-3</v>
      </c>
      <c r="K1135" s="45">
        <v>1096</v>
      </c>
      <c r="L1135" s="45">
        <v>5.767376523088594E-4</v>
      </c>
      <c r="M1135" s="45">
        <v>-1.0793160678456801E-2</v>
      </c>
      <c r="N1135" s="51"/>
      <c r="O1135" s="51"/>
      <c r="P1135" s="51"/>
      <c r="Q1135" s="51"/>
      <c r="R1135" s="51"/>
      <c r="S1135" s="51"/>
    </row>
    <row r="1136" spans="1:19" x14ac:dyDescent="0.35">
      <c r="A1136" s="30">
        <v>44561</v>
      </c>
      <c r="B1136" s="31">
        <v>409.93164100000001</v>
      </c>
      <c r="C1136" s="11">
        <f t="shared" si="35"/>
        <v>1.2367753925558E-2</v>
      </c>
      <c r="D1136" s="11">
        <v>7.0000000000000007E-5</v>
      </c>
      <c r="E1136" s="11">
        <v>2.8000000000000004E-3</v>
      </c>
      <c r="F1136" s="11">
        <v>0</v>
      </c>
      <c r="G1136" s="11">
        <v>1E-3</v>
      </c>
      <c r="H1136" s="11">
        <v>4.3E-3</v>
      </c>
      <c r="I1136" s="11">
        <f t="shared" si="36"/>
        <v>1.2297753925558E-2</v>
      </c>
      <c r="K1136" s="45">
        <v>1097</v>
      </c>
      <c r="L1136" s="45">
        <v>1.2071684835144702E-3</v>
      </c>
      <c r="M1136" s="45">
        <v>-7.5145790674722253E-4</v>
      </c>
      <c r="N1136" s="51"/>
      <c r="O1136" s="51"/>
      <c r="P1136" s="51"/>
      <c r="Q1136" s="51"/>
      <c r="R1136" s="51"/>
      <c r="S1136" s="51"/>
    </row>
    <row r="1137" spans="1:19" x14ac:dyDescent="0.35">
      <c r="A1137" s="30">
        <v>44564</v>
      </c>
      <c r="B1137" s="31">
        <v>403.63958700000001</v>
      </c>
      <c r="C1137" s="11">
        <f t="shared" si="35"/>
        <v>-1.5349032303656696E-2</v>
      </c>
      <c r="D1137" s="11">
        <v>6.0000000000000002E-5</v>
      </c>
      <c r="E1137" s="11">
        <v>8.6E-3</v>
      </c>
      <c r="F1137" s="11">
        <v>-9.0000000000000011E-3</v>
      </c>
      <c r="G1137" s="11">
        <v>-3.0999999999999999E-3</v>
      </c>
      <c r="H1137" s="11">
        <v>-1.0500000000000001E-2</v>
      </c>
      <c r="I1137" s="11">
        <f t="shared" si="36"/>
        <v>-1.5409032303656695E-2</v>
      </c>
      <c r="K1137" s="45">
        <v>1098</v>
      </c>
      <c r="L1137" s="45">
        <v>7.5259499692407691E-4</v>
      </c>
      <c r="M1137" s="45">
        <v>4.7762338520783926E-3</v>
      </c>
      <c r="N1137" s="51"/>
      <c r="O1137" s="51"/>
      <c r="P1137" s="51"/>
      <c r="Q1137" s="51"/>
      <c r="R1137" s="51"/>
      <c r="S1137" s="51"/>
    </row>
    <row r="1138" spans="1:19" x14ac:dyDescent="0.35">
      <c r="A1138" s="30">
        <v>44565</v>
      </c>
      <c r="B1138" s="31">
        <v>407.78814699999998</v>
      </c>
      <c r="C1138" s="11">
        <f t="shared" si="35"/>
        <v>1.0277881886743723E-2</v>
      </c>
      <c r="D1138" s="11">
        <v>6.0000000000000002E-5</v>
      </c>
      <c r="E1138" s="11">
        <v>-6.7000000000000002E-3</v>
      </c>
      <c r="F1138" s="11">
        <v>3.8E-3</v>
      </c>
      <c r="G1138" s="11">
        <v>0</v>
      </c>
      <c r="H1138" s="11">
        <v>4.0000000000000001E-3</v>
      </c>
      <c r="I1138" s="11">
        <f t="shared" si="36"/>
        <v>1.0217881886743723E-2</v>
      </c>
      <c r="K1138" s="45">
        <v>1099</v>
      </c>
      <c r="L1138" s="45">
        <v>4.9907845461218874E-4</v>
      </c>
      <c r="M1138" s="45">
        <v>-6.1438805194004749E-3</v>
      </c>
      <c r="N1138" s="51"/>
      <c r="O1138" s="51"/>
      <c r="P1138" s="51"/>
      <c r="Q1138" s="51"/>
      <c r="R1138" s="51"/>
      <c r="S1138" s="51"/>
    </row>
    <row r="1139" spans="1:19" x14ac:dyDescent="0.35">
      <c r="A1139" s="30">
        <v>44566</v>
      </c>
      <c r="B1139" s="31">
        <v>402.25668300000001</v>
      </c>
      <c r="C1139" s="11">
        <f t="shared" si="35"/>
        <v>-1.3564553164905901E-2</v>
      </c>
      <c r="D1139" s="11">
        <v>6.0000000000000002E-5</v>
      </c>
      <c r="E1139" s="11">
        <v>3.5999999999999999E-3</v>
      </c>
      <c r="F1139" s="11">
        <v>-5.9999999999999995E-4</v>
      </c>
      <c r="G1139" s="11">
        <v>-5.5000000000000005E-3</v>
      </c>
      <c r="H1139" s="11">
        <v>-6.9999999999999993E-3</v>
      </c>
      <c r="I1139" s="11">
        <f t="shared" si="36"/>
        <v>-1.3624553164905901E-2</v>
      </c>
      <c r="K1139" s="45">
        <v>1100</v>
      </c>
      <c r="L1139" s="45">
        <v>6.7960077655915849E-4</v>
      </c>
      <c r="M1139" s="45">
        <v>-3.3169746089236076E-3</v>
      </c>
      <c r="N1139" s="51"/>
      <c r="O1139" s="51"/>
      <c r="P1139" s="51"/>
      <c r="Q1139" s="51"/>
      <c r="R1139" s="51"/>
      <c r="S1139" s="51"/>
    </row>
    <row r="1140" spans="1:19" x14ac:dyDescent="0.35">
      <c r="A1140" s="30">
        <v>44567</v>
      </c>
      <c r="B1140" s="31">
        <v>400.79480000000001</v>
      </c>
      <c r="C1140" s="11">
        <f t="shared" si="35"/>
        <v>-3.6342043818822223E-3</v>
      </c>
      <c r="D1140" s="11">
        <v>6.0000000000000002E-5</v>
      </c>
      <c r="E1140" s="11">
        <v>-1.9E-3</v>
      </c>
      <c r="F1140" s="11">
        <v>-1E-4</v>
      </c>
      <c r="G1140" s="11">
        <v>-2.3999999999999998E-3</v>
      </c>
      <c r="H1140" s="11">
        <v>7.0999999999999995E-3</v>
      </c>
      <c r="I1140" s="11">
        <f t="shared" si="36"/>
        <v>-3.6942043818822224E-3</v>
      </c>
      <c r="K1140" s="45">
        <v>1101</v>
      </c>
      <c r="L1140" s="45">
        <v>6.5651753422950451E-4</v>
      </c>
      <c r="M1140" s="45">
        <v>1.2884151395226157E-2</v>
      </c>
      <c r="N1140" s="51"/>
      <c r="O1140" s="51"/>
      <c r="P1140" s="51"/>
      <c r="Q1140" s="51"/>
      <c r="R1140" s="51"/>
      <c r="S1140" s="51"/>
    </row>
    <row r="1141" spans="1:19" x14ac:dyDescent="0.35">
      <c r="A1141" s="30">
        <v>44568</v>
      </c>
      <c r="B1141" s="31">
        <v>388.79345699999999</v>
      </c>
      <c r="C1141" s="11">
        <f t="shared" si="35"/>
        <v>-2.9943859052063648E-2</v>
      </c>
      <c r="D1141" s="11">
        <v>6.0000000000000002E-5</v>
      </c>
      <c r="E1141" s="11">
        <v>4.6999999999999993E-3</v>
      </c>
      <c r="F1141" s="11">
        <v>-5.9999999999999995E-4</v>
      </c>
      <c r="G1141" s="11">
        <v>-6.4000000000000003E-3</v>
      </c>
      <c r="H1141" s="11">
        <v>-6.1999999999999998E-3</v>
      </c>
      <c r="I1141" s="11">
        <f t="shared" si="36"/>
        <v>-3.0003859052063649E-2</v>
      </c>
      <c r="K1141" s="45">
        <v>1102</v>
      </c>
      <c r="L1141" s="45">
        <v>6.8649067502039678E-4</v>
      </c>
      <c r="M1141" s="45">
        <v>-4.9061753143165654E-3</v>
      </c>
      <c r="N1141" s="51"/>
      <c r="O1141" s="51"/>
      <c r="P1141" s="51"/>
      <c r="Q1141" s="51"/>
      <c r="R1141" s="51"/>
      <c r="S1141" s="51"/>
    </row>
    <row r="1142" spans="1:19" x14ac:dyDescent="0.35">
      <c r="A1142" s="30">
        <v>44571</v>
      </c>
      <c r="B1142" s="31">
        <v>382.71871900000002</v>
      </c>
      <c r="C1142" s="11">
        <f t="shared" si="35"/>
        <v>-1.5624589073267137E-2</v>
      </c>
      <c r="D1142" s="11">
        <v>6.0000000000000002E-5</v>
      </c>
      <c r="E1142" s="11">
        <v>6.5000000000000006E-3</v>
      </c>
      <c r="F1142" s="11">
        <v>-6.5000000000000006E-3</v>
      </c>
      <c r="G1142" s="11">
        <v>-4.7999999999999996E-3</v>
      </c>
      <c r="H1142" s="11">
        <v>-1.8E-3</v>
      </c>
      <c r="I1142" s="11">
        <f t="shared" si="36"/>
        <v>-1.5684589073267138E-2</v>
      </c>
      <c r="K1142" s="45">
        <v>1103</v>
      </c>
      <c r="L1142" s="45">
        <v>6.632839698274463E-4</v>
      </c>
      <c r="M1142" s="45">
        <v>5.6541962113858771E-2</v>
      </c>
      <c r="N1142" s="51"/>
      <c r="O1142" s="51"/>
      <c r="P1142" s="51"/>
      <c r="Q1142" s="51"/>
      <c r="R1142" s="51"/>
      <c r="S1142" s="51"/>
    </row>
    <row r="1143" spans="1:19" x14ac:dyDescent="0.35">
      <c r="A1143" s="30">
        <v>44572</v>
      </c>
      <c r="B1143" s="31">
        <v>381.93841600000002</v>
      </c>
      <c r="C1143" s="11">
        <f t="shared" si="35"/>
        <v>-2.0388420039627597E-3</v>
      </c>
      <c r="D1143" s="11">
        <v>6.0000000000000002E-5</v>
      </c>
      <c r="E1143" s="11">
        <v>-3.4000000000000002E-3</v>
      </c>
      <c r="F1143" s="11">
        <v>-1.9E-3</v>
      </c>
      <c r="G1143" s="11">
        <v>-3.4999999999999996E-3</v>
      </c>
      <c r="H1143" s="11">
        <v>-8.9999999999999998E-4</v>
      </c>
      <c r="I1143" s="11">
        <f t="shared" si="36"/>
        <v>-2.0988420039627599E-3</v>
      </c>
      <c r="K1143" s="45">
        <v>1104</v>
      </c>
      <c r="L1143" s="45">
        <v>5.1246375713729644E-4</v>
      </c>
      <c r="M1143" s="45">
        <v>5.8507835660904462E-3</v>
      </c>
      <c r="N1143" s="51"/>
      <c r="O1143" s="51"/>
      <c r="P1143" s="51"/>
      <c r="Q1143" s="51"/>
      <c r="R1143" s="51"/>
      <c r="S1143" s="51"/>
    </row>
    <row r="1144" spans="1:19" x14ac:dyDescent="0.35">
      <c r="A1144" s="30">
        <v>44573</v>
      </c>
      <c r="B1144" s="31">
        <v>384.63501000000002</v>
      </c>
      <c r="C1144" s="11">
        <f t="shared" si="35"/>
        <v>7.0602848182728106E-3</v>
      </c>
      <c r="D1144" s="11">
        <v>6.0000000000000002E-5</v>
      </c>
      <c r="E1144" s="11">
        <v>7.3000000000000001E-3</v>
      </c>
      <c r="F1144" s="11">
        <v>-1.1000000000000001E-3</v>
      </c>
      <c r="G1144" s="11">
        <v>-8.9999999999999998E-4</v>
      </c>
      <c r="H1144" s="11">
        <v>1.2500000000000001E-2</v>
      </c>
      <c r="I1144" s="11">
        <f t="shared" si="36"/>
        <v>7.0002848182728105E-3</v>
      </c>
      <c r="K1144" s="45">
        <v>1105</v>
      </c>
      <c r="L1144" s="45">
        <v>7.7891796245957629E-4</v>
      </c>
      <c r="M1144" s="45">
        <v>2.7019773482560488E-2</v>
      </c>
      <c r="N1144" s="51"/>
      <c r="O1144" s="51"/>
      <c r="P1144" s="51"/>
      <c r="Q1144" s="51"/>
      <c r="R1144" s="51"/>
      <c r="S1144" s="51"/>
    </row>
    <row r="1145" spans="1:19" x14ac:dyDescent="0.35">
      <c r="A1145" s="30">
        <v>44574</v>
      </c>
      <c r="B1145" s="31">
        <v>382.244598</v>
      </c>
      <c r="C1145" s="11">
        <f t="shared" si="35"/>
        <v>-6.214754085958063E-3</v>
      </c>
      <c r="D1145" s="11">
        <v>6.0000000000000002E-5</v>
      </c>
      <c r="E1145" s="11">
        <v>-5.9999999999999995E-4</v>
      </c>
      <c r="F1145" s="11">
        <v>3.9000000000000003E-3</v>
      </c>
      <c r="G1145" s="11">
        <v>-1.7000000000000001E-3</v>
      </c>
      <c r="H1145" s="11">
        <v>-2.5999999999999999E-3</v>
      </c>
      <c r="I1145" s="11">
        <f t="shared" si="36"/>
        <v>-6.2747540859580632E-3</v>
      </c>
      <c r="K1145" s="45">
        <v>1106</v>
      </c>
      <c r="L1145" s="45">
        <v>1.2111546574759068E-4</v>
      </c>
      <c r="M1145" s="45">
        <v>6.8165650391503168E-3</v>
      </c>
      <c r="N1145" s="51"/>
      <c r="O1145" s="51"/>
      <c r="P1145" s="51"/>
      <c r="Q1145" s="51"/>
      <c r="R1145" s="51"/>
      <c r="S1145" s="51"/>
    </row>
    <row r="1146" spans="1:19" x14ac:dyDescent="0.35">
      <c r="A1146" s="30">
        <v>44575</v>
      </c>
      <c r="B1146" s="31">
        <v>367.44790599999999</v>
      </c>
      <c r="C1146" s="11">
        <f t="shared" si="35"/>
        <v>-3.8710009447929461E-2</v>
      </c>
      <c r="D1146" s="11">
        <v>6.0000000000000002E-5</v>
      </c>
      <c r="E1146" s="11">
        <v>1.6000000000000001E-3</v>
      </c>
      <c r="F1146" s="11">
        <v>4.5999999999999999E-3</v>
      </c>
      <c r="G1146" s="11">
        <v>-8.0000000000000002E-3</v>
      </c>
      <c r="H1146" s="11">
        <v>-1.9E-3</v>
      </c>
      <c r="I1146" s="11">
        <f t="shared" si="36"/>
        <v>-3.8770009447929459E-2</v>
      </c>
      <c r="K1146" s="45">
        <v>1107</v>
      </c>
      <c r="L1146" s="45">
        <v>6.9819066184029091E-4</v>
      </c>
      <c r="M1146" s="45">
        <v>-5.1353501152145401E-4</v>
      </c>
      <c r="N1146" s="51"/>
      <c r="O1146" s="51"/>
      <c r="P1146" s="51"/>
      <c r="Q1146" s="51"/>
      <c r="R1146" s="51"/>
      <c r="S1146" s="51"/>
    </row>
    <row r="1147" spans="1:19" x14ac:dyDescent="0.35">
      <c r="A1147" s="30">
        <v>44579</v>
      </c>
      <c r="B1147" s="31">
        <v>362.23254400000002</v>
      </c>
      <c r="C1147" s="11">
        <f t="shared" si="35"/>
        <v>-1.4193473183107375E-2</v>
      </c>
      <c r="D1147" s="11">
        <v>6.0000000000000002E-5</v>
      </c>
      <c r="E1147" s="11">
        <v>8.8000000000000005E-3</v>
      </c>
      <c r="F1147" s="11">
        <v>5.1000000000000004E-3</v>
      </c>
      <c r="G1147" s="11">
        <v>-1.1000000000000001E-3</v>
      </c>
      <c r="H1147" s="11">
        <v>1.2999999999999999E-3</v>
      </c>
      <c r="I1147" s="11">
        <f t="shared" si="36"/>
        <v>-1.4253473183107374E-2</v>
      </c>
      <c r="K1147" s="45">
        <v>1108</v>
      </c>
      <c r="L1147" s="45">
        <v>9.8736056198237888E-4</v>
      </c>
      <c r="M1147" s="45">
        <v>-2.0748479752504588E-3</v>
      </c>
      <c r="N1147" s="51"/>
      <c r="O1147" s="51"/>
      <c r="P1147" s="51"/>
      <c r="Q1147" s="51"/>
      <c r="R1147" s="51"/>
      <c r="S1147" s="51"/>
    </row>
    <row r="1148" spans="1:19" x14ac:dyDescent="0.35">
      <c r="A1148" s="30">
        <v>44580</v>
      </c>
      <c r="B1148" s="31">
        <v>355.288544</v>
      </c>
      <c r="C1148" s="11">
        <f t="shared" si="35"/>
        <v>-1.9170005884396768E-2</v>
      </c>
      <c r="D1148" s="11">
        <v>6.0000000000000002E-5</v>
      </c>
      <c r="E1148" s="11">
        <v>2.8000000000000004E-3</v>
      </c>
      <c r="F1148" s="11">
        <v>-6.3E-3</v>
      </c>
      <c r="G1148" s="11">
        <v>-1.2999999999999999E-3</v>
      </c>
      <c r="H1148" s="11">
        <v>-4.3E-3</v>
      </c>
      <c r="I1148" s="11">
        <f t="shared" si="36"/>
        <v>-1.9230005884396769E-2</v>
      </c>
      <c r="K1148" s="45">
        <v>1109</v>
      </c>
      <c r="L1148" s="45">
        <v>5.8042577175777528E-4</v>
      </c>
      <c r="M1148" s="45">
        <v>8.5178542450313147E-3</v>
      </c>
      <c r="N1148" s="51"/>
      <c r="O1148" s="51"/>
      <c r="P1148" s="51"/>
      <c r="Q1148" s="51"/>
      <c r="R1148" s="51"/>
      <c r="S1148" s="51"/>
    </row>
    <row r="1149" spans="1:19" x14ac:dyDescent="0.35">
      <c r="A1149" s="30">
        <v>44581</v>
      </c>
      <c r="B1149" s="31">
        <v>345.30224600000003</v>
      </c>
      <c r="C1149" s="11">
        <f t="shared" si="35"/>
        <v>-2.810757106764461E-2</v>
      </c>
      <c r="D1149" s="11">
        <v>6.0000000000000002E-5</v>
      </c>
      <c r="E1149" s="11">
        <v>-3.2000000000000002E-3</v>
      </c>
      <c r="F1149" s="11">
        <v>-5.1999999999999998E-3</v>
      </c>
      <c r="G1149" s="11">
        <v>-6.0000000000000001E-3</v>
      </c>
      <c r="H1149" s="11">
        <v>-4.4000000000000003E-3</v>
      </c>
      <c r="I1149" s="11">
        <f t="shared" si="36"/>
        <v>-2.8167571067644611E-2</v>
      </c>
      <c r="K1149" s="45">
        <v>1110</v>
      </c>
      <c r="L1149" s="45">
        <v>-6.0107472560485913E-4</v>
      </c>
      <c r="M1149" s="45">
        <v>-2.2292544523859287E-2</v>
      </c>
      <c r="N1149" s="51"/>
      <c r="O1149" s="51"/>
      <c r="P1149" s="51"/>
      <c r="Q1149" s="51"/>
      <c r="R1149" s="51"/>
      <c r="S1149" s="51"/>
    </row>
    <row r="1150" spans="1:19" x14ac:dyDescent="0.35">
      <c r="A1150" s="30">
        <v>44582</v>
      </c>
      <c r="B1150" s="31">
        <v>344.828125</v>
      </c>
      <c r="C1150" s="11">
        <f t="shared" si="35"/>
        <v>-1.3730608633226726E-3</v>
      </c>
      <c r="D1150" s="11">
        <v>6.0000000000000002E-5</v>
      </c>
      <c r="E1150" s="11">
        <v>8.0000000000000004E-4</v>
      </c>
      <c r="F1150" s="11">
        <v>-2.5999999999999999E-3</v>
      </c>
      <c r="G1150" s="11">
        <v>1E-4</v>
      </c>
      <c r="H1150" s="11">
        <v>3.8E-3</v>
      </c>
      <c r="I1150" s="11">
        <f t="shared" si="36"/>
        <v>-1.4330608633226726E-3</v>
      </c>
      <c r="K1150" s="45">
        <v>1111</v>
      </c>
      <c r="L1150" s="45">
        <v>3.5783976061269109E-4</v>
      </c>
      <c r="M1150" s="45">
        <v>9.8131096417473328E-3</v>
      </c>
      <c r="N1150" s="51"/>
      <c r="O1150" s="51"/>
      <c r="P1150" s="51"/>
      <c r="Q1150" s="51"/>
      <c r="R1150" s="51"/>
      <c r="S1150" s="51"/>
    </row>
    <row r="1151" spans="1:19" x14ac:dyDescent="0.35">
      <c r="A1151" s="30">
        <v>44585</v>
      </c>
      <c r="B1151" s="31">
        <v>359.35815400000001</v>
      </c>
      <c r="C1151" s="11">
        <f t="shared" si="35"/>
        <v>4.2137018260909098E-2</v>
      </c>
      <c r="D1151" s="11">
        <v>6.0000000000000002E-5</v>
      </c>
      <c r="E1151" s="11">
        <v>8.0000000000000004E-4</v>
      </c>
      <c r="F1151" s="11">
        <v>-5.0000000000000001E-4</v>
      </c>
      <c r="G1151" s="11">
        <v>-1.2999999999999999E-3</v>
      </c>
      <c r="H1151" s="11">
        <v>8.0000000000000004E-4</v>
      </c>
      <c r="I1151" s="11">
        <f t="shared" si="36"/>
        <v>4.2077018260909101E-2</v>
      </c>
      <c r="K1151" s="45">
        <v>1112</v>
      </c>
      <c r="L1151" s="45">
        <v>3.5343438494032014E-4</v>
      </c>
      <c r="M1151" s="45">
        <v>-1.5678220633965928E-2</v>
      </c>
      <c r="N1151" s="51"/>
      <c r="O1151" s="51"/>
      <c r="P1151" s="51"/>
      <c r="Q1151" s="51"/>
      <c r="R1151" s="51"/>
      <c r="S1151" s="51"/>
    </row>
    <row r="1152" spans="1:19" x14ac:dyDescent="0.35">
      <c r="A1152" s="30">
        <v>44586</v>
      </c>
      <c r="B1152" s="31">
        <v>354.58724999999998</v>
      </c>
      <c r="C1152" s="11">
        <f t="shared" si="35"/>
        <v>-1.3276181288486955E-2</v>
      </c>
      <c r="D1152" s="11">
        <v>6.0000000000000002E-5</v>
      </c>
      <c r="E1152" s="11">
        <v>-9.7000000000000003E-3</v>
      </c>
      <c r="F1152" s="11">
        <v>-4.4000000000000003E-3</v>
      </c>
      <c r="G1152" s="11">
        <v>-2.8000000000000004E-3</v>
      </c>
      <c r="H1152" s="11">
        <v>2.5000000000000001E-3</v>
      </c>
      <c r="I1152" s="11">
        <f t="shared" si="36"/>
        <v>-1.3336181288486954E-2</v>
      </c>
      <c r="K1152" s="45">
        <v>1113</v>
      </c>
      <c r="L1152" s="45">
        <v>8.234950102507365E-4</v>
      </c>
      <c r="M1152" s="45">
        <v>2.7761107085890946E-3</v>
      </c>
      <c r="N1152" s="51"/>
      <c r="O1152" s="51"/>
      <c r="P1152" s="51"/>
      <c r="Q1152" s="51"/>
      <c r="R1152" s="51"/>
      <c r="S1152" s="51"/>
    </row>
    <row r="1153" spans="1:19" x14ac:dyDescent="0.35">
      <c r="A1153" s="30">
        <v>44587</v>
      </c>
      <c r="B1153" s="31">
        <v>352.90802000000002</v>
      </c>
      <c r="C1153" s="11">
        <f t="shared" si="35"/>
        <v>-4.7357314737063172E-3</v>
      </c>
      <c r="D1153" s="11">
        <v>6.0000000000000002E-5</v>
      </c>
      <c r="E1153" s="11">
        <v>-1.5600000000000001E-2</v>
      </c>
      <c r="F1153" s="11">
        <v>3.7000000000000002E-3</v>
      </c>
      <c r="G1153" s="11">
        <v>-4.0999999999999995E-3</v>
      </c>
      <c r="H1153" s="11">
        <v>1.3999999999999999E-2</v>
      </c>
      <c r="I1153" s="11">
        <f t="shared" si="36"/>
        <v>-4.7957314737063174E-3</v>
      </c>
      <c r="K1153" s="45">
        <v>1114</v>
      </c>
      <c r="L1153" s="45">
        <v>1.2801444553368017E-3</v>
      </c>
      <c r="M1153" s="45">
        <v>1.7005608461034126E-2</v>
      </c>
      <c r="N1153" s="51"/>
      <c r="O1153" s="51"/>
      <c r="P1153" s="51"/>
      <c r="Q1153" s="51"/>
      <c r="R1153" s="51"/>
      <c r="S1153" s="51"/>
    </row>
    <row r="1154" spans="1:19" x14ac:dyDescent="0.35">
      <c r="A1154" s="30">
        <v>44588</v>
      </c>
      <c r="B1154" s="31">
        <v>352.06842</v>
      </c>
      <c r="C1154" s="11">
        <f t="shared" si="35"/>
        <v>-2.3790901663272024E-3</v>
      </c>
      <c r="D1154" s="11">
        <v>6.0000000000000002E-5</v>
      </c>
      <c r="E1154" s="11">
        <v>1.0200000000000001E-2</v>
      </c>
      <c r="F1154" s="11">
        <v>-1.2999999999999999E-3</v>
      </c>
      <c r="G1154" s="11">
        <v>-4.1999999999999997E-3</v>
      </c>
      <c r="H1154" s="11">
        <v>3.0000000000000001E-3</v>
      </c>
      <c r="I1154" s="11">
        <f t="shared" si="36"/>
        <v>-2.4390901663272025E-3</v>
      </c>
      <c r="K1154" s="45">
        <v>1115</v>
      </c>
      <c r="L1154" s="45">
        <v>4.4689952304086589E-4</v>
      </c>
      <c r="M1154" s="45">
        <v>-4.188559776445346E-4</v>
      </c>
      <c r="N1154" s="51"/>
      <c r="O1154" s="51"/>
      <c r="P1154" s="51"/>
      <c r="Q1154" s="51"/>
      <c r="R1154" s="51"/>
      <c r="S1154" s="51"/>
    </row>
    <row r="1155" spans="1:19" x14ac:dyDescent="0.35">
      <c r="A1155" s="30">
        <v>44589</v>
      </c>
      <c r="B1155" s="31">
        <v>362.05471799999998</v>
      </c>
      <c r="C1155" s="11">
        <f t="shared" ref="C1155:C1218" si="37">(B1155/B1154)-1</f>
        <v>2.8364651393612661E-2</v>
      </c>
      <c r="D1155" s="11">
        <v>6.0000000000000002E-5</v>
      </c>
      <c r="E1155" s="11">
        <v>-1E-3</v>
      </c>
      <c r="F1155" s="11">
        <v>-2.2000000000000001E-3</v>
      </c>
      <c r="G1155" s="11">
        <v>-0.01</v>
      </c>
      <c r="H1155" s="11">
        <v>-2.8000000000000004E-3</v>
      </c>
      <c r="I1155" s="11">
        <f t="shared" si="36"/>
        <v>2.830465139361266E-2</v>
      </c>
      <c r="K1155" s="45">
        <v>1116</v>
      </c>
      <c r="L1155" s="45">
        <v>4.464947355166552E-4</v>
      </c>
      <c r="M1155" s="45">
        <v>1.8830840961583908E-2</v>
      </c>
      <c r="N1155" s="51"/>
      <c r="O1155" s="51"/>
      <c r="P1155" s="51"/>
      <c r="Q1155" s="51"/>
      <c r="R1155" s="51"/>
      <c r="S1155" s="51"/>
    </row>
    <row r="1156" spans="1:19" x14ac:dyDescent="0.35">
      <c r="A1156" s="30">
        <v>44592</v>
      </c>
      <c r="B1156" s="31">
        <v>362.489349</v>
      </c>
      <c r="C1156" s="11">
        <f t="shared" si="37"/>
        <v>1.2004566668843974E-3</v>
      </c>
      <c r="D1156" s="11">
        <v>6.0000000000000002E-5</v>
      </c>
      <c r="E1156" s="11">
        <v>3.4000000000000002E-3</v>
      </c>
      <c r="F1156" s="11">
        <v>-6.8999999999999999E-3</v>
      </c>
      <c r="G1156" s="11">
        <v>6.8999999999999999E-3</v>
      </c>
      <c r="H1156" s="11">
        <v>-1.72E-2</v>
      </c>
      <c r="I1156" s="11">
        <f t="shared" si="36"/>
        <v>1.1404566668843975E-3</v>
      </c>
      <c r="K1156" s="45">
        <v>1117</v>
      </c>
      <c r="L1156" s="45">
        <v>8.1066101722590436E-4</v>
      </c>
      <c r="M1156" s="45">
        <v>2.7392926761142695E-4</v>
      </c>
      <c r="N1156" s="51"/>
      <c r="O1156" s="51"/>
      <c r="P1156" s="51"/>
      <c r="Q1156" s="51"/>
      <c r="R1156" s="51"/>
      <c r="S1156" s="51"/>
    </row>
    <row r="1157" spans="1:19" x14ac:dyDescent="0.35">
      <c r="A1157" s="30">
        <v>44593</v>
      </c>
      <c r="B1157" s="31">
        <v>364.18829299999999</v>
      </c>
      <c r="C1157" s="11">
        <f t="shared" si="37"/>
        <v>4.686879779190356E-3</v>
      </c>
      <c r="D1157" s="11">
        <v>6.0000000000000002E-5</v>
      </c>
      <c r="E1157" s="11">
        <v>-1.7399999999999999E-2</v>
      </c>
      <c r="F1157" s="11">
        <v>-4.1999999999999997E-3</v>
      </c>
      <c r="G1157" s="11">
        <v>-3.4999999999999996E-3</v>
      </c>
      <c r="H1157" s="11">
        <v>-1E-4</v>
      </c>
      <c r="I1157" s="11">
        <f t="shared" si="36"/>
        <v>4.6268797791903559E-3</v>
      </c>
      <c r="K1157" s="45">
        <v>1118</v>
      </c>
      <c r="L1157" s="45">
        <v>2.5557951192961987E-4</v>
      </c>
      <c r="M1157" s="45">
        <v>-1.2171382670811127E-2</v>
      </c>
      <c r="N1157" s="51"/>
      <c r="O1157" s="51"/>
      <c r="P1157" s="51"/>
      <c r="Q1157" s="51"/>
      <c r="R1157" s="51"/>
      <c r="S1157" s="51"/>
    </row>
    <row r="1158" spans="1:19" x14ac:dyDescent="0.35">
      <c r="A1158" s="30">
        <v>44594</v>
      </c>
      <c r="B1158" s="31">
        <v>369.156769</v>
      </c>
      <c r="C1158" s="11">
        <f t="shared" si="37"/>
        <v>1.3642602179966268E-2</v>
      </c>
      <c r="D1158" s="11">
        <v>6.0000000000000002E-5</v>
      </c>
      <c r="E1158" s="11">
        <v>8.3999999999999995E-3</v>
      </c>
      <c r="F1158" s="11">
        <v>6.1999999999999998E-3</v>
      </c>
      <c r="G1158" s="11">
        <v>-6.8000000000000005E-3</v>
      </c>
      <c r="H1158" s="11">
        <v>2.3799999999999998E-2</v>
      </c>
      <c r="I1158" s="11">
        <f t="shared" si="36"/>
        <v>1.3582602179966268E-2</v>
      </c>
      <c r="K1158" s="45">
        <v>1119</v>
      </c>
      <c r="L1158" s="45">
        <v>5.7748446443462755E-4</v>
      </c>
      <c r="M1158" s="45">
        <v>-4.2864117599949433E-4</v>
      </c>
      <c r="N1158" s="51"/>
      <c r="O1158" s="51"/>
      <c r="P1158" s="51"/>
      <c r="Q1158" s="51"/>
      <c r="R1158" s="51"/>
      <c r="S1158" s="51"/>
    </row>
    <row r="1159" spans="1:19" x14ac:dyDescent="0.35">
      <c r="A1159" s="30">
        <v>44595</v>
      </c>
      <c r="B1159" s="31">
        <v>360.34588600000001</v>
      </c>
      <c r="C1159" s="11">
        <f t="shared" si="37"/>
        <v>-2.3867591603067617E-2</v>
      </c>
      <c r="D1159" s="11">
        <v>6.0000000000000002E-5</v>
      </c>
      <c r="E1159" s="11">
        <v>1.5700000000000002E-2</v>
      </c>
      <c r="F1159" s="11">
        <v>-4.0000000000000002E-4</v>
      </c>
      <c r="G1159" s="11">
        <v>-6.7000000000000002E-3</v>
      </c>
      <c r="H1159" s="11">
        <v>1.23E-2</v>
      </c>
      <c r="I1159" s="11">
        <f t="shared" si="36"/>
        <v>-2.3927591603067618E-2</v>
      </c>
      <c r="K1159" s="45">
        <v>1120</v>
      </c>
      <c r="L1159" s="45">
        <v>4.5978465536946326E-4</v>
      </c>
      <c r="M1159" s="45">
        <v>9.3403843241245347E-3</v>
      </c>
      <c r="N1159" s="51"/>
      <c r="O1159" s="51"/>
      <c r="P1159" s="51"/>
      <c r="Q1159" s="51"/>
      <c r="R1159" s="51"/>
      <c r="S1159" s="51"/>
    </row>
    <row r="1160" spans="1:19" x14ac:dyDescent="0.35">
      <c r="A1160" s="30">
        <v>44596</v>
      </c>
      <c r="B1160" s="31">
        <v>355.268799</v>
      </c>
      <c r="C1160" s="11">
        <f t="shared" si="37"/>
        <v>-1.4089482348079274E-2</v>
      </c>
      <c r="D1160" s="11">
        <v>6.0000000000000002E-5</v>
      </c>
      <c r="E1160" s="11">
        <v>9.7000000000000003E-3</v>
      </c>
      <c r="F1160" s="11">
        <v>3.0999999999999999E-3</v>
      </c>
      <c r="G1160" s="11">
        <v>1.4800000000000001E-2</v>
      </c>
      <c r="H1160" s="11">
        <v>-2.2499999999999999E-2</v>
      </c>
      <c r="I1160" s="11">
        <f t="shared" si="36"/>
        <v>-1.4149482348079273E-2</v>
      </c>
      <c r="K1160" s="45">
        <v>1121</v>
      </c>
      <c r="L1160" s="45">
        <v>7.3978642218312741E-4</v>
      </c>
      <c r="M1160" s="45">
        <v>-2.52681419973734E-2</v>
      </c>
      <c r="N1160" s="51"/>
      <c r="O1160" s="51"/>
      <c r="P1160" s="51"/>
      <c r="Q1160" s="51"/>
      <c r="R1160" s="51"/>
      <c r="S1160" s="51"/>
    </row>
    <row r="1161" spans="1:19" x14ac:dyDescent="0.35">
      <c r="A1161" s="30">
        <v>44599</v>
      </c>
      <c r="B1161" s="31">
        <v>352.97717299999999</v>
      </c>
      <c r="C1161" s="11">
        <f t="shared" si="37"/>
        <v>-6.4504003910571539E-3</v>
      </c>
      <c r="D1161" s="11">
        <v>6.0000000000000002E-5</v>
      </c>
      <c r="E1161" s="11">
        <v>2.7000000000000001E-3</v>
      </c>
      <c r="F1161" s="11">
        <v>-4.5000000000000005E-3</v>
      </c>
      <c r="G1161" s="11">
        <v>-8.199999999999999E-3</v>
      </c>
      <c r="H1161" s="11">
        <v>-3.8E-3</v>
      </c>
      <c r="I1161" s="11">
        <f t="shared" si="36"/>
        <v>-6.5104003910571541E-3</v>
      </c>
      <c r="K1161" s="45">
        <v>1122</v>
      </c>
      <c r="L1161" s="45">
        <v>6.4436448446785865E-4</v>
      </c>
      <c r="M1161" s="45">
        <v>-8.2160340984044709E-3</v>
      </c>
      <c r="N1161" s="51"/>
      <c r="O1161" s="51"/>
      <c r="P1161" s="51"/>
      <c r="Q1161" s="51"/>
      <c r="R1161" s="51"/>
      <c r="S1161" s="51"/>
    </row>
    <row r="1162" spans="1:19" x14ac:dyDescent="0.35">
      <c r="A1162" s="30">
        <v>44600</v>
      </c>
      <c r="B1162" s="31">
        <v>357.01711999999998</v>
      </c>
      <c r="C1162" s="11">
        <f t="shared" si="37"/>
        <v>1.1445349186928855E-2</v>
      </c>
      <c r="D1162" s="11">
        <v>6.0000000000000002E-5</v>
      </c>
      <c r="E1162" s="11">
        <v>-5.5000000000000005E-3</v>
      </c>
      <c r="F1162" s="11">
        <v>-8.0000000000000002E-3</v>
      </c>
      <c r="G1162" s="11">
        <v>-1E-4</v>
      </c>
      <c r="H1162" s="11">
        <v>-1.5E-3</v>
      </c>
      <c r="I1162" s="11">
        <f t="shared" si="36"/>
        <v>1.1385349186928856E-2</v>
      </c>
      <c r="K1162" s="45">
        <v>1123</v>
      </c>
      <c r="L1162" s="45">
        <v>7.657822986532355E-4</v>
      </c>
      <c r="M1162" s="45">
        <v>1.3112424462690659E-2</v>
      </c>
      <c r="N1162" s="51"/>
      <c r="O1162" s="51"/>
      <c r="P1162" s="51"/>
      <c r="Q1162" s="51"/>
      <c r="R1162" s="51"/>
      <c r="S1162" s="51"/>
    </row>
    <row r="1163" spans="1:19" x14ac:dyDescent="0.35">
      <c r="A1163" s="30">
        <v>44601</v>
      </c>
      <c r="B1163" s="31">
        <v>359.91128500000002</v>
      </c>
      <c r="C1163" s="11">
        <f t="shared" si="37"/>
        <v>8.1065160124536018E-3</v>
      </c>
      <c r="D1163" s="11">
        <v>6.0000000000000002E-5</v>
      </c>
      <c r="E1163" s="11">
        <v>7.3000000000000001E-3</v>
      </c>
      <c r="F1163" s="11">
        <v>0</v>
      </c>
      <c r="G1163" s="11">
        <v>-9.0000000000000011E-3</v>
      </c>
      <c r="H1163" s="11">
        <v>-1.1399999999999999E-2</v>
      </c>
      <c r="I1163" s="11">
        <f t="shared" si="36"/>
        <v>8.0465160124536025E-3</v>
      </c>
      <c r="K1163" s="45">
        <v>1124</v>
      </c>
      <c r="L1163" s="45">
        <v>4.1533358211034131E-4</v>
      </c>
      <c r="M1163" s="45">
        <v>-2.0788908505066768E-2</v>
      </c>
      <c r="N1163" s="51"/>
      <c r="O1163" s="51"/>
      <c r="P1163" s="51"/>
      <c r="Q1163" s="51"/>
      <c r="R1163" s="51"/>
      <c r="S1163" s="51"/>
    </row>
    <row r="1164" spans="1:19" x14ac:dyDescent="0.35">
      <c r="A1164" s="30">
        <v>44602</v>
      </c>
      <c r="B1164" s="31">
        <v>350.744843</v>
      </c>
      <c r="C1164" s="11">
        <f t="shared" si="37"/>
        <v>-2.5468615133865558E-2</v>
      </c>
      <c r="D1164" s="11">
        <v>6.0000000000000002E-5</v>
      </c>
      <c r="E1164" s="11">
        <v>2.8000000000000004E-3</v>
      </c>
      <c r="F1164" s="11">
        <v>2.9999999999999997E-4</v>
      </c>
      <c r="G1164" s="11">
        <v>1.0500000000000001E-2</v>
      </c>
      <c r="H1164" s="11">
        <v>3.4999999999999996E-3</v>
      </c>
      <c r="I1164" s="11">
        <f t="shared" si="36"/>
        <v>-2.5528615133865559E-2</v>
      </c>
      <c r="K1164" s="45">
        <v>1125</v>
      </c>
      <c r="L1164" s="45">
        <v>5.4540291996083251E-4</v>
      </c>
      <c r="M1164" s="45">
        <v>-2.9524285585483662E-2</v>
      </c>
      <c r="N1164" s="51"/>
      <c r="O1164" s="51"/>
      <c r="P1164" s="51"/>
      <c r="Q1164" s="51"/>
      <c r="R1164" s="51"/>
      <c r="S1164" s="51"/>
    </row>
    <row r="1165" spans="1:19" x14ac:dyDescent="0.35">
      <c r="A1165" s="30">
        <v>44603</v>
      </c>
      <c r="B1165" s="31">
        <v>346.00357100000002</v>
      </c>
      <c r="C1165" s="11">
        <f t="shared" si="37"/>
        <v>-1.3517724051041791E-2</v>
      </c>
      <c r="D1165" s="11">
        <v>6.0000000000000002E-5</v>
      </c>
      <c r="E1165" s="11">
        <v>6.6E-3</v>
      </c>
      <c r="F1165" s="11">
        <v>1.4000000000000002E-3</v>
      </c>
      <c r="G1165" s="11">
        <v>-3.4000000000000002E-3</v>
      </c>
      <c r="H1165" s="11">
        <v>7.1999999999999998E-3</v>
      </c>
      <c r="I1165" s="11">
        <f t="shared" si="36"/>
        <v>-1.357772405104179E-2</v>
      </c>
      <c r="K1165" s="45">
        <v>1126</v>
      </c>
      <c r="L1165" s="45">
        <v>5.9649694574798228E-4</v>
      </c>
      <c r="M1165" s="45">
        <v>2.9934729131150944E-3</v>
      </c>
      <c r="N1165" s="51"/>
      <c r="O1165" s="51"/>
      <c r="P1165" s="51"/>
      <c r="Q1165" s="51"/>
      <c r="R1165" s="51"/>
      <c r="S1165" s="51"/>
    </row>
    <row r="1166" spans="1:19" x14ac:dyDescent="0.35">
      <c r="A1166" s="30">
        <v>44606</v>
      </c>
      <c r="B1166" s="31">
        <v>347.25802599999997</v>
      </c>
      <c r="C1166" s="11">
        <f t="shared" si="37"/>
        <v>3.6255550668866654E-3</v>
      </c>
      <c r="D1166" s="11">
        <v>6.0000000000000002E-5</v>
      </c>
      <c r="E1166" s="11">
        <v>-8.9999999999999998E-4</v>
      </c>
      <c r="F1166" s="11">
        <v>2E-3</v>
      </c>
      <c r="G1166" s="11">
        <v>-1E-4</v>
      </c>
      <c r="H1166" s="11">
        <v>-7.000000000000001E-4</v>
      </c>
      <c r="I1166" s="11">
        <f t="shared" si="36"/>
        <v>3.5655550668866652E-3</v>
      </c>
      <c r="K1166" s="45">
        <v>1127</v>
      </c>
      <c r="L1166" s="45">
        <v>4.3945670650982088E-4</v>
      </c>
      <c r="M1166" s="45">
        <v>2.238304086247915E-3</v>
      </c>
      <c r="N1166" s="51"/>
      <c r="O1166" s="51"/>
      <c r="P1166" s="51"/>
      <c r="Q1166" s="51"/>
      <c r="R1166" s="51"/>
      <c r="S1166" s="51"/>
    </row>
    <row r="1167" spans="1:19" x14ac:dyDescent="0.35">
      <c r="A1167" s="30">
        <v>44607</v>
      </c>
      <c r="B1167" s="31">
        <v>348.93722500000001</v>
      </c>
      <c r="C1167" s="11">
        <f t="shared" si="37"/>
        <v>4.8355944982536592E-3</v>
      </c>
      <c r="D1167" s="11">
        <v>6.0000000000000002E-5</v>
      </c>
      <c r="E1167" s="11">
        <v>1.5E-3</v>
      </c>
      <c r="F1167" s="11">
        <v>-3.8E-3</v>
      </c>
      <c r="G1167" s="11">
        <v>-6.5000000000000006E-3</v>
      </c>
      <c r="H1167" s="11">
        <v>-9.1000000000000004E-3</v>
      </c>
      <c r="I1167" s="11">
        <f t="shared" si="36"/>
        <v>4.775594498253659E-3</v>
      </c>
      <c r="K1167" s="45">
        <v>1128</v>
      </c>
      <c r="L1167" s="45">
        <v>6.0257649404764542E-4</v>
      </c>
      <c r="M1167" s="45">
        <v>1.2567914338667411E-2</v>
      </c>
      <c r="N1167" s="51"/>
      <c r="O1167" s="51"/>
      <c r="P1167" s="51"/>
      <c r="Q1167" s="51"/>
      <c r="R1167" s="51"/>
      <c r="S1167" s="51"/>
    </row>
    <row r="1168" spans="1:19" x14ac:dyDescent="0.35">
      <c r="A1168" s="30">
        <v>44608</v>
      </c>
      <c r="B1168" s="31">
        <v>345.80599999999998</v>
      </c>
      <c r="C1168" s="11">
        <f t="shared" si="37"/>
        <v>-8.9736054959456135E-3</v>
      </c>
      <c r="D1168" s="11">
        <v>6.0000000000000002E-5</v>
      </c>
      <c r="E1168" s="11">
        <v>-1.9E-3</v>
      </c>
      <c r="F1168" s="11">
        <v>1.7000000000000001E-3</v>
      </c>
      <c r="G1168" s="11">
        <v>-6.4000000000000003E-3</v>
      </c>
      <c r="H1168" s="11">
        <v>6.4000000000000003E-3</v>
      </c>
      <c r="I1168" s="11">
        <f t="shared" si="36"/>
        <v>-9.0336054959456128E-3</v>
      </c>
      <c r="K1168" s="45">
        <v>1129</v>
      </c>
      <c r="L1168" s="45">
        <v>4.4775915241363889E-4</v>
      </c>
      <c r="M1168" s="45">
        <v>3.0966494901750233E-3</v>
      </c>
      <c r="N1168" s="51"/>
      <c r="O1168" s="51"/>
      <c r="P1168" s="51"/>
      <c r="Q1168" s="51"/>
      <c r="R1168" s="51"/>
      <c r="S1168" s="51"/>
    </row>
    <row r="1169" spans="1:19" x14ac:dyDescent="0.35">
      <c r="A1169" s="30">
        <v>44609</v>
      </c>
      <c r="B1169" s="31">
        <v>343.682343</v>
      </c>
      <c r="C1169" s="11">
        <f t="shared" si="37"/>
        <v>-6.1411803149742372E-3</v>
      </c>
      <c r="D1169" s="11">
        <v>6.0000000000000002E-5</v>
      </c>
      <c r="E1169" s="11">
        <v>6.0000000000000001E-3</v>
      </c>
      <c r="F1169" s="11">
        <v>1.7000000000000001E-3</v>
      </c>
      <c r="G1169" s="11">
        <v>2.0000000000000001E-4</v>
      </c>
      <c r="H1169" s="11">
        <v>1.0200000000000001E-2</v>
      </c>
      <c r="I1169" s="11">
        <f t="shared" si="36"/>
        <v>-6.2011803149742374E-3</v>
      </c>
      <c r="K1169" s="45">
        <v>1130</v>
      </c>
      <c r="L1169" s="45">
        <v>3.3254286470481428E-4</v>
      </c>
      <c r="M1169" s="45">
        <v>1.7276918778138917E-2</v>
      </c>
      <c r="N1169" s="51"/>
      <c r="O1169" s="51"/>
      <c r="P1169" s="51"/>
      <c r="Q1169" s="51"/>
      <c r="R1169" s="51"/>
      <c r="S1169" s="51"/>
    </row>
    <row r="1170" spans="1:19" x14ac:dyDescent="0.35">
      <c r="A1170" s="30">
        <v>44610</v>
      </c>
      <c r="B1170" s="31">
        <v>342.62539700000002</v>
      </c>
      <c r="C1170" s="11">
        <f t="shared" si="37"/>
        <v>-3.075357292940617E-3</v>
      </c>
      <c r="D1170" s="11">
        <v>6.0000000000000002E-5</v>
      </c>
      <c r="E1170" s="11">
        <v>-3.4999999999999996E-3</v>
      </c>
      <c r="F1170" s="11">
        <v>4.8999999999999998E-3</v>
      </c>
      <c r="G1170" s="11">
        <v>6.6E-3</v>
      </c>
      <c r="H1170" s="11">
        <v>1.04E-2</v>
      </c>
      <c r="I1170" s="11">
        <f t="shared" si="36"/>
        <v>-3.1353572929406172E-3</v>
      </c>
      <c r="K1170" s="45">
        <v>1131</v>
      </c>
      <c r="L1170" s="45">
        <v>8.7947787924328499E-4</v>
      </c>
      <c r="M1170" s="45">
        <v>4.3215684118192797E-3</v>
      </c>
      <c r="N1170" s="51"/>
      <c r="O1170" s="51"/>
      <c r="P1170" s="51"/>
      <c r="Q1170" s="51"/>
      <c r="R1170" s="51"/>
      <c r="S1170" s="51"/>
    </row>
    <row r="1171" spans="1:19" x14ac:dyDescent="0.35">
      <c r="A1171" s="30">
        <v>44614</v>
      </c>
      <c r="B1171" s="31">
        <v>312.30111699999998</v>
      </c>
      <c r="C1171" s="11">
        <f t="shared" si="37"/>
        <v>-8.8505639878178832E-2</v>
      </c>
      <c r="D1171" s="11">
        <v>6.0000000000000002E-5</v>
      </c>
      <c r="E1171" s="11">
        <v>-1.1200000000000002E-2</v>
      </c>
      <c r="F1171" s="11">
        <v>-1E-3</v>
      </c>
      <c r="G1171" s="11">
        <v>2.0000000000000001E-4</v>
      </c>
      <c r="H1171" s="11">
        <v>4.3E-3</v>
      </c>
      <c r="I1171" s="11">
        <f t="shared" ref="I1171:I1234" si="38">C1171-D1171</f>
        <v>-8.8565639878178837E-2</v>
      </c>
      <c r="K1171" s="45">
        <v>1132</v>
      </c>
      <c r="L1171" s="45">
        <v>1.0503125278534082E-3</v>
      </c>
      <c r="M1171" s="45">
        <v>1.0252860587884414E-2</v>
      </c>
      <c r="N1171" s="51"/>
      <c r="O1171" s="51"/>
      <c r="P1171" s="51"/>
      <c r="Q1171" s="51"/>
      <c r="R1171" s="51"/>
      <c r="S1171" s="51"/>
    </row>
    <row r="1172" spans="1:19" x14ac:dyDescent="0.35">
      <c r="A1172" s="30">
        <v>44615</v>
      </c>
      <c r="B1172" s="31">
        <v>304.675568</v>
      </c>
      <c r="C1172" s="11">
        <f t="shared" si="37"/>
        <v>-2.4417296592634252E-2</v>
      </c>
      <c r="D1172" s="11">
        <v>6.0000000000000002E-5</v>
      </c>
      <c r="E1172" s="11">
        <v>-3.39E-2</v>
      </c>
      <c r="F1172" s="11">
        <v>1.9E-3</v>
      </c>
      <c r="G1172" s="11">
        <v>1E-4</v>
      </c>
      <c r="H1172" s="11">
        <v>9.4999999999999998E-3</v>
      </c>
      <c r="I1172" s="11">
        <f t="shared" si="38"/>
        <v>-2.4477296592634253E-2</v>
      </c>
      <c r="K1172" s="45">
        <v>1133</v>
      </c>
      <c r="L1172" s="45">
        <v>9.174107467371424E-4</v>
      </c>
      <c r="M1172" s="45">
        <v>-3.1780202837661297E-3</v>
      </c>
      <c r="N1172" s="51"/>
      <c r="O1172" s="51"/>
      <c r="P1172" s="51"/>
      <c r="Q1172" s="51"/>
      <c r="R1172" s="51"/>
      <c r="S1172" s="51"/>
    </row>
    <row r="1173" spans="1:19" x14ac:dyDescent="0.35">
      <c r="A1173" s="30">
        <v>44616</v>
      </c>
      <c r="B1173" s="31">
        <v>309.40695199999999</v>
      </c>
      <c r="C1173" s="11">
        <f t="shared" si="37"/>
        <v>1.5529253070925675E-2</v>
      </c>
      <c r="D1173" s="11">
        <v>6.0000000000000002E-5</v>
      </c>
      <c r="E1173" s="11">
        <v>-3.0899999999999997E-2</v>
      </c>
      <c r="F1173" s="11">
        <v>-1E-3</v>
      </c>
      <c r="G1173" s="11">
        <v>-6.6E-3</v>
      </c>
      <c r="H1173" s="11">
        <v>-0.03</v>
      </c>
      <c r="I1173" s="11">
        <f t="shared" si="38"/>
        <v>1.5469253070925676E-2</v>
      </c>
      <c r="K1173" s="45">
        <v>1134</v>
      </c>
      <c r="L1173" s="45">
        <v>5.7193747269579441E-4</v>
      </c>
      <c r="M1173" s="45">
        <v>1.1725816452862206E-2</v>
      </c>
      <c r="N1173" s="51"/>
      <c r="O1173" s="51"/>
      <c r="P1173" s="51"/>
      <c r="Q1173" s="51"/>
      <c r="R1173" s="51"/>
      <c r="S1173" s="51"/>
    </row>
    <row r="1174" spans="1:19" x14ac:dyDescent="0.35">
      <c r="A1174" s="30">
        <v>44617</v>
      </c>
      <c r="B1174" s="31">
        <v>312.77520800000002</v>
      </c>
      <c r="C1174" s="11">
        <f t="shared" si="37"/>
        <v>1.0886167806598124E-2</v>
      </c>
      <c r="D1174" s="11">
        <v>6.0000000000000002E-5</v>
      </c>
      <c r="E1174" s="11">
        <v>-5.1999999999999998E-3</v>
      </c>
      <c r="F1174" s="11">
        <v>-4.0000000000000001E-3</v>
      </c>
      <c r="G1174" s="11">
        <v>-1.18E-2</v>
      </c>
      <c r="H1174" s="11">
        <v>7.6E-3</v>
      </c>
      <c r="I1174" s="11">
        <f t="shared" si="38"/>
        <v>1.0826167806598124E-2</v>
      </c>
      <c r="K1174" s="45">
        <v>1135</v>
      </c>
      <c r="L1174" s="45">
        <v>9.4190348122270991E-4</v>
      </c>
      <c r="M1174" s="45">
        <v>-1.6350935784879405E-2</v>
      </c>
      <c r="N1174" s="51"/>
      <c r="O1174" s="51"/>
      <c r="P1174" s="51"/>
      <c r="Q1174" s="51"/>
      <c r="R1174" s="51"/>
      <c r="S1174" s="51"/>
    </row>
    <row r="1175" spans="1:19" x14ac:dyDescent="0.35">
      <c r="A1175" s="30">
        <v>44620</v>
      </c>
      <c r="B1175" s="31">
        <v>311.96523999999999</v>
      </c>
      <c r="C1175" s="11">
        <f t="shared" si="37"/>
        <v>-2.5896170133792307E-3</v>
      </c>
      <c r="D1175" s="11">
        <v>6.0000000000000002E-5</v>
      </c>
      <c r="E1175" s="11">
        <v>-4.2199999999999994E-2</v>
      </c>
      <c r="F1175" s="11">
        <v>8.0000000000000002E-3</v>
      </c>
      <c r="G1175" s="11">
        <v>2.9999999999999997E-4</v>
      </c>
      <c r="H1175" s="11">
        <v>-3.3E-3</v>
      </c>
      <c r="I1175" s="11">
        <f t="shared" si="38"/>
        <v>-2.6496170133792308E-3</v>
      </c>
      <c r="K1175" s="45">
        <v>1136</v>
      </c>
      <c r="L1175" s="45">
        <v>6.7073365357150807E-4</v>
      </c>
      <c r="M1175" s="45">
        <v>9.547148233172216E-3</v>
      </c>
      <c r="N1175" s="51"/>
      <c r="O1175" s="51"/>
      <c r="P1175" s="51"/>
      <c r="Q1175" s="51"/>
      <c r="R1175" s="51"/>
      <c r="S1175" s="51"/>
    </row>
    <row r="1176" spans="1:19" x14ac:dyDescent="0.35">
      <c r="A1176" s="30">
        <v>44621</v>
      </c>
      <c r="B1176" s="31">
        <v>316.33117700000003</v>
      </c>
      <c r="C1176" s="11">
        <f t="shared" si="37"/>
        <v>1.3994947001146674E-2</v>
      </c>
      <c r="D1176" s="11">
        <v>6.0000000000000002E-5</v>
      </c>
      <c r="E1176" s="11">
        <v>-7.8000000000000005E-3</v>
      </c>
      <c r="F1176" s="11">
        <v>2.8999999999999998E-3</v>
      </c>
      <c r="G1176" s="11">
        <v>-8.0000000000000002E-3</v>
      </c>
      <c r="H1176" s="11">
        <v>2.7000000000000001E-3</v>
      </c>
      <c r="I1176" s="11">
        <f t="shared" si="38"/>
        <v>1.3934947001146674E-2</v>
      </c>
      <c r="K1176" s="45">
        <v>1137</v>
      </c>
      <c r="L1176" s="45">
        <v>5.1825904580888097E-4</v>
      </c>
      <c r="M1176" s="45">
        <v>-1.4142812210714782E-2</v>
      </c>
      <c r="N1176" s="51"/>
      <c r="O1176" s="51"/>
      <c r="P1176" s="51"/>
      <c r="Q1176" s="51"/>
      <c r="R1176" s="51"/>
      <c r="S1176" s="51"/>
    </row>
    <row r="1177" spans="1:19" x14ac:dyDescent="0.35">
      <c r="A1177" s="30">
        <v>44622</v>
      </c>
      <c r="B1177" s="31">
        <v>323.364014</v>
      </c>
      <c r="C1177" s="11">
        <f t="shared" si="37"/>
        <v>2.2232512984327046E-2</v>
      </c>
      <c r="D1177" s="11">
        <v>6.0000000000000002E-5</v>
      </c>
      <c r="E1177" s="11">
        <v>4.3099999999999999E-2</v>
      </c>
      <c r="F1177" s="11">
        <v>-1.67E-2</v>
      </c>
      <c r="G1177" s="11">
        <v>-4.3E-3</v>
      </c>
      <c r="H1177" s="11">
        <v>1.29E-2</v>
      </c>
      <c r="I1177" s="11">
        <f t="shared" si="38"/>
        <v>2.2172512984327045E-2</v>
      </c>
      <c r="K1177" s="45">
        <v>1138</v>
      </c>
      <c r="L1177" s="45">
        <v>6.9064062911074924E-4</v>
      </c>
      <c r="M1177" s="45">
        <v>-4.3848450109929714E-3</v>
      </c>
      <c r="N1177" s="51"/>
      <c r="O1177" s="51"/>
      <c r="P1177" s="51"/>
      <c r="Q1177" s="51"/>
      <c r="R1177" s="51"/>
      <c r="S1177" s="51"/>
    </row>
    <row r="1178" spans="1:19" x14ac:dyDescent="0.35">
      <c r="A1178" s="30">
        <v>44623</v>
      </c>
      <c r="B1178" s="31">
        <v>320.39086900000001</v>
      </c>
      <c r="C1178" s="11">
        <f t="shared" si="37"/>
        <v>-9.1944213681117715E-3</v>
      </c>
      <c r="D1178" s="11">
        <v>6.0000000000000002E-5</v>
      </c>
      <c r="E1178" s="11">
        <v>-2.7900000000000001E-2</v>
      </c>
      <c r="F1178" s="11">
        <v>8.199999999999999E-3</v>
      </c>
      <c r="G1178" s="11">
        <v>-6.4000000000000003E-3</v>
      </c>
      <c r="H1178" s="11">
        <v>1.2800000000000001E-2</v>
      </c>
      <c r="I1178" s="11">
        <f t="shared" si="38"/>
        <v>-9.2544213681117708E-3</v>
      </c>
      <c r="K1178" s="45">
        <v>1139</v>
      </c>
      <c r="L1178" s="45">
        <v>4.5669906067768653E-4</v>
      </c>
      <c r="M1178" s="45">
        <v>-3.0460558112741336E-2</v>
      </c>
      <c r="N1178" s="51"/>
      <c r="O1178" s="51"/>
      <c r="P1178" s="51"/>
      <c r="Q1178" s="51"/>
      <c r="R1178" s="51"/>
      <c r="S1178" s="51"/>
    </row>
    <row r="1179" spans="1:19" x14ac:dyDescent="0.35">
      <c r="A1179" s="30">
        <v>44624</v>
      </c>
      <c r="B1179" s="31">
        <v>320.29211400000003</v>
      </c>
      <c r="C1179" s="11">
        <f t="shared" si="37"/>
        <v>-3.0823287913361863E-4</v>
      </c>
      <c r="D1179" s="11">
        <v>6.0000000000000002E-5</v>
      </c>
      <c r="E1179" s="11">
        <v>4.0300000000000002E-2</v>
      </c>
      <c r="F1179" s="11">
        <v>-1.0800000000000001E-2</v>
      </c>
      <c r="G1179" s="11">
        <v>-1.15E-2</v>
      </c>
      <c r="H1179" s="11">
        <v>1.5100000000000001E-2</v>
      </c>
      <c r="I1179" s="11">
        <f t="shared" si="38"/>
        <v>-3.6823287913361863E-4</v>
      </c>
      <c r="K1179" s="45">
        <v>1140</v>
      </c>
      <c r="L1179" s="45">
        <v>7.8966160842171241E-4</v>
      </c>
      <c r="M1179" s="45">
        <v>-1.6474250681688851E-2</v>
      </c>
      <c r="N1179" s="51"/>
      <c r="O1179" s="51"/>
      <c r="P1179" s="51"/>
      <c r="Q1179" s="51"/>
      <c r="R1179" s="51"/>
      <c r="S1179" s="51"/>
    </row>
    <row r="1180" spans="1:19" x14ac:dyDescent="0.35">
      <c r="A1180" s="30">
        <v>44627</v>
      </c>
      <c r="B1180" s="31">
        <v>318.82034299999998</v>
      </c>
      <c r="C1180" s="11">
        <f t="shared" si="37"/>
        <v>-4.5950897186312067E-3</v>
      </c>
      <c r="D1180" s="11">
        <v>6.0000000000000002E-5</v>
      </c>
      <c r="E1180" s="11">
        <v>-3.3799999999999997E-2</v>
      </c>
      <c r="F1180" s="11">
        <v>2.3999999999999998E-3</v>
      </c>
      <c r="G1180" s="11">
        <v>-1.38E-2</v>
      </c>
      <c r="H1180" s="11">
        <v>5.6999999999999993E-3</v>
      </c>
      <c r="I1180" s="11">
        <f t="shared" si="38"/>
        <v>-4.6550897186312069E-3</v>
      </c>
      <c r="K1180" s="45">
        <v>1141</v>
      </c>
      <c r="L1180" s="45">
        <v>8.8476845429219357E-4</v>
      </c>
      <c r="M1180" s="45">
        <v>-2.9836104582549533E-3</v>
      </c>
      <c r="N1180" s="51"/>
      <c r="O1180" s="51"/>
      <c r="P1180" s="51"/>
      <c r="Q1180" s="51"/>
      <c r="R1180" s="51"/>
      <c r="S1180" s="51"/>
    </row>
    <row r="1181" spans="1:19" x14ac:dyDescent="0.35">
      <c r="A1181" s="30">
        <v>44628</v>
      </c>
      <c r="B1181" s="31">
        <v>312.864105</v>
      </c>
      <c r="C1181" s="11">
        <f t="shared" si="37"/>
        <v>-1.8682114020559748E-2</v>
      </c>
      <c r="D1181" s="11">
        <v>6.0000000000000002E-5</v>
      </c>
      <c r="E1181" s="11">
        <v>-1.78E-2</v>
      </c>
      <c r="F1181" s="11">
        <v>5.9999999999999995E-4</v>
      </c>
      <c r="G1181" s="11">
        <v>-1.46E-2</v>
      </c>
      <c r="H1181" s="11">
        <v>-8.6999999999999994E-3</v>
      </c>
      <c r="I1181" s="11">
        <f t="shared" si="38"/>
        <v>-1.8742114020559749E-2</v>
      </c>
      <c r="K1181" s="45">
        <v>1142</v>
      </c>
      <c r="L1181" s="45">
        <v>4.0293566478286118E-4</v>
      </c>
      <c r="M1181" s="45">
        <v>6.5973491534899497E-3</v>
      </c>
      <c r="N1181" s="51"/>
      <c r="O1181" s="51"/>
      <c r="P1181" s="51"/>
      <c r="Q1181" s="51"/>
      <c r="R1181" s="51"/>
      <c r="S1181" s="51"/>
    </row>
    <row r="1182" spans="1:19" x14ac:dyDescent="0.35">
      <c r="A1182" s="30">
        <v>44629</v>
      </c>
      <c r="B1182" s="31">
        <v>315.20931999999999</v>
      </c>
      <c r="C1182" s="11">
        <f t="shared" si="37"/>
        <v>7.4959541939143559E-3</v>
      </c>
      <c r="D1182" s="11">
        <v>6.0000000000000002E-5</v>
      </c>
      <c r="E1182" s="11">
        <v>-7.7800000000000008E-2</v>
      </c>
      <c r="F1182" s="11">
        <v>-3.9000000000000003E-3</v>
      </c>
      <c r="G1182" s="11">
        <v>-4.7599999999999996E-2</v>
      </c>
      <c r="H1182" s="11">
        <v>-9.7999999999999997E-3</v>
      </c>
      <c r="I1182" s="11">
        <f t="shared" si="38"/>
        <v>7.4359541939143558E-3</v>
      </c>
      <c r="K1182" s="45">
        <v>1143</v>
      </c>
      <c r="L1182" s="45">
        <v>4.266492140555654E-4</v>
      </c>
      <c r="M1182" s="45">
        <v>-6.7014033000136284E-3</v>
      </c>
      <c r="N1182" s="51"/>
      <c r="O1182" s="51"/>
      <c r="P1182" s="51"/>
      <c r="Q1182" s="51"/>
      <c r="R1182" s="51"/>
      <c r="S1182" s="51"/>
    </row>
    <row r="1183" spans="1:19" x14ac:dyDescent="0.35">
      <c r="A1183" s="30">
        <v>44630</v>
      </c>
      <c r="B1183" s="31">
        <v>315.94467200000003</v>
      </c>
      <c r="C1183" s="11">
        <f t="shared" si="37"/>
        <v>2.3329005627119592E-3</v>
      </c>
      <c r="D1183" s="11">
        <v>6.0000000000000002E-5</v>
      </c>
      <c r="E1183" s="11">
        <v>4.7400000000000005E-2</v>
      </c>
      <c r="F1183" s="11">
        <v>-2.5000000000000001E-2</v>
      </c>
      <c r="G1183" s="11">
        <v>8.199999999999999E-3</v>
      </c>
      <c r="H1183" s="11">
        <v>9.8999999999999991E-3</v>
      </c>
      <c r="I1183" s="11">
        <f t="shared" si="38"/>
        <v>2.2729005627119591E-3</v>
      </c>
      <c r="K1183" s="45">
        <v>1144</v>
      </c>
      <c r="L1183" s="45">
        <v>1.8347526955133942E-4</v>
      </c>
      <c r="M1183" s="45">
        <v>-3.89534847174808E-2</v>
      </c>
      <c r="N1183" s="51"/>
      <c r="O1183" s="51"/>
      <c r="P1183" s="51"/>
      <c r="Q1183" s="51"/>
      <c r="R1183" s="51"/>
      <c r="S1183" s="51"/>
    </row>
    <row r="1184" spans="1:19" x14ac:dyDescent="0.35">
      <c r="A1184" s="30">
        <v>44631</v>
      </c>
      <c r="B1184" s="31">
        <v>314.80187999999998</v>
      </c>
      <c r="C1184" s="11">
        <f t="shared" si="37"/>
        <v>-3.6170636863913641E-3</v>
      </c>
      <c r="D1184" s="11">
        <v>6.0000000000000002E-5</v>
      </c>
      <c r="E1184" s="11">
        <v>-5.0499999999999996E-2</v>
      </c>
      <c r="F1184" s="11">
        <v>-8.3000000000000001E-3</v>
      </c>
      <c r="G1184" s="11">
        <v>-8.0000000000000002E-3</v>
      </c>
      <c r="H1184" s="11">
        <v>1.32E-2</v>
      </c>
      <c r="I1184" s="11">
        <f t="shared" si="38"/>
        <v>-3.6770636863913643E-3</v>
      </c>
      <c r="K1184" s="45">
        <v>1145</v>
      </c>
      <c r="L1184" s="45">
        <v>-2.4823320245701881E-5</v>
      </c>
      <c r="M1184" s="45">
        <v>-1.4228649862861672E-2</v>
      </c>
      <c r="N1184" s="51"/>
      <c r="O1184" s="51"/>
      <c r="P1184" s="51"/>
      <c r="Q1184" s="51"/>
      <c r="R1184" s="51"/>
      <c r="S1184" s="51"/>
    </row>
    <row r="1185" spans="1:19" x14ac:dyDescent="0.35">
      <c r="A1185" s="30">
        <v>44634</v>
      </c>
      <c r="B1185" s="31">
        <v>316.36200000000002</v>
      </c>
      <c r="C1185" s="11">
        <f t="shared" si="37"/>
        <v>4.9558789166064265E-3</v>
      </c>
      <c r="D1185" s="11">
        <v>6.0000000000000002E-5</v>
      </c>
      <c r="E1185" s="11">
        <v>-9.6300000000000011E-2</v>
      </c>
      <c r="F1185" s="11">
        <v>-4.3E-3</v>
      </c>
      <c r="G1185" s="11">
        <v>-1.2E-2</v>
      </c>
      <c r="H1185" s="11">
        <v>1.2199999999999999E-2</v>
      </c>
      <c r="I1185" s="11">
        <f t="shared" si="38"/>
        <v>4.8958789166064264E-3</v>
      </c>
      <c r="K1185" s="45">
        <v>1146</v>
      </c>
      <c r="L1185" s="45">
        <v>9.9064116424421784E-4</v>
      </c>
      <c r="M1185" s="45">
        <v>-2.0220647048640988E-2</v>
      </c>
      <c r="N1185" s="51"/>
      <c r="O1185" s="51"/>
      <c r="P1185" s="51"/>
      <c r="Q1185" s="51"/>
      <c r="R1185" s="51"/>
      <c r="S1185" s="51"/>
    </row>
    <row r="1186" spans="1:19" x14ac:dyDescent="0.35">
      <c r="A1186" s="30">
        <v>44635</v>
      </c>
      <c r="B1186" s="31">
        <v>326.47814899999997</v>
      </c>
      <c r="C1186" s="11">
        <f t="shared" si="37"/>
        <v>3.1976498441658396E-2</v>
      </c>
      <c r="D1186" s="11">
        <v>6.0000000000000002E-5</v>
      </c>
      <c r="E1186" s="11">
        <v>8.9600000000000013E-2</v>
      </c>
      <c r="F1186" s="11">
        <v>-2.75E-2</v>
      </c>
      <c r="G1186" s="11">
        <v>3.0600000000000002E-2</v>
      </c>
      <c r="H1186" s="11">
        <v>-7.7000000000000002E-3</v>
      </c>
      <c r="I1186" s="11">
        <f t="shared" si="38"/>
        <v>3.1916498441658399E-2</v>
      </c>
      <c r="K1186" s="45">
        <v>1147</v>
      </c>
      <c r="L1186" s="45">
        <v>1.0697939103324837E-3</v>
      </c>
      <c r="M1186" s="45">
        <v>-2.9237364977977093E-2</v>
      </c>
      <c r="N1186" s="51"/>
      <c r="O1186" s="51"/>
      <c r="P1186" s="51"/>
      <c r="Q1186" s="51"/>
      <c r="R1186" s="51"/>
      <c r="S1186" s="51"/>
    </row>
    <row r="1187" spans="1:19" x14ac:dyDescent="0.35">
      <c r="A1187" s="30">
        <v>44636</v>
      </c>
      <c r="B1187" s="31">
        <v>328.833282</v>
      </c>
      <c r="C1187" s="11">
        <f t="shared" si="37"/>
        <v>7.2137538368610699E-3</v>
      </c>
      <c r="D1187" s="11">
        <v>6.0000000000000002E-5</v>
      </c>
      <c r="E1187" s="11">
        <v>-0.12</v>
      </c>
      <c r="F1187" s="11">
        <v>-2.7000000000000001E-3</v>
      </c>
      <c r="G1187" s="11">
        <v>-6.9999999999999993E-3</v>
      </c>
      <c r="H1187" s="11">
        <v>-2.1099999999999997E-2</v>
      </c>
      <c r="I1187" s="11">
        <f t="shared" si="38"/>
        <v>7.1537538368610697E-3</v>
      </c>
      <c r="K1187" s="45">
        <v>1148</v>
      </c>
      <c r="L1187" s="45">
        <v>8.1004531115768557E-4</v>
      </c>
      <c r="M1187" s="45">
        <v>-2.243106174480358E-3</v>
      </c>
      <c r="N1187" s="51"/>
      <c r="O1187" s="51"/>
      <c r="P1187" s="51"/>
      <c r="Q1187" s="51"/>
      <c r="R1187" s="51"/>
      <c r="S1187" s="51"/>
    </row>
    <row r="1188" spans="1:19" x14ac:dyDescent="0.35">
      <c r="A1188" s="30">
        <v>44637</v>
      </c>
      <c r="B1188" s="31">
        <v>334.249054</v>
      </c>
      <c r="C1188" s="11">
        <f t="shared" si="37"/>
        <v>1.6469658931908215E-2</v>
      </c>
      <c r="D1188" s="11">
        <v>6.0000000000000002E-5</v>
      </c>
      <c r="E1188" s="11">
        <v>5.8700000000000002E-2</v>
      </c>
      <c r="F1188" s="11">
        <v>8.199999999999999E-3</v>
      </c>
      <c r="G1188" s="11">
        <v>-6.8000000000000005E-3</v>
      </c>
      <c r="H1188" s="11">
        <v>-6.8999999999999999E-3</v>
      </c>
      <c r="I1188" s="11">
        <f t="shared" si="38"/>
        <v>1.6409658931908214E-2</v>
      </c>
      <c r="K1188" s="45">
        <v>1149</v>
      </c>
      <c r="L1188" s="45">
        <v>6.5861420618999256E-4</v>
      </c>
      <c r="M1188" s="45">
        <v>4.141840405471911E-2</v>
      </c>
      <c r="N1188" s="51"/>
      <c r="O1188" s="51"/>
      <c r="P1188" s="51"/>
      <c r="Q1188" s="51"/>
      <c r="R1188" s="51"/>
      <c r="S1188" s="51"/>
    </row>
    <row r="1189" spans="1:19" x14ac:dyDescent="0.35">
      <c r="A1189" s="30">
        <v>44638</v>
      </c>
      <c r="B1189" s="31">
        <v>338.601563</v>
      </c>
      <c r="C1189" s="11">
        <f t="shared" si="37"/>
        <v>1.3021754131875563E-2</v>
      </c>
      <c r="D1189" s="11">
        <v>6.0000000000000002E-5</v>
      </c>
      <c r="E1189" s="11">
        <v>-5.5599999999999997E-2</v>
      </c>
      <c r="F1189" s="11">
        <v>-3.5400000000000001E-2</v>
      </c>
      <c r="G1189" s="11">
        <v>-4.7300000000000002E-2</v>
      </c>
      <c r="H1189" s="11">
        <v>-9.3999999999999986E-3</v>
      </c>
      <c r="I1189" s="11">
        <f t="shared" si="38"/>
        <v>1.2961754131875563E-2</v>
      </c>
      <c r="K1189" s="45">
        <v>1150</v>
      </c>
      <c r="L1189" s="45">
        <v>1.293668779064426E-3</v>
      </c>
      <c r="M1189" s="45">
        <v>-1.4629850067551379E-2</v>
      </c>
      <c r="N1189" s="51"/>
      <c r="O1189" s="51"/>
      <c r="P1189" s="51"/>
      <c r="Q1189" s="51"/>
      <c r="R1189" s="51"/>
      <c r="S1189" s="51"/>
    </row>
    <row r="1190" spans="1:19" x14ac:dyDescent="0.35">
      <c r="A1190" s="30">
        <v>44641</v>
      </c>
      <c r="B1190" s="31">
        <v>327.30291699999998</v>
      </c>
      <c r="C1190" s="11">
        <f t="shared" si="37"/>
        <v>-3.3368558313477181E-2</v>
      </c>
      <c r="D1190" s="11">
        <v>6.0000000000000002E-5</v>
      </c>
      <c r="E1190" s="11">
        <v>1.3100000000000001E-2</v>
      </c>
      <c r="F1190" s="11">
        <v>5.5300000000000002E-2</v>
      </c>
      <c r="G1190" s="11">
        <v>7.4000000000000003E-3</v>
      </c>
      <c r="H1190" s="11">
        <v>1.61E-2</v>
      </c>
      <c r="I1190" s="11">
        <f t="shared" si="38"/>
        <v>-3.3428558313477179E-2</v>
      </c>
      <c r="K1190" s="45">
        <v>1151</v>
      </c>
      <c r="L1190" s="45">
        <v>9.0938159081053137E-4</v>
      </c>
      <c r="M1190" s="45">
        <v>-5.7051130645168488E-3</v>
      </c>
      <c r="N1190" s="51"/>
      <c r="O1190" s="51"/>
      <c r="P1190" s="51"/>
      <c r="Q1190" s="51"/>
      <c r="R1190" s="51"/>
      <c r="S1190" s="51"/>
    </row>
    <row r="1191" spans="1:19" x14ac:dyDescent="0.35">
      <c r="A1191" s="30">
        <v>44642</v>
      </c>
      <c r="B1191" s="31">
        <v>327.66067500000003</v>
      </c>
      <c r="C1191" s="11">
        <f t="shared" si="37"/>
        <v>1.0930486146569773E-3</v>
      </c>
      <c r="D1191" s="11">
        <v>6.0000000000000002E-5</v>
      </c>
      <c r="E1191" s="11">
        <v>-4.1500000000000002E-2</v>
      </c>
      <c r="F1191" s="11">
        <v>3.5999999999999999E-3</v>
      </c>
      <c r="G1191" s="11">
        <v>-9.0000000000000011E-3</v>
      </c>
      <c r="H1191" s="11">
        <v>-8.8000000000000005E-3</v>
      </c>
      <c r="I1191" s="11">
        <f t="shared" si="38"/>
        <v>1.0330486146569774E-3</v>
      </c>
      <c r="K1191" s="45">
        <v>1152</v>
      </c>
      <c r="L1191" s="45">
        <v>2.8813903900999681E-4</v>
      </c>
      <c r="M1191" s="45">
        <v>-2.7272292053371994E-3</v>
      </c>
      <c r="N1191" s="51"/>
      <c r="O1191" s="51"/>
      <c r="P1191" s="51"/>
      <c r="Q1191" s="51"/>
      <c r="R1191" s="51"/>
      <c r="S1191" s="51"/>
    </row>
    <row r="1192" spans="1:19" x14ac:dyDescent="0.35">
      <c r="A1192" s="30">
        <v>44643</v>
      </c>
      <c r="B1192" s="31">
        <v>315.06024200000002</v>
      </c>
      <c r="C1192" s="11">
        <f t="shared" si="37"/>
        <v>-3.8455737784218402E-2</v>
      </c>
      <c r="D1192" s="11">
        <v>6.0000000000000002E-5</v>
      </c>
      <c r="E1192" s="11">
        <v>-2.5499999999999998E-2</v>
      </c>
      <c r="F1192" s="11">
        <v>2.23E-2</v>
      </c>
      <c r="G1192" s="11">
        <v>-3.3700000000000001E-2</v>
      </c>
      <c r="H1192" s="11">
        <v>8.3000000000000001E-3</v>
      </c>
      <c r="I1192" s="11">
        <f t="shared" si="38"/>
        <v>-3.85157377842184E-2</v>
      </c>
      <c r="K1192" s="45">
        <v>1153</v>
      </c>
      <c r="L1192" s="45">
        <v>7.0844654995831061E-4</v>
      </c>
      <c r="M1192" s="45">
        <v>2.759620484365435E-2</v>
      </c>
      <c r="N1192" s="51"/>
      <c r="O1192" s="51"/>
      <c r="P1192" s="51"/>
      <c r="Q1192" s="51"/>
      <c r="R1192" s="51"/>
      <c r="S1192" s="51"/>
    </row>
    <row r="1193" spans="1:19" x14ac:dyDescent="0.35">
      <c r="A1193" s="30">
        <v>44644</v>
      </c>
      <c r="B1193" s="31">
        <v>313.79821800000002</v>
      </c>
      <c r="C1193" s="11">
        <f t="shared" si="37"/>
        <v>-4.0056593367309157E-3</v>
      </c>
      <c r="D1193" s="11">
        <v>6.0000000000000002E-5</v>
      </c>
      <c r="E1193" s="11">
        <v>9.3399999999999997E-2</v>
      </c>
      <c r="F1193" s="11">
        <v>-1.2800000000000001E-2</v>
      </c>
      <c r="G1193" s="11">
        <v>2.3900000000000001E-2</v>
      </c>
      <c r="H1193" s="11">
        <v>-2.3999999999999998E-3</v>
      </c>
      <c r="I1193" s="11">
        <f t="shared" si="38"/>
        <v>-4.0656593367309158E-3</v>
      </c>
      <c r="K1193" s="45">
        <v>1154</v>
      </c>
      <c r="L1193" s="45">
        <v>1.203629721665124E-3</v>
      </c>
      <c r="M1193" s="45">
        <v>-6.3173054780726531E-5</v>
      </c>
      <c r="N1193" s="51"/>
      <c r="O1193" s="51"/>
      <c r="P1193" s="51"/>
      <c r="Q1193" s="51"/>
      <c r="R1193" s="51"/>
      <c r="S1193" s="51"/>
    </row>
    <row r="1194" spans="1:19" x14ac:dyDescent="0.35">
      <c r="A1194" s="30">
        <v>44645</v>
      </c>
      <c r="B1194" s="31">
        <v>308.73022500000002</v>
      </c>
      <c r="C1194" s="11">
        <f t="shared" si="37"/>
        <v>-1.6150483684391093E-2</v>
      </c>
      <c r="D1194" s="11">
        <v>6.0000000000000002E-5</v>
      </c>
      <c r="E1194" s="11">
        <v>1.18E-2</v>
      </c>
      <c r="F1194" s="11">
        <v>-7.1999999999999998E-3</v>
      </c>
      <c r="G1194" s="11">
        <v>1.89E-2</v>
      </c>
      <c r="H1194" s="11">
        <v>1.11E-2</v>
      </c>
      <c r="I1194" s="11">
        <f t="shared" si="38"/>
        <v>-1.6210483684391094E-2</v>
      </c>
      <c r="K1194" s="45">
        <v>1155</v>
      </c>
      <c r="L1194" s="45">
        <v>1.5782878232701006E-3</v>
      </c>
      <c r="M1194" s="45">
        <v>3.0485919559202551E-3</v>
      </c>
      <c r="N1194" s="51"/>
      <c r="O1194" s="51"/>
      <c r="P1194" s="51"/>
      <c r="Q1194" s="51"/>
      <c r="R1194" s="51"/>
      <c r="S1194" s="51"/>
    </row>
    <row r="1195" spans="1:19" x14ac:dyDescent="0.35">
      <c r="A1195" s="30">
        <v>44648</v>
      </c>
      <c r="B1195" s="31">
        <v>312.30761699999999</v>
      </c>
      <c r="C1195" s="11">
        <f t="shared" si="37"/>
        <v>1.1587436895755809E-2</v>
      </c>
      <c r="D1195" s="11">
        <v>6.0000000000000002E-5</v>
      </c>
      <c r="E1195" s="11">
        <v>6.0199999999999997E-2</v>
      </c>
      <c r="F1195" s="11">
        <v>-7.7000000000000002E-3</v>
      </c>
      <c r="G1195" s="11">
        <v>1.1899999999999999E-2</v>
      </c>
      <c r="H1195" s="11">
        <v>-4.5999999999999999E-3</v>
      </c>
      <c r="I1195" s="11">
        <f t="shared" si="38"/>
        <v>1.152743689575581E-2</v>
      </c>
      <c r="K1195" s="45">
        <v>1156</v>
      </c>
      <c r="L1195" s="45">
        <v>-2.7750140648223761E-4</v>
      </c>
      <c r="M1195" s="45">
        <v>1.3860103586448506E-2</v>
      </c>
      <c r="N1195" s="51"/>
      <c r="O1195" s="51"/>
      <c r="P1195" s="51"/>
      <c r="Q1195" s="51"/>
      <c r="R1195" s="51"/>
      <c r="S1195" s="51"/>
    </row>
    <row r="1196" spans="1:19" x14ac:dyDescent="0.35">
      <c r="A1196" s="30">
        <v>44649</v>
      </c>
      <c r="B1196" s="31">
        <v>315.716095</v>
      </c>
      <c r="C1196" s="11">
        <f t="shared" si="37"/>
        <v>1.0913848444497054E-2</v>
      </c>
      <c r="D1196" s="11">
        <v>6.0000000000000002E-5</v>
      </c>
      <c r="E1196" s="11">
        <v>-3.4799999999999998E-2</v>
      </c>
      <c r="F1196" s="11">
        <v>-8.5000000000000006E-3</v>
      </c>
      <c r="G1196" s="11">
        <v>-7.4000000000000003E-3</v>
      </c>
      <c r="H1196" s="11">
        <v>-1.9900000000000001E-2</v>
      </c>
      <c r="I1196" s="11">
        <f t="shared" si="38"/>
        <v>1.0853848444497055E-2</v>
      </c>
      <c r="K1196" s="45">
        <v>1157</v>
      </c>
      <c r="L1196" s="45">
        <v>-6.8366419962772053E-5</v>
      </c>
      <c r="M1196" s="45">
        <v>-2.3859225183104845E-2</v>
      </c>
      <c r="N1196" s="51"/>
      <c r="O1196" s="51"/>
      <c r="P1196" s="51"/>
      <c r="Q1196" s="51"/>
      <c r="R1196" s="51"/>
      <c r="S1196" s="51"/>
    </row>
    <row r="1197" spans="1:19" x14ac:dyDescent="0.35">
      <c r="A1197" s="30">
        <v>44650</v>
      </c>
      <c r="B1197" s="31">
        <v>306.52413899999999</v>
      </c>
      <c r="C1197" s="11">
        <f t="shared" si="37"/>
        <v>-2.9114625910978686E-2</v>
      </c>
      <c r="D1197" s="11">
        <v>6.0000000000000002E-5</v>
      </c>
      <c r="E1197" s="11">
        <v>3.1600000000000003E-2</v>
      </c>
      <c r="F1197" s="11">
        <v>-3.0999999999999999E-3</v>
      </c>
      <c r="G1197" s="11">
        <v>-2.1099999999999997E-2</v>
      </c>
      <c r="H1197" s="11">
        <v>1.0200000000000001E-2</v>
      </c>
      <c r="I1197" s="11">
        <f t="shared" si="38"/>
        <v>-2.9174625910978687E-2</v>
      </c>
      <c r="K1197" s="45">
        <v>1158</v>
      </c>
      <c r="L1197" s="45">
        <v>4.4907392705736509E-4</v>
      </c>
      <c r="M1197" s="45">
        <v>-1.4598556275136638E-2</v>
      </c>
      <c r="N1197" s="51"/>
      <c r="O1197" s="51"/>
      <c r="P1197" s="51"/>
      <c r="Q1197" s="51"/>
      <c r="R1197" s="51"/>
      <c r="S1197" s="51"/>
    </row>
    <row r="1198" spans="1:19" x14ac:dyDescent="0.35">
      <c r="A1198" s="30">
        <v>44651</v>
      </c>
      <c r="B1198" s="31">
        <v>297.45144699999997</v>
      </c>
      <c r="C1198" s="11">
        <f t="shared" si="37"/>
        <v>-2.9598621595019026E-2</v>
      </c>
      <c r="D1198" s="11">
        <v>6.0000000000000002E-5</v>
      </c>
      <c r="E1198" s="11">
        <v>-1.44E-2</v>
      </c>
      <c r="F1198" s="11">
        <v>1.8100000000000002E-2</v>
      </c>
      <c r="G1198" s="11">
        <v>-4.0000000000000001E-3</v>
      </c>
      <c r="H1198" s="11">
        <v>4.0000000000000001E-3</v>
      </c>
      <c r="I1198" s="11">
        <f t="shared" si="38"/>
        <v>-2.9658621595019027E-2</v>
      </c>
      <c r="K1198" s="45">
        <v>1159</v>
      </c>
      <c r="L1198" s="45">
        <v>7.5376886530165459E-4</v>
      </c>
      <c r="M1198" s="45">
        <v>-7.2641692563588083E-3</v>
      </c>
      <c r="N1198" s="51"/>
      <c r="O1198" s="51"/>
      <c r="P1198" s="51"/>
      <c r="Q1198" s="51"/>
      <c r="R1198" s="51"/>
      <c r="S1198" s="51"/>
    </row>
    <row r="1199" spans="1:19" x14ac:dyDescent="0.35">
      <c r="A1199" s="30">
        <v>44652</v>
      </c>
      <c r="B1199" s="31">
        <v>299.99539199999998</v>
      </c>
      <c r="C1199" s="11">
        <f t="shared" si="37"/>
        <v>8.5524714223359499E-3</v>
      </c>
      <c r="D1199" s="11">
        <v>0</v>
      </c>
      <c r="E1199" s="11">
        <v>-4.5100000000000001E-2</v>
      </c>
      <c r="F1199" s="11">
        <v>-1.4999999999999999E-2</v>
      </c>
      <c r="G1199" s="11">
        <v>-1.41E-2</v>
      </c>
      <c r="H1199" s="11">
        <v>-1.9E-3</v>
      </c>
      <c r="I1199" s="11">
        <f t="shared" si="38"/>
        <v>8.5524714223359499E-3</v>
      </c>
      <c r="K1199" s="45">
        <v>1160</v>
      </c>
      <c r="L1199" s="45">
        <v>1.4348351152601788E-3</v>
      </c>
      <c r="M1199" s="45">
        <v>9.9505140716686768E-3</v>
      </c>
      <c r="N1199" s="51"/>
      <c r="O1199" s="51"/>
      <c r="P1199" s="51"/>
      <c r="Q1199" s="51"/>
      <c r="R1199" s="51"/>
      <c r="S1199" s="51"/>
    </row>
    <row r="1200" spans="1:19" x14ac:dyDescent="0.35">
      <c r="A1200" s="30">
        <v>44655</v>
      </c>
      <c r="B1200" s="31">
        <v>303.66223100000002</v>
      </c>
      <c r="C1200" s="11">
        <f t="shared" si="37"/>
        <v>1.2222984411707438E-2</v>
      </c>
      <c r="D1200" s="11">
        <v>0</v>
      </c>
      <c r="E1200" s="11">
        <v>2.1000000000000001E-2</v>
      </c>
      <c r="F1200" s="11">
        <v>-1.01E-2</v>
      </c>
      <c r="G1200" s="11">
        <v>-2.3E-3</v>
      </c>
      <c r="H1200" s="11">
        <v>-1.55E-2</v>
      </c>
      <c r="I1200" s="11">
        <f t="shared" si="38"/>
        <v>1.2222984411707438E-2</v>
      </c>
      <c r="K1200" s="45">
        <v>1161</v>
      </c>
      <c r="L1200" s="45">
        <v>2.9354409218036753E-4</v>
      </c>
      <c r="M1200" s="45">
        <v>7.7529719202732352E-3</v>
      </c>
      <c r="N1200" s="51"/>
      <c r="O1200" s="51"/>
      <c r="P1200" s="51"/>
      <c r="Q1200" s="51"/>
      <c r="R1200" s="51"/>
      <c r="S1200" s="51"/>
    </row>
    <row r="1201" spans="1:19" x14ac:dyDescent="0.35">
      <c r="A1201" s="30">
        <v>44656</v>
      </c>
      <c r="B1201" s="31">
        <v>302.94674700000002</v>
      </c>
      <c r="C1201" s="11">
        <f t="shared" si="37"/>
        <v>-2.3561837033332367E-3</v>
      </c>
      <c r="D1201" s="11">
        <v>0</v>
      </c>
      <c r="E1201" s="11">
        <v>-1.6399999999999998E-2</v>
      </c>
      <c r="F1201" s="11">
        <v>-1.0700000000000001E-2</v>
      </c>
      <c r="G1201" s="11">
        <v>-1.15E-2</v>
      </c>
      <c r="H1201" s="11">
        <v>1.1599999999999999E-2</v>
      </c>
      <c r="I1201" s="11">
        <f t="shared" si="38"/>
        <v>-2.3561837033332367E-3</v>
      </c>
      <c r="K1201" s="45">
        <v>1162</v>
      </c>
      <c r="L1201" s="45">
        <v>7.1819835238749318E-4</v>
      </c>
      <c r="M1201" s="45">
        <v>-2.6246813486253052E-2</v>
      </c>
      <c r="N1201" s="51"/>
      <c r="O1201" s="51"/>
      <c r="P1201" s="51"/>
      <c r="Q1201" s="51"/>
      <c r="R1201" s="51"/>
      <c r="S1201" s="51"/>
    </row>
    <row r="1202" spans="1:19" x14ac:dyDescent="0.35">
      <c r="A1202" s="30">
        <v>44657</v>
      </c>
      <c r="B1202" s="31">
        <v>296.66641199999998</v>
      </c>
      <c r="C1202" s="11">
        <f t="shared" si="37"/>
        <v>-2.0730821711051561E-2</v>
      </c>
      <c r="D1202" s="11">
        <v>0</v>
      </c>
      <c r="E1202" s="11">
        <v>7.0599999999999996E-2</v>
      </c>
      <c r="F1202" s="11">
        <v>7.4999999999999997E-3</v>
      </c>
      <c r="G1202" s="11">
        <v>2.7000000000000001E-3</v>
      </c>
      <c r="H1202" s="11">
        <v>1.4499999999999999E-2</v>
      </c>
      <c r="I1202" s="11">
        <f t="shared" si="38"/>
        <v>-2.0730821711051561E-2</v>
      </c>
      <c r="K1202" s="45">
        <v>1163</v>
      </c>
      <c r="L1202" s="45">
        <v>2.4298521282648601E-4</v>
      </c>
      <c r="M1202" s="45">
        <v>-1.3820709263868277E-2</v>
      </c>
      <c r="N1202" s="51"/>
      <c r="O1202" s="51"/>
      <c r="P1202" s="51"/>
      <c r="Q1202" s="51"/>
      <c r="R1202" s="51"/>
      <c r="S1202" s="51"/>
    </row>
    <row r="1203" spans="1:19" x14ac:dyDescent="0.35">
      <c r="A1203" s="30">
        <v>44658</v>
      </c>
      <c r="B1203" s="31">
        <v>300.85000600000001</v>
      </c>
      <c r="C1203" s="11">
        <f t="shared" si="37"/>
        <v>1.4102014352740611E-2</v>
      </c>
      <c r="D1203" s="11">
        <v>0</v>
      </c>
      <c r="E1203" s="11">
        <v>-1.1000000000000001E-3</v>
      </c>
      <c r="F1203" s="11">
        <v>-5.8999999999999999E-3</v>
      </c>
      <c r="G1203" s="11">
        <v>2.1000000000000001E-2</v>
      </c>
      <c r="H1203" s="11">
        <v>1.21E-2</v>
      </c>
      <c r="I1203" s="11">
        <f t="shared" si="38"/>
        <v>1.4102014352740611E-2</v>
      </c>
      <c r="K1203" s="45">
        <v>1164</v>
      </c>
      <c r="L1203" s="45">
        <v>5.8452276021914086E-4</v>
      </c>
      <c r="M1203" s="45">
        <v>2.9810323066675245E-3</v>
      </c>
      <c r="N1203" s="51"/>
      <c r="O1203" s="51"/>
      <c r="P1203" s="51"/>
      <c r="Q1203" s="51"/>
      <c r="R1203" s="51"/>
      <c r="S1203" s="51"/>
    </row>
    <row r="1204" spans="1:19" x14ac:dyDescent="0.35">
      <c r="A1204" s="30">
        <v>44659</v>
      </c>
      <c r="B1204" s="31">
        <v>309.15750100000002</v>
      </c>
      <c r="C1204" s="11">
        <f t="shared" si="37"/>
        <v>2.7613411448627279E-2</v>
      </c>
      <c r="D1204" s="11">
        <v>0</v>
      </c>
      <c r="E1204" s="11">
        <v>3.4000000000000002E-2</v>
      </c>
      <c r="F1204" s="11">
        <v>3.0999999999999999E-3</v>
      </c>
      <c r="G1204" s="11">
        <v>1.29E-2</v>
      </c>
      <c r="H1204" s="11">
        <v>9.3999999999999986E-3</v>
      </c>
      <c r="I1204" s="11">
        <f t="shared" si="38"/>
        <v>2.7613411448627279E-2</v>
      </c>
      <c r="K1204" s="45">
        <v>1165</v>
      </c>
      <c r="L1204" s="45">
        <v>8.0553000494103786E-4</v>
      </c>
      <c r="M1204" s="45">
        <v>3.9700644933126214E-3</v>
      </c>
      <c r="N1204" s="51"/>
      <c r="O1204" s="51"/>
      <c r="P1204" s="51"/>
      <c r="Q1204" s="51"/>
      <c r="R1204" s="51"/>
      <c r="S1204" s="51"/>
    </row>
    <row r="1205" spans="1:19" x14ac:dyDescent="0.35">
      <c r="A1205" s="30">
        <v>44662</v>
      </c>
      <c r="B1205" s="31">
        <v>304.795074</v>
      </c>
      <c r="C1205" s="11">
        <f t="shared" si="37"/>
        <v>-1.4110694341522789E-2</v>
      </c>
      <c r="D1205" s="11">
        <v>0</v>
      </c>
      <c r="E1205" s="11">
        <v>1.5900000000000001E-2</v>
      </c>
      <c r="F1205" s="11">
        <v>1.9400000000000001E-2</v>
      </c>
      <c r="G1205" s="11">
        <v>3.1099999999999999E-2</v>
      </c>
      <c r="H1205" s="11">
        <v>-8.3999999999999995E-3</v>
      </c>
      <c r="I1205" s="11">
        <f t="shared" si="38"/>
        <v>-1.4110694341522789E-2</v>
      </c>
      <c r="K1205" s="45">
        <v>1166</v>
      </c>
      <c r="L1205" s="45">
        <v>5.0477576845490274E-4</v>
      </c>
      <c r="M1205" s="45">
        <v>-9.5383812644005157E-3</v>
      </c>
      <c r="N1205" s="51"/>
      <c r="O1205" s="51"/>
      <c r="P1205" s="51"/>
      <c r="Q1205" s="51"/>
      <c r="R1205" s="51"/>
      <c r="S1205" s="51"/>
    </row>
    <row r="1206" spans="1:19" x14ac:dyDescent="0.35">
      <c r="A1206" s="30">
        <v>44663</v>
      </c>
      <c r="B1206" s="31">
        <v>304.36779799999999</v>
      </c>
      <c r="C1206" s="11">
        <f t="shared" si="37"/>
        <v>-1.4018468028128561E-3</v>
      </c>
      <c r="D1206" s="11">
        <v>0</v>
      </c>
      <c r="E1206" s="11">
        <v>-9.1999999999999998E-3</v>
      </c>
      <c r="F1206" s="11">
        <v>-8.199999999999999E-3</v>
      </c>
      <c r="G1206" s="11">
        <v>-2.4399999999999998E-2</v>
      </c>
      <c r="H1206" s="11">
        <v>9.5999999999999992E-3</v>
      </c>
      <c r="I1206" s="11">
        <f t="shared" si="38"/>
        <v>-1.4018468028128561E-3</v>
      </c>
      <c r="K1206" s="45">
        <v>1167</v>
      </c>
      <c r="L1206" s="45">
        <v>2.9500498837786341E-4</v>
      </c>
      <c r="M1206" s="45">
        <v>-6.4961853033521011E-3</v>
      </c>
      <c r="N1206" s="51"/>
      <c r="O1206" s="51"/>
      <c r="P1206" s="51"/>
      <c r="Q1206" s="51"/>
      <c r="R1206" s="51"/>
      <c r="S1206" s="51"/>
    </row>
    <row r="1207" spans="1:19" x14ac:dyDescent="0.35">
      <c r="A1207" s="30">
        <v>44664</v>
      </c>
      <c r="B1207" s="31">
        <v>308.47186299999998</v>
      </c>
      <c r="C1207" s="11">
        <f t="shared" si="37"/>
        <v>1.3483900159503737E-2</v>
      </c>
      <c r="D1207" s="11">
        <v>0</v>
      </c>
      <c r="E1207" s="11">
        <v>3.0200000000000001E-2</v>
      </c>
      <c r="F1207" s="11">
        <v>-1.9E-3</v>
      </c>
      <c r="G1207" s="11">
        <v>-3.1099999999999999E-2</v>
      </c>
      <c r="H1207" s="11">
        <v>-1.9E-3</v>
      </c>
      <c r="I1207" s="11">
        <f t="shared" si="38"/>
        <v>1.3483900159503737E-2</v>
      </c>
      <c r="K1207" s="45">
        <v>1168</v>
      </c>
      <c r="L1207" s="45">
        <v>5.586117091586246E-4</v>
      </c>
      <c r="M1207" s="45">
        <v>-3.6939690020992419E-3</v>
      </c>
      <c r="N1207" s="51"/>
      <c r="O1207" s="51"/>
      <c r="P1207" s="51"/>
      <c r="Q1207" s="51"/>
      <c r="R1207" s="51"/>
      <c r="S1207" s="51"/>
    </row>
    <row r="1208" spans="1:19" x14ac:dyDescent="0.35">
      <c r="A1208" s="30">
        <v>44665</v>
      </c>
      <c r="B1208" s="31">
        <v>302.60888699999998</v>
      </c>
      <c r="C1208" s="11">
        <f t="shared" si="37"/>
        <v>-1.9006517946176471E-2</v>
      </c>
      <c r="D1208" s="11">
        <v>0</v>
      </c>
      <c r="E1208" s="11">
        <v>-2.1499999999999998E-2</v>
      </c>
      <c r="F1208" s="11">
        <v>-1.21E-2</v>
      </c>
      <c r="G1208" s="11">
        <v>-2.5600000000000001E-2</v>
      </c>
      <c r="H1208" s="11">
        <v>7.9000000000000008E-3</v>
      </c>
      <c r="I1208" s="11">
        <f t="shared" si="38"/>
        <v>-1.9006517946176471E-2</v>
      </c>
      <c r="K1208" s="45">
        <v>1169</v>
      </c>
      <c r="L1208" s="45">
        <v>1.1683011194826951E-3</v>
      </c>
      <c r="M1208" s="45">
        <v>-8.9733940997661535E-2</v>
      </c>
      <c r="N1208" s="51"/>
      <c r="O1208" s="51"/>
      <c r="P1208" s="51"/>
      <c r="Q1208" s="51"/>
      <c r="R1208" s="51"/>
      <c r="S1208" s="51"/>
    </row>
    <row r="1209" spans="1:19" x14ac:dyDescent="0.35">
      <c r="A1209" s="30">
        <v>44669</v>
      </c>
      <c r="B1209" s="31">
        <v>298.32592799999998</v>
      </c>
      <c r="C1209" s="11">
        <f t="shared" si="37"/>
        <v>-1.4153447515901973E-2</v>
      </c>
      <c r="D1209" s="11">
        <v>0</v>
      </c>
      <c r="E1209" s="11">
        <v>6.1999999999999998E-3</v>
      </c>
      <c r="F1209" s="11">
        <v>-2.0999999999999999E-3</v>
      </c>
      <c r="G1209" s="11">
        <v>-2.9600000000000001E-2</v>
      </c>
      <c r="H1209" s="11">
        <v>1.49E-2</v>
      </c>
      <c r="I1209" s="11">
        <f t="shared" si="38"/>
        <v>-1.4153447515901973E-2</v>
      </c>
      <c r="K1209" s="45">
        <v>1170</v>
      </c>
      <c r="L1209" s="45">
        <v>1.8311777940787166E-3</v>
      </c>
      <c r="M1209" s="45">
        <v>-2.6308474386712969E-2</v>
      </c>
      <c r="N1209" s="51"/>
      <c r="O1209" s="51"/>
      <c r="P1209" s="51"/>
      <c r="Q1209" s="51"/>
      <c r="R1209" s="51"/>
      <c r="S1209" s="51"/>
    </row>
    <row r="1210" spans="1:19" x14ac:dyDescent="0.35">
      <c r="A1210" s="30">
        <v>44670</v>
      </c>
      <c r="B1210" s="31">
        <v>305.86828600000001</v>
      </c>
      <c r="C1210" s="11">
        <f t="shared" si="37"/>
        <v>2.528227449274878E-2</v>
      </c>
      <c r="D1210" s="11">
        <v>0</v>
      </c>
      <c r="E1210" s="11">
        <v>2.7200000000000002E-2</v>
      </c>
      <c r="F1210" s="11">
        <v>7.0999999999999995E-3</v>
      </c>
      <c r="G1210" s="11">
        <v>2.7699999999999999E-2</v>
      </c>
      <c r="H1210" s="11">
        <v>-1.37E-2</v>
      </c>
      <c r="I1210" s="11">
        <f t="shared" si="38"/>
        <v>2.528227449274878E-2</v>
      </c>
      <c r="K1210" s="45">
        <v>1171</v>
      </c>
      <c r="L1210" s="45">
        <v>1.9639523377872098E-3</v>
      </c>
      <c r="M1210" s="45">
        <v>1.3505300733138466E-2</v>
      </c>
      <c r="N1210" s="51"/>
      <c r="O1210" s="51"/>
      <c r="P1210" s="51"/>
      <c r="Q1210" s="51"/>
      <c r="R1210" s="51"/>
      <c r="S1210" s="51"/>
    </row>
    <row r="1211" spans="1:19" x14ac:dyDescent="0.35">
      <c r="A1211" s="30">
        <v>44671</v>
      </c>
      <c r="B1211" s="31">
        <v>313.162262</v>
      </c>
      <c r="C1211" s="11">
        <f t="shared" si="37"/>
        <v>2.384678743712576E-2</v>
      </c>
      <c r="D1211" s="11">
        <v>0</v>
      </c>
      <c r="E1211" s="11">
        <v>-1.5600000000000001E-2</v>
      </c>
      <c r="F1211" s="11">
        <v>8.0000000000000002E-3</v>
      </c>
      <c r="G1211" s="11">
        <v>-9.3999999999999986E-3</v>
      </c>
      <c r="H1211" s="11">
        <v>2.1899999999999999E-2</v>
      </c>
      <c r="I1211" s="11">
        <f t="shared" si="38"/>
        <v>2.384678743712576E-2</v>
      </c>
      <c r="K1211" s="45">
        <v>1172</v>
      </c>
      <c r="L1211" s="45">
        <v>9.1605033778897394E-4</v>
      </c>
      <c r="M1211" s="45">
        <v>9.9101174688091508E-3</v>
      </c>
      <c r="N1211" s="51"/>
      <c r="O1211" s="51"/>
      <c r="P1211" s="51"/>
      <c r="Q1211" s="51"/>
      <c r="R1211" s="51"/>
      <c r="S1211" s="51"/>
    </row>
    <row r="1212" spans="1:19" x14ac:dyDescent="0.35">
      <c r="A1212" s="30">
        <v>44672</v>
      </c>
      <c r="B1212" s="31">
        <v>308.41223100000002</v>
      </c>
      <c r="C1212" s="11">
        <f t="shared" si="37"/>
        <v>-1.5167954687975715E-2</v>
      </c>
      <c r="D1212" s="11">
        <v>0</v>
      </c>
      <c r="E1212" s="11">
        <v>-3.0800000000000001E-2</v>
      </c>
      <c r="F1212" s="11">
        <v>9.300000000000001E-3</v>
      </c>
      <c r="G1212" s="11">
        <v>1.5E-3</v>
      </c>
      <c r="H1212" s="11">
        <v>3.8E-3</v>
      </c>
      <c r="I1212" s="11">
        <f t="shared" si="38"/>
        <v>-1.5167954687975715E-2</v>
      </c>
      <c r="K1212" s="45">
        <v>1173</v>
      </c>
      <c r="L1212" s="45">
        <v>1.8041238885615439E-3</v>
      </c>
      <c r="M1212" s="45">
        <v>-4.453740901940775E-3</v>
      </c>
      <c r="N1212" s="51"/>
      <c r="O1212" s="51"/>
      <c r="P1212" s="51"/>
      <c r="Q1212" s="51"/>
      <c r="R1212" s="51"/>
      <c r="S1212" s="51"/>
    </row>
    <row r="1213" spans="1:19" x14ac:dyDescent="0.35">
      <c r="A1213" s="30">
        <v>44673</v>
      </c>
      <c r="B1213" s="31">
        <v>298.22653200000002</v>
      </c>
      <c r="C1213" s="11">
        <f t="shared" si="37"/>
        <v>-3.3026248560161675E-2</v>
      </c>
      <c r="D1213" s="11">
        <v>0</v>
      </c>
      <c r="E1213" s="11">
        <v>2.3099999999999999E-2</v>
      </c>
      <c r="F1213" s="11">
        <v>-7.0999999999999995E-3</v>
      </c>
      <c r="G1213" s="11">
        <v>-1.61E-2</v>
      </c>
      <c r="H1213" s="11">
        <v>-2.8999999999999998E-3</v>
      </c>
      <c r="I1213" s="11">
        <f t="shared" si="38"/>
        <v>-3.3026248560161675E-2</v>
      </c>
      <c r="K1213" s="45">
        <v>1174</v>
      </c>
      <c r="L1213" s="45">
        <v>6.420233346063534E-4</v>
      </c>
      <c r="M1213" s="45">
        <v>1.3292923666540321E-2</v>
      </c>
      <c r="N1213" s="51"/>
      <c r="O1213" s="51"/>
      <c r="P1213" s="51"/>
      <c r="Q1213" s="51"/>
      <c r="R1213" s="51"/>
      <c r="S1213" s="51"/>
    </row>
    <row r="1214" spans="1:19" x14ac:dyDescent="0.35">
      <c r="A1214" s="30">
        <v>44676</v>
      </c>
      <c r="B1214" s="31">
        <v>303.02624500000002</v>
      </c>
      <c r="C1214" s="11">
        <f t="shared" si="37"/>
        <v>1.6094185074049694E-2</v>
      </c>
      <c r="D1214" s="11">
        <v>0</v>
      </c>
      <c r="E1214" s="11">
        <v>1.2999999999999999E-3</v>
      </c>
      <c r="F1214" s="11">
        <v>1.11E-2</v>
      </c>
      <c r="G1214" s="11">
        <v>5.3E-3</v>
      </c>
      <c r="H1214" s="11">
        <v>-1.2500000000000001E-2</v>
      </c>
      <c r="I1214" s="11">
        <f t="shared" si="38"/>
        <v>1.6094185074049694E-2</v>
      </c>
      <c r="K1214" s="45">
        <v>1175</v>
      </c>
      <c r="L1214" s="45">
        <v>-3.5631638265910663E-6</v>
      </c>
      <c r="M1214" s="45">
        <v>2.2176076148153638E-2</v>
      </c>
      <c r="N1214" s="51"/>
      <c r="O1214" s="51"/>
      <c r="P1214" s="51"/>
      <c r="Q1214" s="51"/>
      <c r="R1214" s="51"/>
      <c r="S1214" s="51"/>
    </row>
    <row r="1215" spans="1:19" x14ac:dyDescent="0.35">
      <c r="A1215" s="30">
        <v>44677</v>
      </c>
      <c r="B1215" s="31">
        <v>298.07748400000003</v>
      </c>
      <c r="C1215" s="11">
        <f t="shared" si="37"/>
        <v>-1.6331129998327309E-2</v>
      </c>
      <c r="D1215" s="11">
        <v>0</v>
      </c>
      <c r="E1215" s="11">
        <v>1.44E-2</v>
      </c>
      <c r="F1215" s="11">
        <v>2.8000000000000004E-3</v>
      </c>
      <c r="G1215" s="11">
        <v>-1E-3</v>
      </c>
      <c r="H1215" s="11">
        <v>1.2800000000000001E-2</v>
      </c>
      <c r="I1215" s="11">
        <f t="shared" si="38"/>
        <v>-1.6331129998327309E-2</v>
      </c>
      <c r="K1215" s="45">
        <v>1176</v>
      </c>
      <c r="L1215" s="45">
        <v>1.0516317253174742E-3</v>
      </c>
      <c r="M1215" s="45">
        <v>-1.0306053093429244E-2</v>
      </c>
      <c r="N1215" s="51"/>
      <c r="O1215" s="51"/>
      <c r="P1215" s="51"/>
      <c r="Q1215" s="51"/>
      <c r="R1215" s="51"/>
      <c r="S1215" s="51"/>
    </row>
    <row r="1216" spans="1:19" x14ac:dyDescent="0.35">
      <c r="A1216" s="30">
        <v>44678</v>
      </c>
      <c r="B1216" s="31">
        <v>299.70721400000002</v>
      </c>
      <c r="C1216" s="11">
        <f t="shared" si="37"/>
        <v>5.467471001600277E-3</v>
      </c>
      <c r="D1216" s="11">
        <v>0</v>
      </c>
      <c r="E1216" s="11">
        <v>1.7299999999999999E-2</v>
      </c>
      <c r="F1216" s="11">
        <v>1.6E-2</v>
      </c>
      <c r="G1216" s="11">
        <v>2.7099999999999999E-2</v>
      </c>
      <c r="H1216" s="11">
        <v>1.23E-2</v>
      </c>
      <c r="I1216" s="11">
        <f t="shared" si="38"/>
        <v>5.467471001600277E-3</v>
      </c>
      <c r="K1216" s="45">
        <v>1177</v>
      </c>
      <c r="L1216" s="45">
        <v>-4.22168635433383E-4</v>
      </c>
      <c r="M1216" s="45">
        <v>5.393575629976437E-5</v>
      </c>
      <c r="N1216" s="51"/>
      <c r="O1216" s="51"/>
      <c r="P1216" s="51"/>
      <c r="Q1216" s="51"/>
      <c r="R1216" s="51"/>
      <c r="S1216" s="51"/>
    </row>
    <row r="1217" spans="1:19" x14ac:dyDescent="0.35">
      <c r="A1217" s="30">
        <v>44679</v>
      </c>
      <c r="B1217" s="31">
        <v>309.80346700000001</v>
      </c>
      <c r="C1217" s="11">
        <f t="shared" si="37"/>
        <v>3.3687053658975286E-2</v>
      </c>
      <c r="D1217" s="11">
        <v>0</v>
      </c>
      <c r="E1217" s="11">
        <v>-4.5000000000000005E-3</v>
      </c>
      <c r="F1217" s="11">
        <v>1.04E-2</v>
      </c>
      <c r="G1217" s="11">
        <v>2.81E-2</v>
      </c>
      <c r="H1217" s="11">
        <v>-4.0999999999999995E-3</v>
      </c>
      <c r="I1217" s="11">
        <f t="shared" si="38"/>
        <v>3.3687053658975286E-2</v>
      </c>
      <c r="K1217" s="45">
        <v>1178</v>
      </c>
      <c r="L1217" s="45">
        <v>1.5719577776512541E-3</v>
      </c>
      <c r="M1217" s="45">
        <v>-6.2270474962824608E-3</v>
      </c>
      <c r="N1217" s="51"/>
      <c r="O1217" s="51"/>
      <c r="P1217" s="51"/>
      <c r="Q1217" s="51"/>
      <c r="R1217" s="51"/>
      <c r="S1217" s="51"/>
    </row>
    <row r="1218" spans="1:19" x14ac:dyDescent="0.35">
      <c r="A1218" s="30">
        <v>44680</v>
      </c>
      <c r="B1218" s="31">
        <v>298.51474000000002</v>
      </c>
      <c r="C1218" s="11">
        <f t="shared" si="37"/>
        <v>-3.6438349477864285E-2</v>
      </c>
      <c r="D1218" s="11">
        <v>0</v>
      </c>
      <c r="E1218" s="11">
        <v>2.92E-2</v>
      </c>
      <c r="F1218" s="11">
        <v>1.8799999999999997E-2</v>
      </c>
      <c r="G1218" s="11">
        <v>2.0099999999999996E-2</v>
      </c>
      <c r="H1218" s="11">
        <v>2.5999999999999999E-3</v>
      </c>
      <c r="I1218" s="11">
        <f t="shared" si="38"/>
        <v>-3.6438349477864285E-2</v>
      </c>
      <c r="K1218" s="45">
        <v>1179</v>
      </c>
      <c r="L1218" s="45">
        <v>1.1197565538860709E-3</v>
      </c>
      <c r="M1218" s="45">
        <v>-1.9861870574445821E-2</v>
      </c>
      <c r="N1218" s="51"/>
      <c r="O1218" s="51"/>
      <c r="P1218" s="51"/>
      <c r="Q1218" s="51"/>
      <c r="R1218" s="51"/>
      <c r="S1218" s="51"/>
    </row>
    <row r="1219" spans="1:19" x14ac:dyDescent="0.35">
      <c r="A1219" s="30">
        <v>44683</v>
      </c>
      <c r="B1219" s="31">
        <v>305.04351800000001</v>
      </c>
      <c r="C1219" s="11">
        <f t="shared" ref="C1219:C1260" si="39">(B1219/B1218)-1</f>
        <v>2.1870873109984368E-2</v>
      </c>
      <c r="D1219" s="11">
        <v>0</v>
      </c>
      <c r="E1219" s="11">
        <v>-1.18E-2</v>
      </c>
      <c r="F1219" s="11">
        <v>-1.4199999999999999E-2</v>
      </c>
      <c r="G1219" s="11">
        <v>-1.67E-2</v>
      </c>
      <c r="H1219" s="11">
        <v>-1.7899999999999999E-2</v>
      </c>
      <c r="I1219" s="11">
        <f t="shared" si="38"/>
        <v>2.1870873109984368E-2</v>
      </c>
      <c r="K1219" s="45">
        <v>1180</v>
      </c>
      <c r="L1219" s="45">
        <v>3.1877013761580936E-3</v>
      </c>
      <c r="M1219" s="45">
        <v>4.2482528177562621E-3</v>
      </c>
      <c r="N1219" s="51"/>
      <c r="O1219" s="51"/>
      <c r="P1219" s="51"/>
      <c r="Q1219" s="51"/>
      <c r="R1219" s="51"/>
      <c r="S1219" s="51"/>
    </row>
    <row r="1220" spans="1:19" x14ac:dyDescent="0.35">
      <c r="A1220" s="30">
        <v>44684</v>
      </c>
      <c r="B1220" s="31">
        <v>303.04611199999999</v>
      </c>
      <c r="C1220" s="11">
        <f t="shared" si="39"/>
        <v>-6.547937858492725E-3</v>
      </c>
      <c r="D1220" s="11">
        <v>0</v>
      </c>
      <c r="E1220" s="11">
        <v>-2.9100000000000001E-2</v>
      </c>
      <c r="F1220" s="11">
        <v>-5.5000000000000005E-3</v>
      </c>
      <c r="G1220" s="11">
        <v>-9.7000000000000003E-3</v>
      </c>
      <c r="H1220" s="11">
        <v>7.9000000000000008E-3</v>
      </c>
      <c r="I1220" s="11">
        <f t="shared" si="38"/>
        <v>-6.547937858492725E-3</v>
      </c>
      <c r="K1220" s="45">
        <v>1181</v>
      </c>
      <c r="L1220" s="45">
        <v>6.1155571588955625E-4</v>
      </c>
      <c r="M1220" s="45">
        <v>1.6613448468224029E-3</v>
      </c>
      <c r="N1220" s="51"/>
      <c r="O1220" s="51"/>
      <c r="P1220" s="51"/>
      <c r="Q1220" s="51"/>
      <c r="R1220" s="51"/>
      <c r="S1220" s="51"/>
    </row>
    <row r="1221" spans="1:19" x14ac:dyDescent="0.35">
      <c r="A1221" s="30">
        <v>44685</v>
      </c>
      <c r="B1221" s="31">
        <v>313.33117700000003</v>
      </c>
      <c r="C1221" s="11">
        <f t="shared" si="39"/>
        <v>3.3938943918871534E-2</v>
      </c>
      <c r="D1221" s="11">
        <v>0</v>
      </c>
      <c r="E1221" s="11">
        <v>5.3E-3</v>
      </c>
      <c r="F1221" s="11">
        <v>2.2000000000000001E-3</v>
      </c>
      <c r="G1221" s="11">
        <v>-1.26E-2</v>
      </c>
      <c r="H1221" s="11">
        <v>-3.0000000000000001E-3</v>
      </c>
      <c r="I1221" s="11">
        <f t="shared" si="38"/>
        <v>3.3938943918871534E-2</v>
      </c>
      <c r="K1221" s="45">
        <v>1182</v>
      </c>
      <c r="L1221" s="45">
        <v>3.0022376777591145E-3</v>
      </c>
      <c r="M1221" s="45">
        <v>-6.6793013641504792E-3</v>
      </c>
      <c r="N1221" s="51"/>
      <c r="O1221" s="51"/>
      <c r="P1221" s="51"/>
      <c r="Q1221" s="51"/>
      <c r="R1221" s="51"/>
      <c r="S1221" s="51"/>
    </row>
    <row r="1222" spans="1:19" x14ac:dyDescent="0.35">
      <c r="A1222" s="30">
        <v>44686</v>
      </c>
      <c r="B1222" s="31">
        <v>297.23281900000001</v>
      </c>
      <c r="C1222" s="11">
        <f t="shared" si="39"/>
        <v>-5.1378091877528065E-2</v>
      </c>
      <c r="D1222" s="11">
        <v>0</v>
      </c>
      <c r="E1222" s="11">
        <v>9.4999999999999998E-3</v>
      </c>
      <c r="F1222" s="11">
        <v>2.9999999999999997E-4</v>
      </c>
      <c r="G1222" s="11">
        <v>-2.0099999999999996E-2</v>
      </c>
      <c r="H1222" s="11">
        <v>1.24E-2</v>
      </c>
      <c r="I1222" s="11">
        <f t="shared" si="38"/>
        <v>-5.1378091877528065E-2</v>
      </c>
      <c r="K1222" s="45">
        <v>1183</v>
      </c>
      <c r="L1222" s="45">
        <v>4.4477994605648802E-3</v>
      </c>
      <c r="M1222" s="45">
        <v>4.480794560415462E-4</v>
      </c>
      <c r="N1222" s="51"/>
      <c r="O1222" s="51"/>
      <c r="P1222" s="51"/>
      <c r="Q1222" s="51"/>
      <c r="R1222" s="51"/>
      <c r="S1222" s="51"/>
    </row>
    <row r="1223" spans="1:19" x14ac:dyDescent="0.35">
      <c r="A1223" s="30">
        <v>44687</v>
      </c>
      <c r="B1223" s="31">
        <v>292.46295199999997</v>
      </c>
      <c r="C1223" s="11">
        <f t="shared" si="39"/>
        <v>-1.6047578514538197E-2</v>
      </c>
      <c r="D1223" s="11">
        <v>0</v>
      </c>
      <c r="E1223" s="11">
        <v>-5.1999999999999998E-3</v>
      </c>
      <c r="F1223" s="11">
        <v>5.6000000000000008E-3</v>
      </c>
      <c r="G1223" s="11">
        <v>-2.7099999999999999E-2</v>
      </c>
      <c r="H1223" s="11">
        <v>1.41E-2</v>
      </c>
      <c r="I1223" s="11">
        <f t="shared" si="38"/>
        <v>-1.6047578514538197E-2</v>
      </c>
      <c r="K1223" s="45">
        <v>1184</v>
      </c>
      <c r="L1223" s="45">
        <v>-3.989748201939835E-4</v>
      </c>
      <c r="M1223" s="45">
        <v>3.2315473261852384E-2</v>
      </c>
      <c r="N1223" s="51"/>
      <c r="O1223" s="51"/>
      <c r="P1223" s="51"/>
      <c r="Q1223" s="51"/>
      <c r="R1223" s="51"/>
      <c r="S1223" s="51"/>
    </row>
    <row r="1224" spans="1:19" x14ac:dyDescent="0.35">
      <c r="A1224" s="30">
        <v>44690</v>
      </c>
      <c r="B1224" s="31">
        <v>295.16589399999998</v>
      </c>
      <c r="C1224" s="11">
        <f t="shared" si="39"/>
        <v>9.2419979403066677E-3</v>
      </c>
      <c r="D1224" s="11">
        <v>0</v>
      </c>
      <c r="E1224" s="11">
        <v>1.3300000000000001E-2</v>
      </c>
      <c r="F1224" s="11">
        <v>-4.0000000000000002E-4</v>
      </c>
      <c r="G1224" s="11">
        <v>3.8E-3</v>
      </c>
      <c r="H1224" s="11">
        <v>8.9999999999999998E-4</v>
      </c>
      <c r="I1224" s="11">
        <f t="shared" si="38"/>
        <v>9.2419979403066677E-3</v>
      </c>
      <c r="K1224" s="45">
        <v>1185</v>
      </c>
      <c r="L1224" s="45">
        <v>5.4897087205190093E-3</v>
      </c>
      <c r="M1224" s="45">
        <v>1.6640451163420604E-3</v>
      </c>
      <c r="N1224" s="51"/>
      <c r="O1224" s="51"/>
      <c r="P1224" s="51"/>
      <c r="Q1224" s="51"/>
      <c r="R1224" s="51"/>
      <c r="S1224" s="51"/>
    </row>
    <row r="1225" spans="1:19" x14ac:dyDescent="0.35">
      <c r="A1225" s="30">
        <v>44691</v>
      </c>
      <c r="B1225" s="31">
        <v>289.33273300000002</v>
      </c>
      <c r="C1225" s="11">
        <f t="shared" si="39"/>
        <v>-1.9762313731274017E-2</v>
      </c>
      <c r="D1225" s="11">
        <v>0</v>
      </c>
      <c r="E1225" s="11">
        <v>1.9E-2</v>
      </c>
      <c r="F1225" s="11">
        <v>1.38E-2</v>
      </c>
      <c r="G1225" s="11">
        <v>2.4399999999999998E-2</v>
      </c>
      <c r="H1225" s="11">
        <v>1.04E-2</v>
      </c>
      <c r="I1225" s="11">
        <f t="shared" si="38"/>
        <v>-1.9762313731274017E-2</v>
      </c>
      <c r="K1225" s="45">
        <v>1186</v>
      </c>
      <c r="L1225" s="45">
        <v>-2.2306683996170143E-3</v>
      </c>
      <c r="M1225" s="45">
        <v>1.8640327331525229E-2</v>
      </c>
      <c r="N1225" s="51"/>
      <c r="O1225" s="51"/>
      <c r="P1225" s="51"/>
      <c r="Q1225" s="51"/>
      <c r="R1225" s="51"/>
      <c r="S1225" s="51"/>
    </row>
    <row r="1226" spans="1:19" x14ac:dyDescent="0.35">
      <c r="A1226" s="30">
        <v>44692</v>
      </c>
      <c r="B1226" s="31">
        <v>281.18417399999998</v>
      </c>
      <c r="C1226" s="11">
        <f t="shared" si="39"/>
        <v>-2.8163280785793554E-2</v>
      </c>
      <c r="D1226" s="11">
        <v>0</v>
      </c>
      <c r="E1226" s="11">
        <v>7.000000000000001E-4</v>
      </c>
      <c r="F1226" s="11">
        <v>5.1000000000000004E-3</v>
      </c>
      <c r="G1226" s="11">
        <v>-3.8100000000000002E-2</v>
      </c>
      <c r="H1226" s="11">
        <v>2.0400000000000001E-2</v>
      </c>
      <c r="I1226" s="11">
        <f t="shared" si="38"/>
        <v>-2.8163280785793554E-2</v>
      </c>
      <c r="K1226" s="45">
        <v>1187</v>
      </c>
      <c r="L1226" s="45">
        <v>4.4350646002306992E-3</v>
      </c>
      <c r="M1226" s="45">
        <v>8.526689531644864E-3</v>
      </c>
      <c r="N1226" s="51"/>
      <c r="O1226" s="51"/>
      <c r="P1226" s="51"/>
      <c r="Q1226" s="51"/>
      <c r="R1226" s="51"/>
      <c r="S1226" s="51"/>
    </row>
    <row r="1227" spans="1:19" x14ac:dyDescent="0.35">
      <c r="A1227" s="30">
        <v>44693</v>
      </c>
      <c r="B1227" s="31">
        <v>287.87194799999997</v>
      </c>
      <c r="C1227" s="11">
        <f t="shared" si="39"/>
        <v>2.3784318672216642E-2</v>
      </c>
      <c r="D1227" s="11">
        <v>0</v>
      </c>
      <c r="E1227" s="11">
        <v>-2.06E-2</v>
      </c>
      <c r="F1227" s="11">
        <v>-8.1000000000000013E-3</v>
      </c>
      <c r="G1227" s="11">
        <v>-1.37E-2</v>
      </c>
      <c r="H1227" s="11">
        <v>-2.52E-2</v>
      </c>
      <c r="I1227" s="11">
        <f t="shared" si="38"/>
        <v>2.3784318672216642E-2</v>
      </c>
      <c r="K1227" s="45">
        <v>1188</v>
      </c>
      <c r="L1227" s="45">
        <v>-3.4649569114997398E-3</v>
      </c>
      <c r="M1227" s="45">
        <v>-2.996360140197744E-2</v>
      </c>
      <c r="N1227" s="51"/>
      <c r="O1227" s="51"/>
      <c r="P1227" s="51"/>
      <c r="Q1227" s="51"/>
      <c r="R1227" s="51"/>
      <c r="S1227" s="51"/>
    </row>
    <row r="1228" spans="1:19" x14ac:dyDescent="0.35">
      <c r="A1228" s="30">
        <v>44694</v>
      </c>
      <c r="B1228" s="31">
        <v>294.17214999999999</v>
      </c>
      <c r="C1228" s="11">
        <f t="shared" si="39"/>
        <v>2.1885432199180599E-2</v>
      </c>
      <c r="D1228" s="11">
        <v>0</v>
      </c>
      <c r="E1228" s="11">
        <v>-1.89E-2</v>
      </c>
      <c r="F1228" s="11">
        <v>-9.300000000000001E-3</v>
      </c>
      <c r="G1228" s="11">
        <v>-2.0799999999999999E-2</v>
      </c>
      <c r="H1228" s="11">
        <v>-1.4199999999999999E-2</v>
      </c>
      <c r="I1228" s="11">
        <f t="shared" si="38"/>
        <v>2.1885432199180599E-2</v>
      </c>
      <c r="K1228" s="45">
        <v>1189</v>
      </c>
      <c r="L1228" s="45">
        <v>1.9353106061988103E-3</v>
      </c>
      <c r="M1228" s="45">
        <v>-9.0226199154183292E-4</v>
      </c>
      <c r="N1228" s="51"/>
      <c r="O1228" s="51"/>
      <c r="P1228" s="51"/>
      <c r="Q1228" s="51"/>
      <c r="R1228" s="51"/>
      <c r="S1228" s="51"/>
    </row>
    <row r="1229" spans="1:19" x14ac:dyDescent="0.35">
      <c r="A1229" s="30">
        <v>44697</v>
      </c>
      <c r="B1229" s="31">
        <v>294.13241599999998</v>
      </c>
      <c r="C1229" s="11">
        <f t="shared" si="39"/>
        <v>-1.3507057007267065E-4</v>
      </c>
      <c r="D1229" s="11">
        <v>0</v>
      </c>
      <c r="E1229" s="11">
        <v>1.1399999999999999E-2</v>
      </c>
      <c r="F1229" s="11">
        <v>-1.5100000000000001E-2</v>
      </c>
      <c r="G1229" s="11">
        <v>9.1999999999999998E-3</v>
      </c>
      <c r="H1229" s="11">
        <v>1.61E-2</v>
      </c>
      <c r="I1229" s="11">
        <f t="shared" si="38"/>
        <v>-1.3507057007267065E-4</v>
      </c>
      <c r="K1229" s="45">
        <v>1190</v>
      </c>
      <c r="L1229" s="45">
        <v>-4.3252827550328425E-4</v>
      </c>
      <c r="M1229" s="45">
        <v>-3.8083209508715118E-2</v>
      </c>
      <c r="N1229" s="51"/>
      <c r="O1229" s="51"/>
      <c r="P1229" s="51"/>
      <c r="Q1229" s="51"/>
      <c r="R1229" s="51"/>
      <c r="S1229" s="51"/>
    </row>
    <row r="1230" spans="1:19" x14ac:dyDescent="0.35">
      <c r="A1230" s="30">
        <v>44698</v>
      </c>
      <c r="B1230" s="31">
        <v>299.06130999999999</v>
      </c>
      <c r="C1230" s="11">
        <f t="shared" si="39"/>
        <v>1.6757398137307034E-2</v>
      </c>
      <c r="D1230" s="11">
        <v>0</v>
      </c>
      <c r="E1230" s="11">
        <v>5.6999999999999993E-3</v>
      </c>
      <c r="F1230" s="11">
        <v>1.6E-2</v>
      </c>
      <c r="G1230" s="11">
        <v>-1.1599999999999999E-2</v>
      </c>
      <c r="H1230" s="11">
        <v>-1.4499999999999999E-2</v>
      </c>
      <c r="I1230" s="11">
        <f t="shared" si="38"/>
        <v>1.6757398137307034E-2</v>
      </c>
      <c r="K1230" s="45">
        <v>1191</v>
      </c>
      <c r="L1230" s="45">
        <v>-1.6666336267300947E-3</v>
      </c>
      <c r="M1230" s="45">
        <v>-2.3990257100008211E-3</v>
      </c>
      <c r="N1230" s="51"/>
      <c r="O1230" s="51"/>
      <c r="P1230" s="51"/>
      <c r="Q1230" s="51"/>
      <c r="R1230" s="51"/>
      <c r="S1230" s="51"/>
    </row>
    <row r="1231" spans="1:19" x14ac:dyDescent="0.35">
      <c r="A1231" s="30">
        <v>44699</v>
      </c>
      <c r="B1231" s="31">
        <v>283.39025900000001</v>
      </c>
      <c r="C1231" s="11">
        <f t="shared" si="39"/>
        <v>-5.2400797013829603E-2</v>
      </c>
      <c r="D1231" s="11">
        <v>0</v>
      </c>
      <c r="E1231" s="11">
        <v>3.2400000000000005E-2</v>
      </c>
      <c r="F1231" s="11">
        <v>1.5300000000000001E-2</v>
      </c>
      <c r="G1231" s="11">
        <v>4.6199999999999998E-2</v>
      </c>
      <c r="H1231" s="11">
        <v>2.9999999999999997E-4</v>
      </c>
      <c r="I1231" s="11">
        <f t="shared" si="38"/>
        <v>-5.2400797013829603E-2</v>
      </c>
      <c r="K1231" s="45">
        <v>1192</v>
      </c>
      <c r="L1231" s="45">
        <v>9.8150591681065097E-4</v>
      </c>
      <c r="M1231" s="45">
        <v>-1.7191989601201746E-2</v>
      </c>
      <c r="N1231" s="51"/>
      <c r="O1231" s="51"/>
      <c r="P1231" s="51"/>
      <c r="Q1231" s="51"/>
      <c r="R1231" s="51"/>
      <c r="S1231" s="51"/>
    </row>
    <row r="1232" spans="1:19" x14ac:dyDescent="0.35">
      <c r="A1232" s="30">
        <v>44700</v>
      </c>
      <c r="B1232" s="31">
        <v>285.954071</v>
      </c>
      <c r="C1232" s="11">
        <f t="shared" si="39"/>
        <v>9.0469305792193477E-3</v>
      </c>
      <c r="D1232" s="11">
        <v>0</v>
      </c>
      <c r="E1232" s="11">
        <v>-1.01E-2</v>
      </c>
      <c r="F1232" s="11">
        <v>-5.5000000000000005E-3</v>
      </c>
      <c r="G1232" s="11">
        <v>-1.47E-2</v>
      </c>
      <c r="H1232" s="11">
        <v>-1.38E-2</v>
      </c>
      <c r="I1232" s="11">
        <f t="shared" si="38"/>
        <v>9.0469305792193477E-3</v>
      </c>
      <c r="K1232" s="45">
        <v>1193</v>
      </c>
      <c r="L1232" s="45">
        <v>-9.1548789312799559E-4</v>
      </c>
      <c r="M1232" s="45">
        <v>1.2442924788883807E-2</v>
      </c>
      <c r="N1232" s="51"/>
      <c r="O1232" s="51"/>
      <c r="P1232" s="51"/>
      <c r="Q1232" s="51"/>
      <c r="R1232" s="51"/>
      <c r="S1232" s="51"/>
    </row>
    <row r="1233" spans="1:19" x14ac:dyDescent="0.35">
      <c r="A1233" s="30">
        <v>44701</v>
      </c>
      <c r="B1233" s="31">
        <v>285.38763399999999</v>
      </c>
      <c r="C1233" s="11">
        <f t="shared" si="39"/>
        <v>-1.9808670602909917E-3</v>
      </c>
      <c r="D1233" s="11">
        <v>0</v>
      </c>
      <c r="E1233" s="11">
        <v>1.8000000000000002E-2</v>
      </c>
      <c r="F1233" s="11">
        <v>1.09E-2</v>
      </c>
      <c r="G1233" s="11">
        <v>1.29E-2</v>
      </c>
      <c r="H1233" s="11">
        <v>-1.6000000000000001E-3</v>
      </c>
      <c r="I1233" s="11">
        <f t="shared" si="38"/>
        <v>-1.9808670602909917E-3</v>
      </c>
      <c r="K1233" s="45">
        <v>1194</v>
      </c>
      <c r="L1233" s="45">
        <v>2.5593233055639579E-3</v>
      </c>
      <c r="M1233" s="45">
        <v>8.2945251389330964E-3</v>
      </c>
      <c r="N1233" s="51"/>
      <c r="O1233" s="51"/>
      <c r="P1233" s="51"/>
      <c r="Q1233" s="51"/>
      <c r="R1233" s="51"/>
      <c r="S1233" s="51"/>
    </row>
    <row r="1234" spans="1:19" x14ac:dyDescent="0.35">
      <c r="A1234" s="30">
        <v>44704</v>
      </c>
      <c r="B1234" s="31">
        <v>284.23492399999998</v>
      </c>
      <c r="C1234" s="11">
        <f t="shared" si="39"/>
        <v>-4.0391028295221343E-3</v>
      </c>
      <c r="D1234" s="11">
        <v>0</v>
      </c>
      <c r="E1234" s="11">
        <v>-6.9999999999999993E-3</v>
      </c>
      <c r="F1234" s="11">
        <v>6.3E-3</v>
      </c>
      <c r="G1234" s="11">
        <v>4.1999999999999997E-3</v>
      </c>
      <c r="H1234" s="11">
        <v>9.300000000000001E-3</v>
      </c>
      <c r="I1234" s="11">
        <f t="shared" si="38"/>
        <v>-4.0391028295221343E-3</v>
      </c>
      <c r="K1234" s="45">
        <v>1195</v>
      </c>
      <c r="L1234" s="45">
        <v>-7.4269204205099331E-4</v>
      </c>
      <c r="M1234" s="45">
        <v>-2.8431933868927693E-2</v>
      </c>
      <c r="N1234" s="51"/>
      <c r="O1234" s="51"/>
      <c r="P1234" s="51"/>
      <c r="Q1234" s="51"/>
      <c r="R1234" s="51"/>
      <c r="S1234" s="51"/>
    </row>
    <row r="1235" spans="1:19" x14ac:dyDescent="0.35">
      <c r="A1235" s="30">
        <v>44705</v>
      </c>
      <c r="B1235" s="31">
        <v>286.113068</v>
      </c>
      <c r="C1235" s="11">
        <f t="shared" si="39"/>
        <v>6.6077172135259321E-3</v>
      </c>
      <c r="D1235" s="11">
        <v>0</v>
      </c>
      <c r="E1235" s="11">
        <v>2.7000000000000001E-3</v>
      </c>
      <c r="F1235" s="11">
        <v>4.6999999999999993E-3</v>
      </c>
      <c r="G1235" s="11">
        <v>-8.5000000000000006E-3</v>
      </c>
      <c r="H1235" s="11">
        <v>2.2499999999999999E-2</v>
      </c>
      <c r="I1235" s="11">
        <f t="shared" ref="I1235:I1260" si="40">C1235-D1235</f>
        <v>6.6077172135259321E-3</v>
      </c>
      <c r="K1235" s="45">
        <v>1196</v>
      </c>
      <c r="L1235" s="45">
        <v>-5.4829053948287935E-5</v>
      </c>
      <c r="M1235" s="45">
        <v>-2.9603792541070737E-2</v>
      </c>
      <c r="N1235" s="51"/>
      <c r="O1235" s="51"/>
      <c r="P1235" s="51"/>
      <c r="Q1235" s="51"/>
      <c r="R1235" s="51"/>
      <c r="S1235" s="51"/>
    </row>
    <row r="1236" spans="1:19" x14ac:dyDescent="0.35">
      <c r="A1236" s="30">
        <v>44706</v>
      </c>
      <c r="B1236" s="31">
        <v>291.7276</v>
      </c>
      <c r="C1236" s="11">
        <f t="shared" si="39"/>
        <v>1.9623472773358186E-2</v>
      </c>
      <c r="D1236" s="11">
        <v>0</v>
      </c>
      <c r="E1236" s="11">
        <v>1.23E-2</v>
      </c>
      <c r="F1236" s="11">
        <v>7.000000000000001E-4</v>
      </c>
      <c r="G1236" s="11">
        <v>4.5700000000000005E-2</v>
      </c>
      <c r="H1236" s="11">
        <v>-9.0000000000000011E-3</v>
      </c>
      <c r="I1236" s="11">
        <f t="shared" si="40"/>
        <v>1.9623472773358186E-2</v>
      </c>
      <c r="K1236" s="45">
        <v>1197</v>
      </c>
      <c r="L1236" s="45">
        <v>3.2010049934577517E-3</v>
      </c>
      <c r="M1236" s="45">
        <v>5.3514664288781977E-3</v>
      </c>
      <c r="N1236" s="51"/>
      <c r="O1236" s="51"/>
      <c r="P1236" s="51"/>
      <c r="Q1236" s="51"/>
      <c r="R1236" s="51"/>
      <c r="S1236" s="51"/>
    </row>
    <row r="1237" spans="1:19" x14ac:dyDescent="0.35">
      <c r="A1237" s="30">
        <v>44707</v>
      </c>
      <c r="B1237" s="31">
        <v>300.90960699999999</v>
      </c>
      <c r="C1237" s="11">
        <f t="shared" si="39"/>
        <v>3.1474591365369564E-2</v>
      </c>
      <c r="D1237" s="11">
        <v>0</v>
      </c>
      <c r="E1237" s="11">
        <v>1.54E-2</v>
      </c>
      <c r="F1237" s="11">
        <v>6.4000000000000003E-3</v>
      </c>
      <c r="G1237" s="11">
        <v>3.6299999999999999E-2</v>
      </c>
      <c r="H1237" s="11">
        <v>-8.8999999999999999E-3</v>
      </c>
      <c r="I1237" s="11">
        <f t="shared" si="40"/>
        <v>3.1474591365369564E-2</v>
      </c>
      <c r="K1237" s="45">
        <v>1198</v>
      </c>
      <c r="L1237" s="45">
        <v>5.6952913737198048E-4</v>
      </c>
      <c r="M1237" s="45">
        <v>1.1653455274335457E-2</v>
      </c>
      <c r="N1237" s="51"/>
      <c r="O1237" s="51"/>
      <c r="P1237" s="51"/>
      <c r="Q1237" s="51"/>
      <c r="R1237" s="51"/>
      <c r="S1237" s="51"/>
    </row>
    <row r="1238" spans="1:19" x14ac:dyDescent="0.35">
      <c r="A1238" s="30">
        <v>44708</v>
      </c>
      <c r="B1238" s="31">
        <v>306.52413899999999</v>
      </c>
      <c r="C1238" s="11">
        <f t="shared" si="39"/>
        <v>1.8658533557554424E-2</v>
      </c>
      <c r="D1238" s="11">
        <v>0</v>
      </c>
      <c r="E1238" s="11">
        <v>-4.0999999999999995E-3</v>
      </c>
      <c r="F1238" s="11">
        <v>-1.52E-2</v>
      </c>
      <c r="G1238" s="11">
        <v>-2.4399999999999998E-2</v>
      </c>
      <c r="H1238" s="11">
        <v>-7.1999999999999998E-3</v>
      </c>
      <c r="I1238" s="11">
        <f t="shared" si="40"/>
        <v>1.8658533557554424E-2</v>
      </c>
      <c r="K1238" s="45">
        <v>1199</v>
      </c>
      <c r="L1238" s="45">
        <v>1.7863580561405367E-3</v>
      </c>
      <c r="M1238" s="45">
        <v>-4.1425417594737734E-3</v>
      </c>
      <c r="N1238" s="51"/>
      <c r="O1238" s="51"/>
      <c r="P1238" s="51"/>
      <c r="Q1238" s="51"/>
      <c r="R1238" s="51"/>
      <c r="S1238" s="51"/>
    </row>
    <row r="1239" spans="1:19" x14ac:dyDescent="0.35">
      <c r="A1239" s="30">
        <v>44712</v>
      </c>
      <c r="B1239" s="31">
        <v>300.85000600000001</v>
      </c>
      <c r="C1239" s="11">
        <f t="shared" si="39"/>
        <v>-1.8511210955558632E-2</v>
      </c>
      <c r="D1239" s="11">
        <v>0</v>
      </c>
      <c r="E1239" s="11">
        <v>6.0000000000000001E-3</v>
      </c>
      <c r="F1239" s="11">
        <v>-2.8000000000000004E-3</v>
      </c>
      <c r="G1239" s="11">
        <v>-1.9699999999999999E-2</v>
      </c>
      <c r="H1239" s="11">
        <v>-5.1999999999999998E-3</v>
      </c>
      <c r="I1239" s="11">
        <f t="shared" si="40"/>
        <v>-1.8511210955558632E-2</v>
      </c>
      <c r="K1239" s="45">
        <v>1200</v>
      </c>
      <c r="L1239" s="45">
        <v>-2.5749925004074758E-3</v>
      </c>
      <c r="M1239" s="45">
        <v>-1.8155829210644084E-2</v>
      </c>
      <c r="N1239" s="51"/>
      <c r="O1239" s="51"/>
      <c r="P1239" s="51"/>
      <c r="Q1239" s="51"/>
      <c r="R1239" s="51"/>
      <c r="S1239" s="51"/>
    </row>
    <row r="1240" spans="1:19" x14ac:dyDescent="0.35">
      <c r="A1240" s="30">
        <v>44713</v>
      </c>
      <c r="B1240" s="31">
        <v>297.19000199999999</v>
      </c>
      <c r="C1240" s="11">
        <f t="shared" si="39"/>
        <v>-1.2165544048551635E-2</v>
      </c>
      <c r="D1240" s="11">
        <v>0</v>
      </c>
      <c r="E1240" s="11">
        <v>5.1999999999999998E-3</v>
      </c>
      <c r="F1240" s="11">
        <v>-5.9999999999999995E-4</v>
      </c>
      <c r="G1240" s="11">
        <v>4.5000000000000005E-3</v>
      </c>
      <c r="H1240" s="11">
        <v>1.24E-2</v>
      </c>
      <c r="I1240" s="11">
        <f t="shared" si="40"/>
        <v>-1.2165544048551635E-2</v>
      </c>
      <c r="K1240" s="45">
        <v>1201</v>
      </c>
      <c r="L1240" s="45">
        <v>1.4268681435665842E-3</v>
      </c>
      <c r="M1240" s="45">
        <v>1.2675146209174027E-2</v>
      </c>
      <c r="N1240" s="51"/>
      <c r="O1240" s="51"/>
      <c r="P1240" s="51"/>
      <c r="Q1240" s="51"/>
      <c r="R1240" s="51"/>
      <c r="S1240" s="51"/>
    </row>
    <row r="1241" spans="1:19" x14ac:dyDescent="0.35">
      <c r="A1241" s="30">
        <v>44714</v>
      </c>
      <c r="B1241" s="31">
        <v>305.86999500000002</v>
      </c>
      <c r="C1241" s="11">
        <f t="shared" si="39"/>
        <v>2.9206880923268841E-2</v>
      </c>
      <c r="D1241" s="11">
        <v>0</v>
      </c>
      <c r="E1241" s="11">
        <v>8.1000000000000013E-3</v>
      </c>
      <c r="F1241" s="11">
        <v>-8.9999999999999998E-4</v>
      </c>
      <c r="G1241" s="11">
        <v>5.3E-3</v>
      </c>
      <c r="H1241" s="11">
        <v>-1.9299999999999998E-2</v>
      </c>
      <c r="I1241" s="11">
        <f t="shared" si="40"/>
        <v>2.9206880923268841E-2</v>
      </c>
      <c r="K1241" s="45">
        <v>1202</v>
      </c>
      <c r="L1241" s="45">
        <v>-6.6387818858902581E-4</v>
      </c>
      <c r="M1241" s="45">
        <v>2.8277289637216305E-2</v>
      </c>
      <c r="N1241" s="51"/>
      <c r="O1241" s="51"/>
      <c r="P1241" s="51"/>
      <c r="Q1241" s="51"/>
      <c r="R1241" s="51"/>
      <c r="S1241" s="51"/>
    </row>
    <row r="1242" spans="1:19" x14ac:dyDescent="0.35">
      <c r="A1242" s="30">
        <v>44715</v>
      </c>
      <c r="B1242" s="31">
        <v>305.07998700000002</v>
      </c>
      <c r="C1242" s="11">
        <f t="shared" si="39"/>
        <v>-2.5828228100635009E-3</v>
      </c>
      <c r="D1242" s="11">
        <v>0</v>
      </c>
      <c r="E1242" s="11">
        <v>1.4199999999999999E-2</v>
      </c>
      <c r="F1242" s="11">
        <v>1.1999999999999999E-3</v>
      </c>
      <c r="G1242" s="11">
        <v>2.6699999999999998E-2</v>
      </c>
      <c r="H1242" s="11">
        <v>8.3999999999999995E-3</v>
      </c>
      <c r="I1242" s="11">
        <f t="shared" si="40"/>
        <v>-2.5828228100635009E-3</v>
      </c>
      <c r="K1242" s="45">
        <v>1203</v>
      </c>
      <c r="L1242" s="45">
        <v>-6.6226972189028046E-4</v>
      </c>
      <c r="M1242" s="45">
        <v>-1.3448424619632509E-2</v>
      </c>
      <c r="N1242" s="51"/>
      <c r="O1242" s="51"/>
      <c r="P1242" s="51"/>
      <c r="Q1242" s="51"/>
      <c r="R1242" s="51"/>
      <c r="S1242" s="51"/>
    </row>
    <row r="1243" spans="1:19" x14ac:dyDescent="0.35">
      <c r="A1243" s="30">
        <v>44718</v>
      </c>
      <c r="B1243" s="31">
        <v>303.89001500000001</v>
      </c>
      <c r="C1243" s="11">
        <f t="shared" si="39"/>
        <v>-3.9005246188108522E-3</v>
      </c>
      <c r="D1243" s="11">
        <v>0</v>
      </c>
      <c r="E1243" s="11">
        <v>-3.4000000000000002E-3</v>
      </c>
      <c r="F1243" s="11">
        <v>-2.0999999999999999E-3</v>
      </c>
      <c r="G1243" s="11">
        <v>2.87E-2</v>
      </c>
      <c r="H1243" s="11">
        <v>4.0000000000000002E-4</v>
      </c>
      <c r="I1243" s="11">
        <f t="shared" si="40"/>
        <v>-3.9005246188108522E-3</v>
      </c>
      <c r="K1243" s="45">
        <v>1204</v>
      </c>
      <c r="L1243" s="45">
        <v>1.1273496349775754E-3</v>
      </c>
      <c r="M1243" s="45">
        <v>-2.5291964377904316E-3</v>
      </c>
      <c r="N1243" s="51"/>
      <c r="O1243" s="51"/>
      <c r="P1243" s="51"/>
      <c r="Q1243" s="51"/>
      <c r="R1243" s="51"/>
      <c r="S1243" s="51"/>
    </row>
    <row r="1244" spans="1:19" x14ac:dyDescent="0.35">
      <c r="A1244" s="30">
        <v>44719</v>
      </c>
      <c r="B1244" s="31">
        <v>301.76998900000001</v>
      </c>
      <c r="C1244" s="11">
        <f t="shared" si="39"/>
        <v>-6.9762937094198785E-3</v>
      </c>
      <c r="D1244" s="11">
        <v>0</v>
      </c>
      <c r="E1244" s="11">
        <v>2.5000000000000001E-2</v>
      </c>
      <c r="F1244" s="11">
        <v>6.6E-3</v>
      </c>
      <c r="G1244" s="11">
        <v>2.7900000000000001E-2</v>
      </c>
      <c r="H1244" s="11">
        <v>2.7000000000000001E-3</v>
      </c>
      <c r="I1244" s="11">
        <f t="shared" si="40"/>
        <v>-6.9762937094198785E-3</v>
      </c>
      <c r="K1244" s="45">
        <v>1205</v>
      </c>
      <c r="L1244" s="45">
        <v>-8.8786606833819997E-4</v>
      </c>
      <c r="M1244" s="45">
        <v>1.4371766227841937E-2</v>
      </c>
      <c r="N1244" s="51"/>
      <c r="O1244" s="51"/>
      <c r="P1244" s="51"/>
      <c r="Q1244" s="51"/>
      <c r="R1244" s="51"/>
      <c r="S1244" s="51"/>
    </row>
    <row r="1245" spans="1:19" x14ac:dyDescent="0.35">
      <c r="A1245" s="30">
        <v>44720</v>
      </c>
      <c r="B1245" s="31">
        <v>297.52999899999998</v>
      </c>
      <c r="C1245" s="11">
        <f t="shared" si="39"/>
        <v>-1.405040313667516E-2</v>
      </c>
      <c r="D1245" s="11">
        <v>0</v>
      </c>
      <c r="E1245" s="11">
        <v>1.3899999999999999E-2</v>
      </c>
      <c r="F1245" s="11">
        <v>3.9000000000000003E-3</v>
      </c>
      <c r="G1245" s="11">
        <v>2.07E-2</v>
      </c>
      <c r="H1245" s="11">
        <v>-9.300000000000001E-3</v>
      </c>
      <c r="I1245" s="11">
        <f t="shared" si="40"/>
        <v>-1.405040313667516E-2</v>
      </c>
      <c r="K1245" s="45">
        <v>1206</v>
      </c>
      <c r="L1245" s="45">
        <v>1.8520443124416194E-3</v>
      </c>
      <c r="M1245" s="45">
        <v>-2.0858562258618089E-2</v>
      </c>
      <c r="N1245" s="51"/>
      <c r="O1245" s="51"/>
      <c r="P1245" s="51"/>
      <c r="Q1245" s="51"/>
      <c r="R1245" s="51"/>
      <c r="S1245" s="51"/>
    </row>
    <row r="1246" spans="1:19" x14ac:dyDescent="0.35">
      <c r="A1246" s="30">
        <v>44721</v>
      </c>
      <c r="B1246" s="31">
        <v>299.85998499999999</v>
      </c>
      <c r="C1246" s="11">
        <f t="shared" si="39"/>
        <v>7.8310960502507854E-3</v>
      </c>
      <c r="D1246" s="11">
        <v>0</v>
      </c>
      <c r="E1246" s="11">
        <v>-8.5000000000000006E-3</v>
      </c>
      <c r="F1246" s="11">
        <v>-2.7000000000000001E-3</v>
      </c>
      <c r="G1246" s="11">
        <v>-1.9299999999999998E-2</v>
      </c>
      <c r="H1246" s="11">
        <v>1.21E-2</v>
      </c>
      <c r="I1246" s="11">
        <f>C1246-D1246</f>
        <v>7.8310960502507854E-3</v>
      </c>
      <c r="K1246" s="45">
        <v>1207</v>
      </c>
      <c r="L1246" s="45">
        <v>1.0091266049814417E-5</v>
      </c>
      <c r="M1246" s="45">
        <v>-1.4163538781951788E-2</v>
      </c>
      <c r="N1246" s="51"/>
      <c r="O1246" s="51"/>
      <c r="P1246" s="51"/>
      <c r="Q1246" s="51"/>
      <c r="R1246" s="51"/>
      <c r="S1246" s="51"/>
    </row>
    <row r="1247" spans="1:19" x14ac:dyDescent="0.35">
      <c r="A1247" s="30">
        <v>44722</v>
      </c>
      <c r="B1247" s="31">
        <v>289.23998999999998</v>
      </c>
      <c r="C1247" s="11">
        <f t="shared" si="39"/>
        <v>-3.5416512810137135E-2</v>
      </c>
      <c r="D1247" s="11">
        <v>0</v>
      </c>
      <c r="E1247" s="11">
        <v>-5.6000000000000008E-3</v>
      </c>
      <c r="F1247" s="11">
        <v>-8.5000000000000006E-3</v>
      </c>
      <c r="G1247" s="11">
        <v>-4.0899999999999999E-2</v>
      </c>
      <c r="H1247" s="11">
        <v>2.4799999999999999E-2</v>
      </c>
      <c r="I1247" s="11">
        <f t="shared" si="40"/>
        <v>-3.5416512810137135E-2</v>
      </c>
      <c r="K1247" s="45">
        <v>1208</v>
      </c>
      <c r="L1247" s="45">
        <v>-3.1409545351676079E-4</v>
      </c>
      <c r="M1247" s="45">
        <v>2.5596369946265539E-2</v>
      </c>
      <c r="N1247" s="51"/>
      <c r="O1247" s="51"/>
      <c r="P1247" s="51"/>
      <c r="Q1247" s="51"/>
      <c r="R1247" s="51"/>
      <c r="S1247" s="51"/>
    </row>
    <row r="1248" spans="1:19" x14ac:dyDescent="0.35">
      <c r="A1248" s="30">
        <v>44725</v>
      </c>
      <c r="B1248" s="31">
        <v>283.16000400000001</v>
      </c>
      <c r="C1248" s="11">
        <f t="shared" si="39"/>
        <v>-2.1020558049389959E-2</v>
      </c>
      <c r="D1248" s="11">
        <v>0</v>
      </c>
      <c r="E1248" s="11">
        <v>-5.91E-2</v>
      </c>
      <c r="F1248" s="11">
        <v>-8.199999999999999E-3</v>
      </c>
      <c r="G1248" s="11">
        <v>-3.0299999999999997E-2</v>
      </c>
      <c r="H1248" s="11">
        <v>1.9599999999999999E-2</v>
      </c>
      <c r="I1248" s="11">
        <f t="shared" si="40"/>
        <v>-2.1020558049389959E-2</v>
      </c>
      <c r="K1248" s="45">
        <v>1209</v>
      </c>
      <c r="L1248" s="45">
        <v>4.9707703028936386E-4</v>
      </c>
      <c r="M1248" s="45">
        <v>2.3349710406836397E-2</v>
      </c>
      <c r="N1248" s="51"/>
      <c r="O1248" s="51"/>
      <c r="P1248" s="51"/>
      <c r="Q1248" s="51"/>
      <c r="R1248" s="51"/>
      <c r="S1248" s="51"/>
    </row>
    <row r="1249" spans="1:19" x14ac:dyDescent="0.35">
      <c r="A1249" s="30">
        <v>44726</v>
      </c>
      <c r="B1249" s="31">
        <v>278.67001299999998</v>
      </c>
      <c r="C1249" s="11">
        <f t="shared" si="39"/>
        <v>-1.5856727421150962E-2</v>
      </c>
      <c r="D1249" s="11">
        <v>0</v>
      </c>
      <c r="E1249" s="11">
        <v>1.29E-2</v>
      </c>
      <c r="F1249" s="11">
        <v>3.2000000000000002E-3</v>
      </c>
      <c r="G1249" s="11">
        <v>1.8100000000000002E-2</v>
      </c>
      <c r="H1249" s="11">
        <v>4.0000000000000001E-3</v>
      </c>
      <c r="I1249" s="11">
        <f t="shared" si="40"/>
        <v>-1.5856727421150962E-2</v>
      </c>
      <c r="K1249" s="45">
        <v>1210</v>
      </c>
      <c r="L1249" s="45">
        <v>1.2648580832347823E-3</v>
      </c>
      <c r="M1249" s="45">
        <v>-1.6432812771210496E-2</v>
      </c>
      <c r="N1249" s="51"/>
      <c r="O1249" s="51"/>
      <c r="P1249" s="51"/>
      <c r="Q1249" s="51"/>
      <c r="R1249" s="51"/>
      <c r="S1249" s="51"/>
    </row>
    <row r="1250" spans="1:19" x14ac:dyDescent="0.35">
      <c r="A1250" s="30">
        <v>44727</v>
      </c>
      <c r="B1250" s="31">
        <v>279.73001099999999</v>
      </c>
      <c r="C1250" s="11">
        <f t="shared" si="39"/>
        <v>3.8037748970141116E-3</v>
      </c>
      <c r="D1250" s="11">
        <v>0</v>
      </c>
      <c r="E1250" s="11">
        <v>1.09E-2</v>
      </c>
      <c r="F1250" s="11">
        <v>1.4499999999999999E-2</v>
      </c>
      <c r="G1250" s="11">
        <v>-3.7000000000000002E-3</v>
      </c>
      <c r="H1250" s="11">
        <v>-2.3E-2</v>
      </c>
      <c r="I1250" s="11">
        <f t="shared" si="40"/>
        <v>3.8037748970141116E-3</v>
      </c>
      <c r="K1250" s="45">
        <v>1211</v>
      </c>
      <c r="L1250" s="45">
        <v>-3.3480966461831549E-6</v>
      </c>
      <c r="M1250" s="45">
        <v>-3.3022900463515491E-2</v>
      </c>
      <c r="N1250" s="51"/>
      <c r="O1250" s="51"/>
      <c r="P1250" s="51"/>
      <c r="Q1250" s="51"/>
      <c r="R1250" s="51"/>
      <c r="S1250" s="51"/>
    </row>
    <row r="1251" spans="1:19" x14ac:dyDescent="0.35">
      <c r="A1251" s="30">
        <v>44728</v>
      </c>
      <c r="B1251" s="31">
        <v>273.459991</v>
      </c>
      <c r="C1251" s="11">
        <f t="shared" si="39"/>
        <v>-2.2414541713223546E-2</v>
      </c>
      <c r="D1251" s="11">
        <v>0</v>
      </c>
      <c r="E1251" s="11">
        <v>1.8700000000000001E-2</v>
      </c>
      <c r="F1251" s="11">
        <v>6.0000000000000001E-3</v>
      </c>
      <c r="G1251" s="11">
        <v>4.6999999999999993E-3</v>
      </c>
      <c r="H1251" s="11">
        <v>9.7000000000000003E-3</v>
      </c>
      <c r="I1251" s="11">
        <f t="shared" si="40"/>
        <v>-2.2414541713223546E-2</v>
      </c>
      <c r="K1251" s="45">
        <v>1212</v>
      </c>
      <c r="L1251" s="45">
        <v>3.4363996014114416E-5</v>
      </c>
      <c r="M1251" s="45">
        <v>1.605982107803558E-2</v>
      </c>
      <c r="N1251" s="51"/>
      <c r="O1251" s="51"/>
      <c r="P1251" s="51"/>
      <c r="Q1251" s="51"/>
      <c r="R1251" s="51"/>
      <c r="S1251" s="51"/>
    </row>
    <row r="1252" spans="1:19" x14ac:dyDescent="0.35">
      <c r="A1252" s="30">
        <v>44729</v>
      </c>
      <c r="B1252" s="31">
        <v>270.73001099999999</v>
      </c>
      <c r="C1252" s="11">
        <f t="shared" si="39"/>
        <v>-9.9831057187448335E-3</v>
      </c>
      <c r="D1252" s="11">
        <v>0</v>
      </c>
      <c r="E1252" s="11">
        <v>-4.0000000000000001E-3</v>
      </c>
      <c r="F1252" s="11">
        <v>-8.8999999999999999E-3</v>
      </c>
      <c r="G1252" s="11">
        <v>-1.9699999999999999E-2</v>
      </c>
      <c r="H1252" s="11">
        <v>-3.5000000000000003E-2</v>
      </c>
      <c r="I1252" s="11">
        <f t="shared" si="40"/>
        <v>-9.9831057187448335E-3</v>
      </c>
      <c r="K1252" s="45">
        <v>1213</v>
      </c>
      <c r="L1252" s="45">
        <v>-1.362373071097442E-4</v>
      </c>
      <c r="M1252" s="45">
        <v>-1.6194892691217565E-2</v>
      </c>
      <c r="N1252" s="51"/>
      <c r="O1252" s="51"/>
      <c r="P1252" s="51"/>
      <c r="Q1252" s="51"/>
      <c r="R1252" s="51"/>
      <c r="S1252" s="51"/>
    </row>
    <row r="1253" spans="1:19" x14ac:dyDescent="0.35">
      <c r="A1253" s="30">
        <v>44733</v>
      </c>
      <c r="B1253" s="31">
        <v>269.20001200000002</v>
      </c>
      <c r="C1253" s="11">
        <f t="shared" si="39"/>
        <v>-5.6513830673909915E-3</v>
      </c>
      <c r="D1253" s="11">
        <v>0</v>
      </c>
      <c r="E1253" s="11">
        <v>1.9E-3</v>
      </c>
      <c r="F1253" s="11">
        <v>1E-3</v>
      </c>
      <c r="G1253" s="11">
        <v>-5.6000000000000008E-3</v>
      </c>
      <c r="H1253" s="11">
        <v>1.3000000000000001E-2</v>
      </c>
      <c r="I1253" s="11">
        <f t="shared" si="40"/>
        <v>-5.6513830673909915E-3</v>
      </c>
      <c r="K1253" s="45">
        <v>1214</v>
      </c>
      <c r="L1253" s="45">
        <v>-6.4712509531045421E-4</v>
      </c>
      <c r="M1253" s="45">
        <v>6.1145960969107311E-3</v>
      </c>
      <c r="N1253" s="51"/>
      <c r="O1253" s="51"/>
      <c r="P1253" s="51"/>
      <c r="Q1253" s="51"/>
      <c r="R1253" s="51"/>
      <c r="S1253" s="51"/>
    </row>
    <row r="1254" spans="1:19" x14ac:dyDescent="0.35">
      <c r="A1254" s="30">
        <v>44734</v>
      </c>
      <c r="B1254" s="31">
        <v>268.98001099999999</v>
      </c>
      <c r="C1254" s="11">
        <f t="shared" si="39"/>
        <v>-8.1723993385274252E-4</v>
      </c>
      <c r="D1254" s="11">
        <v>0</v>
      </c>
      <c r="E1254" s="11">
        <v>-4.5000000000000005E-3</v>
      </c>
      <c r="F1254" s="11">
        <v>8.9999999999999998E-4</v>
      </c>
      <c r="G1254" s="11">
        <v>-6.4000000000000003E-3</v>
      </c>
      <c r="H1254" s="11">
        <v>-1.6500000000000001E-2</v>
      </c>
      <c r="I1254" s="11">
        <f t="shared" si="40"/>
        <v>-8.1723993385274252E-4</v>
      </c>
      <c r="K1254" s="45">
        <v>1215</v>
      </c>
      <c r="L1254" s="45">
        <v>6.6088381516999804E-4</v>
      </c>
      <c r="M1254" s="45">
        <v>3.3026169843805291E-2</v>
      </c>
      <c r="N1254" s="51"/>
      <c r="O1254" s="51"/>
      <c r="P1254" s="51"/>
      <c r="Q1254" s="51"/>
      <c r="R1254" s="51"/>
      <c r="S1254" s="51"/>
    </row>
    <row r="1255" spans="1:19" x14ac:dyDescent="0.35">
      <c r="A1255" s="30">
        <v>44735</v>
      </c>
      <c r="B1255" s="31">
        <v>275.42001299999998</v>
      </c>
      <c r="C1255" s="11">
        <f t="shared" si="39"/>
        <v>2.3942306999162E-2</v>
      </c>
      <c r="D1255" s="11">
        <v>0</v>
      </c>
      <c r="E1255" s="11">
        <v>7.0999999999999995E-3</v>
      </c>
      <c r="F1255" s="11">
        <v>8.5000000000000006E-3</v>
      </c>
      <c r="G1255" s="11">
        <v>-1.37E-2</v>
      </c>
      <c r="H1255" s="11">
        <v>-3.7400000000000003E-2</v>
      </c>
      <c r="I1255" s="11">
        <f t="shared" si="40"/>
        <v>2.3942306999162E-2</v>
      </c>
      <c r="K1255" s="45">
        <v>1216</v>
      </c>
      <c r="L1255" s="45">
        <v>-1.374229337215357E-3</v>
      </c>
      <c r="M1255" s="45">
        <v>-3.5064120140648927E-2</v>
      </c>
      <c r="N1255" s="51"/>
      <c r="O1255" s="51"/>
      <c r="P1255" s="51"/>
      <c r="Q1255" s="51"/>
      <c r="R1255" s="51"/>
      <c r="S1255" s="51"/>
    </row>
    <row r="1256" spans="1:19" x14ac:dyDescent="0.35">
      <c r="A1256" s="30">
        <v>44736</v>
      </c>
      <c r="B1256" s="31">
        <v>283</v>
      </c>
      <c r="C1256" s="11">
        <f t="shared" si="39"/>
        <v>2.7521554869725628E-2</v>
      </c>
      <c r="D1256" s="11">
        <v>0</v>
      </c>
      <c r="E1256" s="11">
        <v>4.1999999999999997E-3</v>
      </c>
      <c r="F1256" s="11">
        <v>1.6000000000000001E-3</v>
      </c>
      <c r="G1256" s="11">
        <v>-6.0000000000000001E-3</v>
      </c>
      <c r="H1256" s="11">
        <v>-9.8999999999999991E-3</v>
      </c>
      <c r="I1256" s="11">
        <f t="shared" si="40"/>
        <v>2.7521554869725628E-2</v>
      </c>
      <c r="K1256" s="45">
        <v>1217</v>
      </c>
      <c r="L1256" s="45">
        <v>1.879772403746778E-3</v>
      </c>
      <c r="M1256" s="45">
        <v>1.999110070623759E-2</v>
      </c>
      <c r="N1256" s="51"/>
      <c r="O1256" s="51"/>
      <c r="P1256" s="51"/>
      <c r="Q1256" s="51"/>
      <c r="R1256" s="51"/>
      <c r="S1256" s="51"/>
    </row>
    <row r="1257" spans="1:19" x14ac:dyDescent="0.35">
      <c r="A1257" s="30">
        <v>44739</v>
      </c>
      <c r="B1257" s="31">
        <v>282.69000199999999</v>
      </c>
      <c r="C1257" s="11">
        <f t="shared" si="39"/>
        <v>-1.0953992932862811E-3</v>
      </c>
      <c r="D1257" s="11">
        <v>0</v>
      </c>
      <c r="E1257" s="11">
        <v>-2.6099999999999998E-2</v>
      </c>
      <c r="F1257" s="11">
        <v>-4.4000000000000003E-3</v>
      </c>
      <c r="G1257" s="11">
        <v>-1.3600000000000001E-2</v>
      </c>
      <c r="H1257" s="11">
        <v>2.4199999999999999E-2</v>
      </c>
      <c r="I1257" s="11">
        <f t="shared" si="40"/>
        <v>-1.0953992932862811E-3</v>
      </c>
      <c r="K1257" s="45">
        <v>1218</v>
      </c>
      <c r="L1257" s="45">
        <v>1.9784055997016099E-3</v>
      </c>
      <c r="M1257" s="45">
        <v>-8.5263434581943354E-3</v>
      </c>
      <c r="N1257" s="51"/>
      <c r="O1257" s="51"/>
      <c r="P1257" s="51"/>
      <c r="Q1257" s="51"/>
      <c r="R1257" s="51"/>
      <c r="S1257" s="51"/>
    </row>
    <row r="1258" spans="1:19" x14ac:dyDescent="0.35">
      <c r="A1258" s="30">
        <v>44740</v>
      </c>
      <c r="B1258" s="31">
        <v>270.14999399999999</v>
      </c>
      <c r="C1258" s="11">
        <f t="shared" si="39"/>
        <v>-4.4359573777922323E-2</v>
      </c>
      <c r="D1258" s="11">
        <v>0</v>
      </c>
      <c r="E1258" s="11">
        <v>1.1200000000000002E-2</v>
      </c>
      <c r="F1258" s="11">
        <v>2.3999999999999998E-3</v>
      </c>
      <c r="G1258" s="11">
        <v>5.0000000000000001E-3</v>
      </c>
      <c r="H1258" s="11">
        <v>2.8799999999999999E-2</v>
      </c>
      <c r="I1258" s="11">
        <f t="shared" si="40"/>
        <v>-4.4359573777922323E-2</v>
      </c>
      <c r="K1258" s="45">
        <v>1219</v>
      </c>
      <c r="L1258" s="45">
        <v>1.2619294542389432E-4</v>
      </c>
      <c r="M1258" s="45">
        <v>3.3812750973447638E-2</v>
      </c>
      <c r="N1258" s="51"/>
      <c r="O1258" s="51"/>
      <c r="P1258" s="51"/>
      <c r="Q1258" s="51"/>
      <c r="R1258" s="51"/>
      <c r="S1258" s="51"/>
    </row>
    <row r="1259" spans="1:19" x14ac:dyDescent="0.35">
      <c r="A1259" s="30">
        <v>44741</v>
      </c>
      <c r="B1259" s="31">
        <v>273.86999500000002</v>
      </c>
      <c r="C1259" s="11">
        <f t="shared" si="39"/>
        <v>1.3770131714309963E-2</v>
      </c>
      <c r="D1259" s="11">
        <v>0</v>
      </c>
      <c r="E1259" s="11">
        <v>-2.4399999999999998E-2</v>
      </c>
      <c r="F1259" s="11">
        <v>1.2999999999999999E-3</v>
      </c>
      <c r="G1259" s="11">
        <v>-1.3899999999999999E-2</v>
      </c>
      <c r="H1259" s="11">
        <v>-1.1000000000000001E-3</v>
      </c>
      <c r="I1259" s="11">
        <f t="shared" si="40"/>
        <v>1.3770131714309963E-2</v>
      </c>
      <c r="K1259" s="45">
        <v>1220</v>
      </c>
      <c r="L1259" s="45">
        <v>-1.0472974656686442E-4</v>
      </c>
      <c r="M1259" s="45">
        <v>-5.1273362130961203E-2</v>
      </c>
      <c r="N1259" s="51"/>
      <c r="O1259" s="51"/>
      <c r="P1259" s="51"/>
      <c r="Q1259" s="51"/>
      <c r="R1259" s="51"/>
      <c r="S1259" s="51"/>
    </row>
    <row r="1260" spans="1:19" x14ac:dyDescent="0.35">
      <c r="A1260" s="30">
        <v>44742</v>
      </c>
      <c r="B1260" s="31">
        <v>274.26998900000001</v>
      </c>
      <c r="C1260" s="11">
        <f t="shared" si="39"/>
        <v>1.4605250933019676E-3</v>
      </c>
      <c r="D1260" s="11">
        <v>0</v>
      </c>
      <c r="E1260" s="11">
        <v>1.5100000000000001E-2</v>
      </c>
      <c r="F1260" s="11">
        <v>1.23E-2</v>
      </c>
      <c r="G1260" s="11">
        <v>1.8500000000000003E-2</v>
      </c>
      <c r="H1260" s="11">
        <v>1.0200000000000001E-2</v>
      </c>
      <c r="I1260" s="11">
        <f t="shared" si="40"/>
        <v>1.4605250933019676E-3</v>
      </c>
      <c r="K1260" s="45">
        <v>1221</v>
      </c>
      <c r="L1260" s="45">
        <v>-1.5894339196802848E-5</v>
      </c>
      <c r="M1260" s="45">
        <v>-1.6031684175341395E-2</v>
      </c>
      <c r="N1260" s="51"/>
      <c r="O1260" s="51"/>
      <c r="P1260" s="51"/>
      <c r="Q1260" s="51"/>
      <c r="R1260" s="51"/>
      <c r="S1260" s="51"/>
    </row>
    <row r="1261" spans="1:19" x14ac:dyDescent="0.35">
      <c r="D1261" s="48"/>
      <c r="E1261" s="48"/>
      <c r="F1261" s="48"/>
      <c r="G1261" s="48"/>
      <c r="H1261" s="48"/>
      <c r="K1261" s="45">
        <v>1222</v>
      </c>
      <c r="L1261" s="45">
        <v>2.5389512620381982E-4</v>
      </c>
      <c r="M1261" s="45">
        <v>8.9881028141028472E-3</v>
      </c>
      <c r="N1261" s="51"/>
      <c r="O1261" s="51"/>
      <c r="P1261" s="51"/>
      <c r="Q1261" s="51"/>
      <c r="R1261" s="51"/>
      <c r="S1261" s="51"/>
    </row>
    <row r="1262" spans="1:19" x14ac:dyDescent="0.35">
      <c r="D1262" s="48"/>
      <c r="E1262" s="48"/>
      <c r="F1262" s="48"/>
      <c r="G1262" s="48"/>
      <c r="H1262" s="48"/>
      <c r="K1262" s="45">
        <v>1223</v>
      </c>
      <c r="L1262" s="45">
        <v>-6.0414855860893124E-4</v>
      </c>
      <c r="M1262" s="45">
        <v>-1.9158165172665085E-2</v>
      </c>
      <c r="N1262" s="51"/>
      <c r="O1262" s="51"/>
      <c r="P1262" s="51"/>
      <c r="Q1262" s="51"/>
      <c r="R1262" s="51"/>
      <c r="S1262" s="51"/>
    </row>
    <row r="1263" spans="1:19" x14ac:dyDescent="0.35">
      <c r="D1263" s="48"/>
      <c r="E1263" s="48"/>
      <c r="F1263" s="48"/>
      <c r="G1263" s="48"/>
      <c r="H1263" s="48"/>
      <c r="K1263" s="45">
        <v>1224</v>
      </c>
      <c r="L1263" s="45">
        <v>-4.2714196734416053E-4</v>
      </c>
      <c r="M1263" s="45">
        <v>-2.7736138818449392E-2</v>
      </c>
      <c r="N1263" s="51"/>
      <c r="O1263" s="51"/>
      <c r="P1263" s="51"/>
      <c r="Q1263" s="51"/>
      <c r="R1263" s="51"/>
      <c r="S1263" s="51"/>
    </row>
    <row r="1264" spans="1:19" x14ac:dyDescent="0.35">
      <c r="D1264" s="48"/>
      <c r="E1264" s="48"/>
      <c r="F1264" s="48"/>
      <c r="G1264" s="48"/>
      <c r="H1264" s="48"/>
      <c r="K1264" s="45">
        <v>1225</v>
      </c>
      <c r="L1264" s="45">
        <v>1.8964209069659936E-3</v>
      </c>
      <c r="M1264" s="45">
        <v>2.1887897765250647E-2</v>
      </c>
      <c r="N1264" s="51"/>
      <c r="O1264" s="51"/>
      <c r="P1264" s="51"/>
      <c r="Q1264" s="51"/>
      <c r="R1264" s="51"/>
      <c r="S1264" s="51"/>
    </row>
    <row r="1265" spans="4:19" x14ac:dyDescent="0.35">
      <c r="D1265" s="48"/>
      <c r="E1265" s="48"/>
      <c r="F1265" s="48"/>
      <c r="G1265" s="48"/>
      <c r="H1265" s="48"/>
      <c r="K1265" s="45">
        <v>1226</v>
      </c>
      <c r="L1265" s="45">
        <v>1.7415380843037486E-3</v>
      </c>
      <c r="M1265" s="45">
        <v>2.014389411487685E-2</v>
      </c>
      <c r="N1265" s="51"/>
      <c r="O1265" s="51"/>
      <c r="P1265" s="51"/>
      <c r="Q1265" s="51"/>
      <c r="R1265" s="51"/>
      <c r="S1265" s="51"/>
    </row>
    <row r="1266" spans="4:19" x14ac:dyDescent="0.35">
      <c r="D1266" s="48"/>
      <c r="E1266" s="48"/>
      <c r="F1266" s="48"/>
      <c r="G1266" s="48"/>
      <c r="H1266" s="48"/>
      <c r="K1266" s="45">
        <v>1227</v>
      </c>
      <c r="L1266" s="45">
        <v>1.3372005290907406E-3</v>
      </c>
      <c r="M1266" s="45">
        <v>-1.4722710991634112E-3</v>
      </c>
      <c r="N1266" s="51"/>
      <c r="O1266" s="51"/>
      <c r="P1266" s="51"/>
      <c r="Q1266" s="51"/>
      <c r="R1266" s="51"/>
      <c r="S1266" s="51"/>
    </row>
    <row r="1267" spans="4:19" x14ac:dyDescent="0.35">
      <c r="D1267" s="48"/>
      <c r="E1267" s="48"/>
      <c r="F1267" s="48"/>
      <c r="G1267" s="48"/>
      <c r="H1267" s="48"/>
      <c r="K1267" s="45">
        <v>1228</v>
      </c>
      <c r="L1267" s="45">
        <v>-7.4497980102087528E-4</v>
      </c>
      <c r="M1267" s="45">
        <v>1.7502377938327908E-2</v>
      </c>
      <c r="N1267" s="51"/>
      <c r="O1267" s="51"/>
      <c r="P1267" s="51"/>
      <c r="Q1267" s="51"/>
      <c r="R1267" s="51"/>
      <c r="S1267" s="51"/>
    </row>
    <row r="1268" spans="4:19" x14ac:dyDescent="0.35">
      <c r="D1268" s="48"/>
      <c r="E1268" s="48"/>
      <c r="F1268" s="48"/>
      <c r="G1268" s="48"/>
      <c r="H1268" s="48"/>
      <c r="K1268" s="45">
        <v>1229</v>
      </c>
      <c r="L1268" s="45">
        <v>-8.0710846478030773E-4</v>
      </c>
      <c r="M1268" s="45">
        <v>-5.1593688549049298E-2</v>
      </c>
      <c r="N1268" s="51"/>
      <c r="O1268" s="51"/>
      <c r="P1268" s="51"/>
      <c r="Q1268" s="51"/>
      <c r="R1268" s="51"/>
      <c r="S1268" s="51"/>
    </row>
    <row r="1269" spans="4:19" x14ac:dyDescent="0.35">
      <c r="D1269" s="48"/>
      <c r="E1269" s="48"/>
      <c r="F1269" s="48"/>
      <c r="G1269" s="48"/>
      <c r="H1269" s="48"/>
      <c r="K1269" s="45">
        <v>1230</v>
      </c>
      <c r="L1269" s="45">
        <v>1.2489434193724209E-3</v>
      </c>
      <c r="M1269" s="45">
        <v>7.7979871598469266E-3</v>
      </c>
      <c r="N1269" s="51"/>
      <c r="O1269" s="51"/>
      <c r="P1269" s="51"/>
      <c r="Q1269" s="51"/>
      <c r="R1269" s="51"/>
      <c r="S1269" s="51"/>
    </row>
    <row r="1270" spans="4:19" x14ac:dyDescent="0.35">
      <c r="D1270" s="48"/>
      <c r="E1270" s="48"/>
      <c r="F1270" s="48"/>
      <c r="G1270" s="48"/>
      <c r="H1270" s="48"/>
      <c r="K1270" s="45">
        <v>1231</v>
      </c>
      <c r="L1270" s="45">
        <v>-5.1695793007205146E-4</v>
      </c>
      <c r="M1270" s="45">
        <v>-1.4639091302189402E-3</v>
      </c>
      <c r="N1270" s="51"/>
      <c r="O1270" s="51"/>
      <c r="P1270" s="51"/>
      <c r="Q1270" s="51"/>
      <c r="R1270" s="51"/>
      <c r="S1270" s="51"/>
    </row>
    <row r="1271" spans="4:19" x14ac:dyDescent="0.35">
      <c r="D1271" s="48"/>
      <c r="E1271" s="48"/>
      <c r="F1271" s="48"/>
      <c r="G1271" s="48"/>
      <c r="H1271" s="48"/>
      <c r="K1271" s="45">
        <v>1232</v>
      </c>
      <c r="L1271" s="45">
        <v>5.6444560605129856E-4</v>
      </c>
      <c r="M1271" s="45">
        <v>-4.6035484355734331E-3</v>
      </c>
      <c r="N1271" s="51"/>
      <c r="O1271" s="51"/>
      <c r="P1271" s="51"/>
      <c r="Q1271" s="51"/>
      <c r="R1271" s="51"/>
      <c r="S1271" s="51"/>
    </row>
    <row r="1272" spans="4:19" x14ac:dyDescent="0.35">
      <c r="D1272" s="48"/>
      <c r="E1272" s="48"/>
      <c r="F1272" s="48"/>
      <c r="G1272" s="48"/>
      <c r="H1272" s="48"/>
      <c r="K1272" s="45">
        <v>1233</v>
      </c>
      <c r="L1272" s="45">
        <v>2.0389084521548896E-5</v>
      </c>
      <c r="M1272" s="45">
        <v>6.5873281290043835E-3</v>
      </c>
      <c r="N1272" s="51"/>
      <c r="O1272" s="51"/>
      <c r="P1272" s="51"/>
      <c r="Q1272" s="51"/>
      <c r="R1272" s="51"/>
      <c r="S1272" s="51"/>
    </row>
    <row r="1273" spans="4:19" x14ac:dyDescent="0.35">
      <c r="D1273" s="48"/>
      <c r="E1273" s="48"/>
      <c r="F1273" s="48"/>
      <c r="G1273" s="48"/>
      <c r="H1273" s="48"/>
      <c r="K1273" s="45">
        <v>1234</v>
      </c>
      <c r="L1273" s="45">
        <v>9.8015794714431887E-4</v>
      </c>
      <c r="M1273" s="45">
        <v>1.8643314826213866E-2</v>
      </c>
      <c r="N1273" s="51"/>
      <c r="O1273" s="51"/>
      <c r="P1273" s="51"/>
      <c r="Q1273" s="51"/>
      <c r="R1273" s="51"/>
      <c r="S1273" s="51"/>
    </row>
    <row r="1274" spans="4:19" x14ac:dyDescent="0.35">
      <c r="D1274" s="48"/>
      <c r="E1274" s="48"/>
      <c r="F1274" s="48"/>
      <c r="G1274" s="48"/>
      <c r="H1274" s="48"/>
      <c r="K1274" s="45">
        <v>1235</v>
      </c>
      <c r="L1274" s="45">
        <v>3.1731600923654355E-4</v>
      </c>
      <c r="M1274" s="45">
        <v>3.1157275356133021E-2</v>
      </c>
      <c r="N1274" s="51"/>
      <c r="O1274" s="51"/>
      <c r="P1274" s="51"/>
      <c r="Q1274" s="51"/>
      <c r="R1274" s="51"/>
      <c r="S1274" s="51"/>
    </row>
    <row r="1275" spans="4:19" x14ac:dyDescent="0.35">
      <c r="D1275" s="48"/>
      <c r="E1275" s="48"/>
      <c r="F1275" s="48"/>
      <c r="G1275" s="48"/>
      <c r="H1275" s="48"/>
      <c r="K1275" s="45">
        <v>1236</v>
      </c>
      <c r="L1275" s="45">
        <v>1.4697110131957408E-3</v>
      </c>
      <c r="M1275" s="45">
        <v>1.7188822544358683E-2</v>
      </c>
      <c r="N1275" s="51"/>
      <c r="O1275" s="51"/>
      <c r="P1275" s="51"/>
      <c r="Q1275" s="51"/>
      <c r="R1275" s="51"/>
      <c r="S1275" s="51"/>
    </row>
    <row r="1276" spans="4:19" x14ac:dyDescent="0.35">
      <c r="D1276" s="48"/>
      <c r="E1276" s="48"/>
      <c r="F1276" s="48"/>
      <c r="G1276" s="48"/>
      <c r="H1276" s="48"/>
      <c r="K1276" s="45">
        <v>1237</v>
      </c>
      <c r="L1276" s="45">
        <v>3.2097718962310868E-4</v>
      </c>
      <c r="M1276" s="45">
        <v>-1.8832188145181741E-2</v>
      </c>
      <c r="N1276" s="51"/>
      <c r="O1276" s="51"/>
      <c r="P1276" s="51"/>
      <c r="Q1276" s="51"/>
      <c r="R1276" s="51"/>
      <c r="S1276" s="51"/>
    </row>
    <row r="1277" spans="4:19" x14ac:dyDescent="0.35">
      <c r="D1277" s="48"/>
      <c r="E1277" s="48"/>
      <c r="F1277" s="48"/>
      <c r="G1277" s="48"/>
      <c r="H1277" s="48"/>
      <c r="K1277" s="45">
        <v>1238</v>
      </c>
      <c r="L1277" s="45">
        <v>5.4400989280697118E-4</v>
      </c>
      <c r="M1277" s="45">
        <v>-1.2709553941358606E-2</v>
      </c>
      <c r="N1277" s="51"/>
      <c r="O1277" s="51"/>
      <c r="P1277" s="51"/>
      <c r="Q1277" s="51"/>
      <c r="R1277" s="51"/>
      <c r="S1277" s="51"/>
    </row>
    <row r="1278" spans="4:19" x14ac:dyDescent="0.35">
      <c r="D1278" s="48"/>
      <c r="E1278" s="48"/>
      <c r="F1278" s="48"/>
      <c r="G1278" s="48"/>
      <c r="H1278" s="48"/>
      <c r="K1278" s="45">
        <v>1239</v>
      </c>
      <c r="L1278" s="45">
        <v>6.0185279128233647E-4</v>
      </c>
      <c r="M1278" s="45">
        <v>2.8605028131986503E-2</v>
      </c>
      <c r="N1278" s="51"/>
      <c r="O1278" s="51"/>
      <c r="P1278" s="51"/>
      <c r="Q1278" s="51"/>
      <c r="R1278" s="51"/>
      <c r="S1278" s="51"/>
    </row>
    <row r="1279" spans="4:19" x14ac:dyDescent="0.35">
      <c r="D1279" s="48"/>
      <c r="E1279" s="48"/>
      <c r="F1279" s="48"/>
      <c r="G1279" s="48"/>
      <c r="H1279" s="48"/>
      <c r="K1279" s="45">
        <v>1240</v>
      </c>
      <c r="L1279" s="45">
        <v>4.7230247422056361E-4</v>
      </c>
      <c r="M1279" s="45">
        <v>-3.0551252842840647E-3</v>
      </c>
      <c r="N1279" s="51"/>
      <c r="O1279" s="51"/>
      <c r="P1279" s="51"/>
      <c r="Q1279" s="51"/>
      <c r="R1279" s="51"/>
      <c r="S1279" s="51"/>
    </row>
    <row r="1280" spans="4:19" x14ac:dyDescent="0.35">
      <c r="D1280" s="48"/>
      <c r="E1280" s="48"/>
      <c r="F1280" s="48"/>
      <c r="G1280" s="48"/>
      <c r="H1280" s="48"/>
      <c r="K1280" s="45">
        <v>1241</v>
      </c>
      <c r="L1280" s="45">
        <v>1.4445589137072697E-3</v>
      </c>
      <c r="M1280" s="45">
        <v>-5.3450835325181221E-3</v>
      </c>
      <c r="N1280" s="51"/>
      <c r="O1280" s="51"/>
      <c r="P1280" s="51"/>
      <c r="Q1280" s="51"/>
      <c r="R1280" s="51"/>
      <c r="S1280" s="51"/>
    </row>
    <row r="1281" spans="4:19" x14ac:dyDescent="0.35">
      <c r="D1281" s="48"/>
      <c r="E1281" s="48"/>
      <c r="F1281" s="48"/>
      <c r="G1281" s="48"/>
      <c r="H1281" s="48"/>
      <c r="K1281" s="45">
        <v>1242</v>
      </c>
      <c r="L1281" s="45">
        <v>-2.6255449257286256E-4</v>
      </c>
      <c r="M1281" s="45">
        <v>-6.7137392168470159E-3</v>
      </c>
      <c r="N1281" s="51"/>
      <c r="O1281" s="51"/>
      <c r="P1281" s="51"/>
      <c r="Q1281" s="51"/>
      <c r="R1281" s="51"/>
      <c r="S1281" s="51"/>
    </row>
    <row r="1282" spans="4:19" x14ac:dyDescent="0.35">
      <c r="D1282" s="48"/>
      <c r="E1282" s="48"/>
      <c r="F1282" s="48"/>
      <c r="G1282" s="48"/>
      <c r="H1282" s="48"/>
      <c r="K1282" s="45">
        <v>1243</v>
      </c>
      <c r="L1282" s="45">
        <v>2.7689624214673967E-4</v>
      </c>
      <c r="M1282" s="45">
        <v>-1.4327299378821899E-2</v>
      </c>
      <c r="N1282" s="51"/>
      <c r="O1282" s="51"/>
      <c r="P1282" s="51"/>
      <c r="Q1282" s="51"/>
      <c r="R1282" s="51"/>
      <c r="S1282" s="51"/>
    </row>
    <row r="1283" spans="4:19" x14ac:dyDescent="0.35">
      <c r="D1283" s="48"/>
      <c r="E1283" s="48"/>
      <c r="F1283" s="48"/>
      <c r="G1283" s="48"/>
      <c r="H1283" s="48"/>
      <c r="K1283" s="45">
        <v>1244</v>
      </c>
      <c r="L1283" s="45">
        <v>8.0924261134081646E-4</v>
      </c>
      <c r="M1283" s="45">
        <v>7.0218534389099689E-3</v>
      </c>
      <c r="N1283" s="51"/>
      <c r="O1283" s="51"/>
      <c r="P1283" s="51"/>
      <c r="Q1283" s="51"/>
      <c r="R1283" s="51"/>
      <c r="S1283" s="51"/>
    </row>
    <row r="1284" spans="4:19" x14ac:dyDescent="0.35">
      <c r="D1284" s="48"/>
      <c r="E1284" s="48"/>
      <c r="F1284" s="48"/>
      <c r="G1284" s="48"/>
      <c r="H1284" s="48"/>
      <c r="K1284" s="45">
        <v>1245</v>
      </c>
      <c r="L1284" s="45">
        <v>6.5933843293079699E-4</v>
      </c>
      <c r="M1284" s="45">
        <v>-3.6075851243067933E-2</v>
      </c>
      <c r="N1284" s="51"/>
      <c r="O1284" s="51"/>
      <c r="P1284" s="51"/>
      <c r="Q1284" s="51"/>
      <c r="R1284" s="51"/>
      <c r="S1284" s="51"/>
    </row>
    <row r="1285" spans="4:19" x14ac:dyDescent="0.35">
      <c r="D1285" s="48"/>
      <c r="E1285" s="48"/>
      <c r="F1285" s="48"/>
      <c r="G1285" s="48"/>
      <c r="H1285" s="48"/>
      <c r="K1285" s="45">
        <v>1246</v>
      </c>
      <c r="L1285" s="45">
        <v>2.9193766372893263E-3</v>
      </c>
      <c r="M1285" s="45">
        <v>-2.3939934686679286E-2</v>
      </c>
      <c r="N1285" s="51"/>
      <c r="O1285" s="51"/>
      <c r="P1285" s="51"/>
      <c r="Q1285" s="51"/>
      <c r="R1285" s="51"/>
      <c r="S1285" s="51"/>
    </row>
    <row r="1286" spans="4:19" x14ac:dyDescent="0.35">
      <c r="D1286" s="48"/>
      <c r="E1286" s="48"/>
      <c r="F1286" s="48"/>
      <c r="G1286" s="48"/>
      <c r="H1286" s="48"/>
      <c r="K1286" s="45">
        <v>1247</v>
      </c>
      <c r="L1286" s="45">
        <v>2.6059778165262663E-4</v>
      </c>
      <c r="M1286" s="45">
        <v>-1.6117325202803588E-2</v>
      </c>
      <c r="N1286" s="51"/>
      <c r="O1286" s="51"/>
      <c r="P1286" s="51"/>
      <c r="Q1286" s="51"/>
      <c r="R1286" s="51"/>
      <c r="S1286" s="51"/>
    </row>
    <row r="1287" spans="4:19" x14ac:dyDescent="0.35">
      <c r="D1287" s="48"/>
      <c r="E1287" s="48"/>
      <c r="F1287" s="48"/>
      <c r="G1287" s="48"/>
      <c r="H1287" s="48"/>
      <c r="K1287" s="45">
        <v>1248</v>
      </c>
      <c r="L1287" s="45">
        <v>-6.7443553766106208E-4</v>
      </c>
      <c r="M1287" s="45">
        <v>4.4782104346751742E-3</v>
      </c>
      <c r="N1287" s="51"/>
      <c r="O1287" s="51"/>
      <c r="P1287" s="51"/>
      <c r="Q1287" s="51"/>
      <c r="R1287" s="51"/>
      <c r="S1287" s="51"/>
    </row>
    <row r="1288" spans="4:19" x14ac:dyDescent="0.35">
      <c r="D1288" s="48"/>
      <c r="E1288" s="48"/>
      <c r="F1288" s="48"/>
      <c r="G1288" s="48"/>
      <c r="H1288" s="48"/>
      <c r="K1288" s="45">
        <v>1249</v>
      </c>
      <c r="L1288" s="45">
        <v>-4.0589121518229204E-4</v>
      </c>
      <c r="M1288" s="45">
        <v>-2.2008650498041255E-2</v>
      </c>
      <c r="N1288" s="51"/>
      <c r="O1288" s="51"/>
      <c r="P1288" s="51"/>
      <c r="Q1288" s="51"/>
      <c r="R1288" s="51"/>
      <c r="S1288" s="51"/>
    </row>
    <row r="1289" spans="4:19" x14ac:dyDescent="0.35">
      <c r="D1289" s="48"/>
      <c r="E1289" s="48"/>
      <c r="F1289" s="48"/>
      <c r="G1289" s="48"/>
      <c r="H1289" s="48"/>
      <c r="K1289" s="45">
        <v>1250</v>
      </c>
      <c r="L1289" s="45">
        <v>1.2451309903746936E-3</v>
      </c>
      <c r="M1289" s="45">
        <v>-1.1228236709119528E-2</v>
      </c>
      <c r="N1289" s="51"/>
      <c r="O1289" s="51"/>
      <c r="P1289" s="51"/>
      <c r="Q1289" s="51"/>
      <c r="R1289" s="51"/>
      <c r="S1289" s="51"/>
    </row>
    <row r="1290" spans="4:19" x14ac:dyDescent="0.35">
      <c r="D1290" s="48"/>
      <c r="E1290" s="48"/>
      <c r="F1290" s="48"/>
      <c r="G1290" s="48"/>
      <c r="H1290" s="48"/>
      <c r="K1290" s="45">
        <v>1251</v>
      </c>
      <c r="L1290" s="45">
        <v>3.8938391489470051E-4</v>
      </c>
      <c r="M1290" s="45">
        <v>-6.0407669822856924E-3</v>
      </c>
      <c r="N1290" s="51"/>
      <c r="O1290" s="51"/>
      <c r="P1290" s="51"/>
      <c r="Q1290" s="51"/>
      <c r="R1290" s="51"/>
      <c r="S1290" s="51"/>
    </row>
    <row r="1291" spans="4:19" x14ac:dyDescent="0.35">
      <c r="D1291" s="48"/>
      <c r="E1291" s="48"/>
      <c r="F1291" s="48"/>
      <c r="G1291" s="48"/>
      <c r="H1291" s="48"/>
      <c r="K1291" s="45">
        <v>1252</v>
      </c>
      <c r="L1291" s="45">
        <v>7.5781658389325105E-4</v>
      </c>
      <c r="M1291" s="45">
        <v>-1.5750565177459937E-3</v>
      </c>
      <c r="N1291" s="51"/>
      <c r="O1291" s="51"/>
      <c r="P1291" s="51"/>
      <c r="Q1291" s="51"/>
      <c r="R1291" s="51"/>
      <c r="S1291" s="51"/>
    </row>
    <row r="1292" spans="4:19" x14ac:dyDescent="0.35">
      <c r="D1292" s="48"/>
      <c r="E1292" s="48"/>
      <c r="F1292" s="48"/>
      <c r="G1292" s="48"/>
      <c r="H1292" s="48"/>
      <c r="K1292" s="45">
        <v>1253</v>
      </c>
      <c r="L1292" s="45">
        <v>-2.3534370012582841E-4</v>
      </c>
      <c r="M1292" s="45">
        <v>2.4177650699287827E-2</v>
      </c>
      <c r="N1292" s="51"/>
      <c r="O1292" s="51"/>
      <c r="P1292" s="51"/>
      <c r="Q1292" s="51"/>
      <c r="R1292" s="51"/>
      <c r="S1292" s="51"/>
    </row>
    <row r="1293" spans="4:19" x14ac:dyDescent="0.35">
      <c r="D1293" s="48"/>
      <c r="E1293" s="48"/>
      <c r="F1293" s="48"/>
      <c r="G1293" s="48"/>
      <c r="H1293" s="48"/>
      <c r="K1293" s="45">
        <v>1254</v>
      </c>
      <c r="L1293" s="45">
        <v>3.5186079485398868E-4</v>
      </c>
      <c r="M1293" s="45">
        <v>2.7169694074871641E-2</v>
      </c>
      <c r="N1293" s="51"/>
      <c r="O1293" s="51"/>
      <c r="P1293" s="51"/>
      <c r="Q1293" s="51"/>
      <c r="R1293" s="51"/>
      <c r="S1293" s="51"/>
    </row>
    <row r="1294" spans="4:19" x14ac:dyDescent="0.35">
      <c r="D1294" s="48"/>
      <c r="E1294" s="48"/>
      <c r="F1294" s="48"/>
      <c r="G1294" s="48"/>
      <c r="H1294" s="48"/>
      <c r="K1294" s="45">
        <v>1255</v>
      </c>
      <c r="L1294" s="45">
        <v>1.6513737823907126E-3</v>
      </c>
      <c r="M1294" s="45">
        <v>-2.7467730756769934E-3</v>
      </c>
      <c r="N1294" s="51"/>
      <c r="O1294" s="51"/>
      <c r="P1294" s="51"/>
      <c r="Q1294" s="51"/>
      <c r="R1294" s="51"/>
      <c r="S1294" s="51"/>
    </row>
    <row r="1295" spans="4:19" x14ac:dyDescent="0.35">
      <c r="D1295" s="48"/>
      <c r="E1295" s="48"/>
      <c r="F1295" s="48"/>
      <c r="G1295" s="48"/>
      <c r="H1295" s="48"/>
      <c r="K1295" s="45">
        <v>1256</v>
      </c>
      <c r="L1295" s="45">
        <v>4.8579729382826499E-5</v>
      </c>
      <c r="M1295" s="45">
        <v>-4.4408153507305148E-2</v>
      </c>
      <c r="N1295" s="51"/>
      <c r="O1295" s="51"/>
      <c r="P1295" s="51"/>
      <c r="Q1295" s="51"/>
      <c r="R1295" s="51"/>
      <c r="S1295" s="51"/>
    </row>
    <row r="1296" spans="4:19" x14ac:dyDescent="0.35">
      <c r="D1296" s="48"/>
      <c r="E1296" s="48"/>
      <c r="F1296" s="48"/>
      <c r="G1296" s="48"/>
      <c r="H1296" s="48"/>
      <c r="K1296" s="45">
        <v>1257</v>
      </c>
      <c r="L1296" s="45">
        <v>1.3083198122656207E-3</v>
      </c>
      <c r="M1296" s="45">
        <v>1.2461811902044342E-2</v>
      </c>
      <c r="N1296" s="51"/>
      <c r="O1296" s="51"/>
      <c r="P1296" s="51"/>
      <c r="Q1296" s="51"/>
      <c r="R1296" s="51"/>
      <c r="S1296" s="51"/>
    </row>
    <row r="1297" spans="4:19" x14ac:dyDescent="0.35">
      <c r="D1297" s="48"/>
      <c r="E1297" s="48"/>
      <c r="F1297" s="48"/>
      <c r="G1297" s="48"/>
      <c r="H1297" s="48"/>
      <c r="K1297" s="45">
        <v>1258</v>
      </c>
      <c r="L1297" s="45">
        <v>-4.5284692601124714E-4</v>
      </c>
      <c r="M1297" s="45">
        <v>1.9133720193132146E-3</v>
      </c>
      <c r="N1297" s="51"/>
      <c r="O1297" s="51"/>
      <c r="P1297" s="51"/>
      <c r="Q1297" s="51"/>
      <c r="R1297" s="51"/>
      <c r="S1297" s="51"/>
    </row>
    <row r="1298" spans="4:19" x14ac:dyDescent="0.35">
      <c r="D1298" s="48"/>
      <c r="E1298" s="48"/>
      <c r="F1298" s="48"/>
      <c r="G1298" s="48"/>
      <c r="H1298" s="48"/>
    </row>
    <row r="1299" spans="4:19" x14ac:dyDescent="0.35">
      <c r="D1299" s="48"/>
      <c r="E1299" s="48"/>
      <c r="F1299" s="48"/>
      <c r="G1299" s="48"/>
      <c r="H1299" s="48"/>
    </row>
    <row r="1300" spans="4:19" x14ac:dyDescent="0.35">
      <c r="D1300" s="48"/>
      <c r="E1300" s="48"/>
      <c r="F1300" s="48"/>
      <c r="G1300" s="48"/>
      <c r="H1300" s="48"/>
    </row>
    <row r="1301" spans="4:19" x14ac:dyDescent="0.35">
      <c r="D1301" s="48"/>
      <c r="E1301" s="48"/>
      <c r="F1301" s="48"/>
      <c r="G1301" s="48"/>
      <c r="H1301" s="48"/>
    </row>
    <row r="1302" spans="4:19" x14ac:dyDescent="0.35">
      <c r="D1302" s="48"/>
      <c r="E1302" s="48"/>
      <c r="F1302" s="48"/>
      <c r="G1302" s="48"/>
      <c r="H1302" s="48"/>
    </row>
    <row r="1303" spans="4:19" x14ac:dyDescent="0.35">
      <c r="D1303" s="48"/>
      <c r="E1303" s="48"/>
      <c r="F1303" s="48"/>
      <c r="G1303" s="48"/>
      <c r="H1303" s="48"/>
    </row>
    <row r="1304" spans="4:19" x14ac:dyDescent="0.35">
      <c r="D1304" s="48"/>
      <c r="E1304" s="48"/>
      <c r="F1304" s="48"/>
      <c r="G1304" s="48"/>
      <c r="H1304" s="48"/>
    </row>
    <row r="1305" spans="4:19" x14ac:dyDescent="0.35">
      <c r="D1305" s="48"/>
      <c r="E1305" s="48"/>
      <c r="F1305" s="48"/>
      <c r="G1305" s="48"/>
      <c r="H1305" s="48"/>
    </row>
    <row r="1306" spans="4:19" x14ac:dyDescent="0.35">
      <c r="D1306" s="48"/>
      <c r="E1306" s="48"/>
      <c r="F1306" s="48"/>
      <c r="G1306" s="48"/>
      <c r="H1306" s="48"/>
    </row>
    <row r="1307" spans="4:19" x14ac:dyDescent="0.35">
      <c r="D1307" s="48"/>
      <c r="E1307" s="48"/>
      <c r="F1307" s="48"/>
      <c r="G1307" s="48"/>
      <c r="H1307" s="48"/>
    </row>
    <row r="1308" spans="4:19" x14ac:dyDescent="0.35">
      <c r="D1308" s="48"/>
      <c r="E1308" s="48"/>
      <c r="F1308" s="48"/>
      <c r="G1308" s="48"/>
      <c r="H1308" s="48"/>
    </row>
    <row r="1309" spans="4:19" x14ac:dyDescent="0.35">
      <c r="D1309" s="48"/>
      <c r="E1309" s="48"/>
      <c r="F1309" s="48"/>
      <c r="G1309" s="48"/>
      <c r="H1309" s="48"/>
    </row>
    <row r="1310" spans="4:19" x14ac:dyDescent="0.35">
      <c r="D1310" s="48"/>
      <c r="E1310" s="48"/>
      <c r="F1310" s="48"/>
      <c r="G1310" s="48"/>
      <c r="H1310" s="48"/>
    </row>
    <row r="1311" spans="4:19" x14ac:dyDescent="0.35">
      <c r="D1311" s="48"/>
      <c r="E1311" s="48"/>
      <c r="F1311" s="48"/>
      <c r="G1311" s="48"/>
      <c r="H1311" s="48"/>
    </row>
    <row r="1312" spans="4:19" x14ac:dyDescent="0.35">
      <c r="D1312" s="48"/>
      <c r="E1312" s="48"/>
      <c r="F1312" s="48"/>
      <c r="G1312" s="48"/>
      <c r="H1312" s="48"/>
    </row>
    <row r="1313" spans="4:8" x14ac:dyDescent="0.35">
      <c r="D1313" s="48"/>
      <c r="E1313" s="48"/>
      <c r="F1313" s="48"/>
      <c r="G1313" s="48"/>
      <c r="H1313" s="48"/>
    </row>
    <row r="1314" spans="4:8" x14ac:dyDescent="0.35">
      <c r="D1314" s="48"/>
      <c r="E1314" s="48"/>
      <c r="F1314" s="48"/>
      <c r="G1314" s="48"/>
      <c r="H1314" s="48"/>
    </row>
    <row r="1315" spans="4:8" x14ac:dyDescent="0.35">
      <c r="D1315" s="48"/>
      <c r="E1315" s="48"/>
      <c r="F1315" s="48"/>
      <c r="G1315" s="48"/>
      <c r="H1315" s="48"/>
    </row>
    <row r="1316" spans="4:8" x14ac:dyDescent="0.35">
      <c r="D1316" s="48"/>
      <c r="E1316" s="48"/>
      <c r="F1316" s="48"/>
      <c r="G1316" s="48"/>
      <c r="H1316" s="48"/>
    </row>
    <row r="1317" spans="4:8" x14ac:dyDescent="0.35">
      <c r="D1317" s="48"/>
      <c r="E1317" s="48"/>
      <c r="F1317" s="48"/>
      <c r="G1317" s="48"/>
      <c r="H1317" s="48"/>
    </row>
    <row r="1318" spans="4:8" x14ac:dyDescent="0.35">
      <c r="D1318" s="48"/>
      <c r="E1318" s="48"/>
      <c r="F1318" s="48"/>
      <c r="G1318" s="48"/>
      <c r="H1318" s="48"/>
    </row>
    <row r="1319" spans="4:8" x14ac:dyDescent="0.35">
      <c r="D1319" s="48"/>
      <c r="E1319" s="48"/>
      <c r="F1319" s="48"/>
      <c r="G1319" s="48"/>
      <c r="H1319" s="48"/>
    </row>
    <row r="1320" spans="4:8" x14ac:dyDescent="0.35">
      <c r="D1320" s="48"/>
      <c r="E1320" s="48"/>
      <c r="F1320" s="48"/>
      <c r="G1320" s="48"/>
      <c r="H1320" s="48"/>
    </row>
    <row r="1321" spans="4:8" x14ac:dyDescent="0.35">
      <c r="D1321" s="48"/>
      <c r="E1321" s="48"/>
      <c r="F1321" s="48"/>
      <c r="G1321" s="48"/>
      <c r="H1321" s="48"/>
    </row>
    <row r="1322" spans="4:8" x14ac:dyDescent="0.35">
      <c r="D1322" s="48"/>
      <c r="E1322" s="48"/>
      <c r="F1322" s="48"/>
      <c r="G1322" s="48"/>
      <c r="H1322" s="48"/>
    </row>
    <row r="1323" spans="4:8" x14ac:dyDescent="0.35">
      <c r="D1323" s="48"/>
      <c r="E1323" s="48"/>
      <c r="F1323" s="48"/>
      <c r="G1323" s="48"/>
      <c r="H1323" s="48"/>
    </row>
    <row r="1324" spans="4:8" x14ac:dyDescent="0.35">
      <c r="D1324" s="48"/>
      <c r="E1324" s="48"/>
      <c r="F1324" s="48"/>
      <c r="G1324" s="48"/>
      <c r="H1324" s="48"/>
    </row>
    <row r="1325" spans="4:8" x14ac:dyDescent="0.35">
      <c r="D1325" s="48"/>
      <c r="E1325" s="48"/>
      <c r="F1325" s="48"/>
      <c r="G1325" s="48"/>
      <c r="H1325" s="48"/>
    </row>
    <row r="1326" spans="4:8" x14ac:dyDescent="0.35">
      <c r="D1326" s="48"/>
      <c r="E1326" s="48"/>
      <c r="F1326" s="48"/>
      <c r="G1326" s="48"/>
      <c r="H1326" s="48"/>
    </row>
    <row r="1327" spans="4:8" x14ac:dyDescent="0.35">
      <c r="D1327" s="48"/>
      <c r="E1327" s="48"/>
      <c r="F1327" s="48"/>
      <c r="G1327" s="48"/>
      <c r="H1327" s="48"/>
    </row>
    <row r="1328" spans="4:8" x14ac:dyDescent="0.35">
      <c r="D1328" s="48"/>
      <c r="E1328" s="48"/>
      <c r="F1328" s="48"/>
      <c r="G1328" s="48"/>
      <c r="H1328" s="48"/>
    </row>
    <row r="1329" spans="4:8" x14ac:dyDescent="0.35">
      <c r="D1329" s="48"/>
      <c r="E1329" s="48"/>
      <c r="F1329" s="48"/>
      <c r="G1329" s="48"/>
      <c r="H1329" s="48"/>
    </row>
    <row r="1330" spans="4:8" x14ac:dyDescent="0.35">
      <c r="D1330" s="48"/>
      <c r="E1330" s="48"/>
      <c r="F1330" s="48"/>
      <c r="G1330" s="48"/>
      <c r="H1330" s="48"/>
    </row>
    <row r="1331" spans="4:8" x14ac:dyDescent="0.35">
      <c r="D1331" s="48"/>
      <c r="E1331" s="48"/>
      <c r="F1331" s="48"/>
      <c r="G1331" s="48"/>
      <c r="H1331" s="48"/>
    </row>
    <row r="1332" spans="4:8" x14ac:dyDescent="0.35">
      <c r="D1332" s="48"/>
      <c r="E1332" s="48"/>
      <c r="F1332" s="48"/>
      <c r="G1332" s="48"/>
      <c r="H1332" s="48"/>
    </row>
    <row r="1333" spans="4:8" x14ac:dyDescent="0.35">
      <c r="D1333" s="48"/>
      <c r="E1333" s="48"/>
      <c r="F1333" s="48"/>
      <c r="G1333" s="48"/>
      <c r="H1333" s="48"/>
    </row>
    <row r="1334" spans="4:8" x14ac:dyDescent="0.35">
      <c r="D1334" s="48"/>
      <c r="E1334" s="48"/>
      <c r="F1334" s="48"/>
      <c r="G1334" s="48"/>
      <c r="H1334" s="48"/>
    </row>
    <row r="1335" spans="4:8" x14ac:dyDescent="0.35">
      <c r="D1335" s="48"/>
      <c r="E1335" s="48"/>
      <c r="F1335" s="48"/>
      <c r="G1335" s="48"/>
      <c r="H1335" s="48"/>
    </row>
    <row r="1336" spans="4:8" x14ac:dyDescent="0.35">
      <c r="D1336" s="48"/>
      <c r="E1336" s="48"/>
      <c r="F1336" s="48"/>
      <c r="G1336" s="48"/>
      <c r="H1336" s="48"/>
    </row>
    <row r="1337" spans="4:8" x14ac:dyDescent="0.35">
      <c r="D1337" s="48"/>
      <c r="E1337" s="48"/>
      <c r="F1337" s="48"/>
      <c r="G1337" s="48"/>
      <c r="H1337" s="48"/>
    </row>
    <row r="1338" spans="4:8" x14ac:dyDescent="0.35">
      <c r="D1338" s="48"/>
      <c r="E1338" s="48"/>
      <c r="F1338" s="48"/>
      <c r="G1338" s="48"/>
      <c r="H1338" s="48"/>
    </row>
    <row r="1339" spans="4:8" x14ac:dyDescent="0.35">
      <c r="D1339" s="48"/>
      <c r="E1339" s="48"/>
      <c r="F1339" s="48"/>
      <c r="G1339" s="48"/>
      <c r="H1339" s="48"/>
    </row>
    <row r="1340" spans="4:8" x14ac:dyDescent="0.35">
      <c r="D1340" s="48"/>
      <c r="E1340" s="48"/>
      <c r="F1340" s="48"/>
      <c r="G1340" s="48"/>
      <c r="H1340" s="48"/>
    </row>
    <row r="1341" spans="4:8" x14ac:dyDescent="0.35">
      <c r="D1341" s="48"/>
      <c r="E1341" s="48"/>
      <c r="F1341" s="48"/>
      <c r="G1341" s="48"/>
      <c r="H1341" s="48"/>
    </row>
    <row r="1342" spans="4:8" x14ac:dyDescent="0.35">
      <c r="D1342" s="48"/>
      <c r="E1342" s="48"/>
      <c r="F1342" s="48"/>
      <c r="G1342" s="48"/>
      <c r="H1342" s="48"/>
    </row>
    <row r="1343" spans="4:8" x14ac:dyDescent="0.35">
      <c r="D1343" s="48"/>
      <c r="E1343" s="48"/>
      <c r="F1343" s="48"/>
      <c r="G1343" s="48"/>
      <c r="H1343" s="48"/>
    </row>
    <row r="1344" spans="4:8" x14ac:dyDescent="0.35">
      <c r="D1344" s="48"/>
      <c r="E1344" s="48"/>
      <c r="F1344" s="48"/>
      <c r="G1344" s="48"/>
      <c r="H1344" s="48"/>
    </row>
    <row r="1345" spans="4:8" x14ac:dyDescent="0.35">
      <c r="D1345" s="48"/>
      <c r="E1345" s="48"/>
      <c r="F1345" s="48"/>
      <c r="G1345" s="48"/>
      <c r="H1345" s="48"/>
    </row>
    <row r="1346" spans="4:8" x14ac:dyDescent="0.35">
      <c r="D1346" s="48"/>
      <c r="E1346" s="48"/>
      <c r="F1346" s="48"/>
      <c r="G1346" s="48"/>
      <c r="H1346" s="48"/>
    </row>
    <row r="1347" spans="4:8" x14ac:dyDescent="0.35">
      <c r="D1347" s="48"/>
      <c r="E1347" s="48"/>
      <c r="F1347" s="48"/>
      <c r="G1347" s="48"/>
      <c r="H1347" s="48"/>
    </row>
    <row r="1348" spans="4:8" x14ac:dyDescent="0.35">
      <c r="D1348" s="48"/>
      <c r="E1348" s="48"/>
      <c r="F1348" s="48"/>
      <c r="G1348" s="48"/>
      <c r="H1348" s="48"/>
    </row>
    <row r="1349" spans="4:8" x14ac:dyDescent="0.35">
      <c r="D1349" s="48"/>
      <c r="E1349" s="48"/>
      <c r="F1349" s="48"/>
      <c r="G1349" s="48"/>
      <c r="H1349" s="48"/>
    </row>
    <row r="1350" spans="4:8" x14ac:dyDescent="0.35">
      <c r="D1350" s="48"/>
      <c r="E1350" s="48"/>
      <c r="F1350" s="48"/>
      <c r="G1350" s="48"/>
      <c r="H1350" s="48"/>
    </row>
    <row r="1351" spans="4:8" x14ac:dyDescent="0.35">
      <c r="D1351" s="48"/>
      <c r="E1351" s="48"/>
      <c r="F1351" s="48"/>
      <c r="G1351" s="48"/>
      <c r="H1351" s="48"/>
    </row>
    <row r="1352" spans="4:8" x14ac:dyDescent="0.35">
      <c r="D1352" s="48"/>
      <c r="E1352" s="48"/>
      <c r="F1352" s="48"/>
      <c r="G1352" s="48"/>
      <c r="H1352" s="48"/>
    </row>
    <row r="1353" spans="4:8" x14ac:dyDescent="0.35">
      <c r="D1353" s="48"/>
      <c r="E1353" s="48"/>
      <c r="F1353" s="48"/>
      <c r="G1353" s="48"/>
      <c r="H1353" s="48"/>
    </row>
    <row r="1354" spans="4:8" x14ac:dyDescent="0.35">
      <c r="D1354" s="48"/>
      <c r="E1354" s="48"/>
      <c r="F1354" s="48"/>
      <c r="G1354" s="48"/>
      <c r="H1354" s="48"/>
    </row>
    <row r="1355" spans="4:8" x14ac:dyDescent="0.35">
      <c r="D1355" s="48"/>
      <c r="E1355" s="48"/>
      <c r="F1355" s="48"/>
      <c r="G1355" s="48"/>
      <c r="H1355" s="48"/>
    </row>
    <row r="1356" spans="4:8" x14ac:dyDescent="0.35">
      <c r="D1356" s="48"/>
      <c r="E1356" s="48"/>
      <c r="F1356" s="48"/>
      <c r="G1356" s="48"/>
      <c r="H1356" s="48"/>
    </row>
    <row r="1357" spans="4:8" x14ac:dyDescent="0.35">
      <c r="D1357" s="48"/>
      <c r="E1357" s="48"/>
      <c r="F1357" s="48"/>
      <c r="G1357" s="48"/>
      <c r="H1357" s="48"/>
    </row>
    <row r="1358" spans="4:8" x14ac:dyDescent="0.35">
      <c r="D1358" s="48"/>
      <c r="E1358" s="48"/>
      <c r="F1358" s="48"/>
      <c r="G1358" s="48"/>
      <c r="H1358" s="48"/>
    </row>
    <row r="1359" spans="4:8" x14ac:dyDescent="0.35">
      <c r="D1359" s="48"/>
      <c r="E1359" s="48"/>
      <c r="F1359" s="48"/>
      <c r="G1359" s="48"/>
      <c r="H1359" s="48"/>
    </row>
    <row r="1360" spans="4:8" x14ac:dyDescent="0.35">
      <c r="D1360" s="48"/>
      <c r="E1360" s="48"/>
      <c r="F1360" s="48"/>
      <c r="G1360" s="48"/>
      <c r="H1360" s="48"/>
    </row>
    <row r="1361" spans="4:8" x14ac:dyDescent="0.35">
      <c r="D1361" s="48"/>
      <c r="E1361" s="48"/>
      <c r="F1361" s="48"/>
      <c r="G1361" s="48"/>
      <c r="H1361" s="48"/>
    </row>
    <row r="1362" spans="4:8" x14ac:dyDescent="0.35">
      <c r="D1362" s="48"/>
      <c r="E1362" s="48"/>
      <c r="F1362" s="48"/>
      <c r="G1362" s="48"/>
      <c r="H1362" s="48"/>
    </row>
    <row r="1363" spans="4:8" x14ac:dyDescent="0.35">
      <c r="D1363" s="48"/>
      <c r="E1363" s="48"/>
      <c r="F1363" s="48"/>
      <c r="G1363" s="48"/>
      <c r="H1363" s="48"/>
    </row>
    <row r="1364" spans="4:8" x14ac:dyDescent="0.35">
      <c r="D1364" s="48"/>
      <c r="E1364" s="48"/>
      <c r="F1364" s="48"/>
      <c r="G1364" s="48"/>
      <c r="H1364" s="48"/>
    </row>
    <row r="1365" spans="4:8" x14ac:dyDescent="0.35">
      <c r="D1365" s="48"/>
      <c r="E1365" s="48"/>
      <c r="F1365" s="48"/>
      <c r="G1365" s="48"/>
      <c r="H1365" s="48"/>
    </row>
    <row r="1366" spans="4:8" x14ac:dyDescent="0.35">
      <c r="D1366" s="48"/>
      <c r="E1366" s="48"/>
      <c r="F1366" s="48"/>
      <c r="G1366" s="48"/>
      <c r="H1366" s="48"/>
    </row>
    <row r="1367" spans="4:8" x14ac:dyDescent="0.35">
      <c r="D1367" s="48"/>
      <c r="E1367" s="48"/>
      <c r="F1367" s="48"/>
      <c r="G1367" s="48"/>
      <c r="H1367" s="48"/>
    </row>
    <row r="1368" spans="4:8" x14ac:dyDescent="0.35">
      <c r="D1368" s="48"/>
      <c r="E1368" s="48"/>
      <c r="F1368" s="48"/>
      <c r="G1368" s="48"/>
      <c r="H1368" s="48"/>
    </row>
    <row r="1369" spans="4:8" x14ac:dyDescent="0.35">
      <c r="D1369" s="48"/>
      <c r="E1369" s="48"/>
      <c r="F1369" s="48"/>
      <c r="G1369" s="48"/>
      <c r="H1369" s="48"/>
    </row>
    <row r="1370" spans="4:8" x14ac:dyDescent="0.35">
      <c r="D1370" s="48"/>
      <c r="E1370" s="48"/>
      <c r="F1370" s="48"/>
      <c r="G1370" s="48"/>
      <c r="H1370" s="48"/>
    </row>
    <row r="1371" spans="4:8" x14ac:dyDescent="0.35">
      <c r="D1371" s="48"/>
      <c r="E1371" s="48"/>
      <c r="F1371" s="48"/>
      <c r="G1371" s="48"/>
      <c r="H1371" s="48"/>
    </row>
    <row r="1372" spans="4:8" x14ac:dyDescent="0.35">
      <c r="D1372" s="48"/>
      <c r="E1372" s="48"/>
      <c r="F1372" s="48"/>
      <c r="G1372" s="48"/>
      <c r="H1372" s="48"/>
    </row>
    <row r="1373" spans="4:8" x14ac:dyDescent="0.35">
      <c r="D1373" s="48"/>
      <c r="E1373" s="48"/>
      <c r="F1373" s="48"/>
      <c r="G1373" s="48"/>
      <c r="H1373" s="48"/>
    </row>
    <row r="1374" spans="4:8" x14ac:dyDescent="0.35">
      <c r="D1374" s="48"/>
      <c r="E1374" s="48"/>
      <c r="F1374" s="48"/>
      <c r="G1374" s="48"/>
      <c r="H1374" s="48"/>
    </row>
    <row r="1375" spans="4:8" x14ac:dyDescent="0.35">
      <c r="D1375" s="48"/>
      <c r="E1375" s="48"/>
      <c r="F1375" s="48"/>
      <c r="G1375" s="48"/>
      <c r="H1375" s="48"/>
    </row>
    <row r="1376" spans="4:8" x14ac:dyDescent="0.35">
      <c r="D1376" s="48"/>
      <c r="E1376" s="48"/>
      <c r="F1376" s="48"/>
      <c r="G1376" s="48"/>
      <c r="H1376" s="48"/>
    </row>
    <row r="1377" spans="4:8" x14ac:dyDescent="0.35">
      <c r="D1377" s="48"/>
      <c r="E1377" s="48"/>
      <c r="F1377" s="48"/>
      <c r="G1377" s="48"/>
      <c r="H1377" s="48"/>
    </row>
    <row r="1378" spans="4:8" x14ac:dyDescent="0.35">
      <c r="D1378" s="48"/>
      <c r="E1378" s="48"/>
      <c r="F1378" s="48"/>
      <c r="G1378" s="48"/>
      <c r="H1378" s="48"/>
    </row>
    <row r="1379" spans="4:8" x14ac:dyDescent="0.35">
      <c r="D1379" s="48"/>
      <c r="E1379" s="48"/>
      <c r="F1379" s="48"/>
      <c r="G1379" s="48"/>
      <c r="H1379" s="48"/>
    </row>
    <row r="1380" spans="4:8" x14ac:dyDescent="0.35">
      <c r="D1380" s="48"/>
      <c r="E1380" s="48"/>
      <c r="F1380" s="48"/>
      <c r="G1380" s="48"/>
      <c r="H1380" s="48"/>
    </row>
    <row r="1381" spans="4:8" x14ac:dyDescent="0.35">
      <c r="D1381" s="48"/>
      <c r="E1381" s="48"/>
      <c r="F1381" s="48"/>
      <c r="G1381" s="48"/>
      <c r="H1381" s="48"/>
    </row>
    <row r="1382" spans="4:8" x14ac:dyDescent="0.35">
      <c r="D1382" s="48"/>
      <c r="E1382" s="48"/>
      <c r="F1382" s="48"/>
      <c r="G1382" s="48"/>
      <c r="H1382" s="48"/>
    </row>
    <row r="1383" spans="4:8" x14ac:dyDescent="0.35">
      <c r="D1383" s="48"/>
      <c r="E1383" s="48"/>
      <c r="F1383" s="48"/>
      <c r="G1383" s="48"/>
      <c r="H1383" s="48"/>
    </row>
    <row r="1384" spans="4:8" x14ac:dyDescent="0.35">
      <c r="D1384" s="48"/>
      <c r="E1384" s="48"/>
      <c r="F1384" s="48"/>
      <c r="G1384" s="48"/>
      <c r="H1384" s="48"/>
    </row>
    <row r="1385" spans="4:8" x14ac:dyDescent="0.35">
      <c r="D1385" s="48"/>
      <c r="E1385" s="48"/>
      <c r="F1385" s="48"/>
      <c r="G1385" s="48"/>
      <c r="H1385" s="48"/>
    </row>
    <row r="1386" spans="4:8" x14ac:dyDescent="0.35">
      <c r="D1386" s="48"/>
      <c r="E1386" s="48"/>
      <c r="F1386" s="48"/>
      <c r="G1386" s="48"/>
      <c r="H1386" s="48"/>
    </row>
    <row r="1387" spans="4:8" x14ac:dyDescent="0.35">
      <c r="D1387" s="48"/>
      <c r="E1387" s="48"/>
      <c r="F1387" s="48"/>
      <c r="G1387" s="48"/>
      <c r="H1387" s="48"/>
    </row>
    <row r="1388" spans="4:8" x14ac:dyDescent="0.35">
      <c r="D1388" s="48"/>
      <c r="E1388" s="48"/>
      <c r="F1388" s="48"/>
      <c r="G1388" s="48"/>
      <c r="H1388" s="48"/>
    </row>
    <row r="1389" spans="4:8" x14ac:dyDescent="0.35">
      <c r="D1389" s="48"/>
      <c r="E1389" s="48"/>
      <c r="F1389" s="48"/>
      <c r="G1389" s="48"/>
      <c r="H1389" s="48"/>
    </row>
    <row r="1390" spans="4:8" x14ac:dyDescent="0.35">
      <c r="D1390" s="48"/>
      <c r="E1390" s="48"/>
      <c r="F1390" s="48"/>
      <c r="G1390" s="48"/>
      <c r="H1390" s="48"/>
    </row>
    <row r="1391" spans="4:8" x14ac:dyDescent="0.35">
      <c r="D1391" s="48"/>
      <c r="E1391" s="48"/>
      <c r="F1391" s="48"/>
      <c r="G1391" s="48"/>
      <c r="H1391" s="48"/>
    </row>
    <row r="1392" spans="4:8" x14ac:dyDescent="0.35">
      <c r="D1392" s="48"/>
      <c r="E1392" s="48"/>
      <c r="F1392" s="48"/>
      <c r="G1392" s="48"/>
      <c r="H1392" s="48"/>
    </row>
    <row r="1393" spans="4:8" x14ac:dyDescent="0.35">
      <c r="D1393" s="48"/>
      <c r="E1393" s="48"/>
      <c r="F1393" s="48"/>
      <c r="G1393" s="48"/>
      <c r="H1393" s="48"/>
    </row>
    <row r="1394" spans="4:8" x14ac:dyDescent="0.35">
      <c r="D1394" s="48"/>
      <c r="E1394" s="48"/>
      <c r="F1394" s="48"/>
      <c r="G1394" s="48"/>
      <c r="H1394" s="48"/>
    </row>
    <row r="1395" spans="4:8" x14ac:dyDescent="0.35">
      <c r="D1395" s="48"/>
      <c r="E1395" s="48"/>
      <c r="F1395" s="48"/>
      <c r="G1395" s="48"/>
      <c r="H1395" s="48"/>
    </row>
    <row r="1396" spans="4:8" x14ac:dyDescent="0.35">
      <c r="D1396" s="48"/>
      <c r="E1396" s="48"/>
      <c r="F1396" s="48"/>
      <c r="G1396" s="48"/>
      <c r="H1396" s="48"/>
    </row>
    <row r="1397" spans="4:8" x14ac:dyDescent="0.35">
      <c r="D1397" s="48"/>
      <c r="E1397" s="48"/>
      <c r="F1397" s="48"/>
      <c r="G1397" s="48"/>
      <c r="H1397" s="48"/>
    </row>
    <row r="1398" spans="4:8" x14ac:dyDescent="0.35">
      <c r="D1398" s="48"/>
      <c r="E1398" s="48"/>
      <c r="F1398" s="48"/>
      <c r="G1398" s="48"/>
      <c r="H1398" s="48"/>
    </row>
    <row r="1399" spans="4:8" x14ac:dyDescent="0.35">
      <c r="D1399" s="48"/>
      <c r="E1399" s="48"/>
      <c r="F1399" s="48"/>
      <c r="G1399" s="48"/>
      <c r="H1399" s="48"/>
    </row>
    <row r="1400" spans="4:8" x14ac:dyDescent="0.35">
      <c r="D1400" s="48"/>
      <c r="E1400" s="48"/>
      <c r="F1400" s="48"/>
      <c r="G1400" s="48"/>
      <c r="H1400" s="48"/>
    </row>
    <row r="1401" spans="4:8" x14ac:dyDescent="0.35">
      <c r="D1401" s="48"/>
      <c r="E1401" s="48"/>
      <c r="F1401" s="48"/>
      <c r="G1401" s="48"/>
      <c r="H1401" s="48"/>
    </row>
    <row r="1402" spans="4:8" x14ac:dyDescent="0.35">
      <c r="D1402" s="48"/>
      <c r="E1402" s="48"/>
      <c r="F1402" s="48"/>
      <c r="G1402" s="48"/>
      <c r="H1402" s="48"/>
    </row>
    <row r="1403" spans="4:8" x14ac:dyDescent="0.35">
      <c r="D1403" s="48"/>
      <c r="E1403" s="48"/>
      <c r="F1403" s="48"/>
      <c r="G1403" s="48"/>
      <c r="H1403" s="48"/>
    </row>
    <row r="1404" spans="4:8" x14ac:dyDescent="0.35">
      <c r="D1404" s="48"/>
      <c r="E1404" s="48"/>
      <c r="F1404" s="48"/>
      <c r="G1404" s="48"/>
      <c r="H1404" s="48"/>
    </row>
    <row r="1405" spans="4:8" x14ac:dyDescent="0.35">
      <c r="D1405" s="48"/>
      <c r="E1405" s="48"/>
      <c r="F1405" s="48"/>
      <c r="G1405" s="48"/>
      <c r="H1405" s="48"/>
    </row>
    <row r="1406" spans="4:8" x14ac:dyDescent="0.35">
      <c r="D1406" s="48"/>
      <c r="E1406" s="48"/>
      <c r="F1406" s="48"/>
      <c r="G1406" s="48"/>
      <c r="H1406" s="48"/>
    </row>
    <row r="1407" spans="4:8" x14ac:dyDescent="0.35">
      <c r="D1407" s="48"/>
      <c r="E1407" s="48"/>
      <c r="F1407" s="48"/>
      <c r="G1407" s="48"/>
      <c r="H1407" s="48"/>
    </row>
    <row r="1408" spans="4:8" x14ac:dyDescent="0.35">
      <c r="D1408" s="48"/>
      <c r="E1408" s="48"/>
      <c r="F1408" s="48"/>
      <c r="G1408" s="48"/>
      <c r="H1408" s="48"/>
    </row>
    <row r="1409" spans="4:8" x14ac:dyDescent="0.35">
      <c r="D1409" s="48"/>
      <c r="E1409" s="48"/>
      <c r="F1409" s="48"/>
      <c r="G1409" s="48"/>
      <c r="H1409" s="48"/>
    </row>
    <row r="1410" spans="4:8" x14ac:dyDescent="0.35">
      <c r="D1410" s="48"/>
      <c r="E1410" s="48"/>
      <c r="F1410" s="48"/>
      <c r="G1410" s="48"/>
      <c r="H1410" s="48"/>
    </row>
    <row r="1411" spans="4:8" x14ac:dyDescent="0.35">
      <c r="D1411" s="48"/>
      <c r="E1411" s="48"/>
      <c r="F1411" s="48"/>
      <c r="G1411" s="48"/>
      <c r="H1411" s="48"/>
    </row>
    <row r="1412" spans="4:8" x14ac:dyDescent="0.35">
      <c r="D1412" s="48"/>
      <c r="E1412" s="48"/>
      <c r="F1412" s="48"/>
      <c r="G1412" s="48"/>
      <c r="H1412" s="48"/>
    </row>
    <row r="1413" spans="4:8" x14ac:dyDescent="0.35">
      <c r="D1413" s="48"/>
      <c r="E1413" s="48"/>
      <c r="F1413" s="48"/>
      <c r="G1413" s="48"/>
      <c r="H1413" s="48"/>
    </row>
    <row r="1414" spans="4:8" x14ac:dyDescent="0.35">
      <c r="D1414" s="48"/>
      <c r="E1414" s="48"/>
      <c r="F1414" s="48"/>
      <c r="G1414" s="48"/>
      <c r="H1414" s="48"/>
    </row>
    <row r="1415" spans="4:8" x14ac:dyDescent="0.35">
      <c r="D1415" s="48"/>
      <c r="E1415" s="48"/>
      <c r="F1415" s="48"/>
      <c r="G1415" s="48"/>
      <c r="H1415" s="48"/>
    </row>
    <row r="1416" spans="4:8" x14ac:dyDescent="0.35">
      <c r="D1416" s="48"/>
      <c r="E1416" s="48"/>
      <c r="F1416" s="48"/>
      <c r="G1416" s="48"/>
      <c r="H1416" s="48"/>
    </row>
    <row r="1417" spans="4:8" x14ac:dyDescent="0.35">
      <c r="D1417" s="48"/>
      <c r="E1417" s="48"/>
      <c r="F1417" s="48"/>
      <c r="G1417" s="48"/>
      <c r="H1417" s="48"/>
    </row>
    <row r="1418" spans="4:8" x14ac:dyDescent="0.35">
      <c r="D1418" s="48"/>
      <c r="E1418" s="48"/>
      <c r="F1418" s="48"/>
      <c r="G1418" s="48"/>
      <c r="H1418" s="48"/>
    </row>
    <row r="1419" spans="4:8" x14ac:dyDescent="0.35">
      <c r="D1419" s="48"/>
      <c r="E1419" s="48"/>
      <c r="F1419" s="48"/>
      <c r="G1419" s="48"/>
      <c r="H1419" s="48"/>
    </row>
    <row r="1420" spans="4:8" x14ac:dyDescent="0.35">
      <c r="D1420" s="48"/>
      <c r="E1420" s="48"/>
      <c r="F1420" s="48"/>
      <c r="G1420" s="48"/>
      <c r="H1420" s="48"/>
    </row>
    <row r="1421" spans="4:8" x14ac:dyDescent="0.35">
      <c r="D1421" s="48"/>
      <c r="E1421" s="48"/>
      <c r="F1421" s="48"/>
      <c r="G1421" s="48"/>
      <c r="H1421" s="48"/>
    </row>
    <row r="1422" spans="4:8" x14ac:dyDescent="0.35">
      <c r="D1422" s="48"/>
      <c r="E1422" s="48"/>
      <c r="F1422" s="48"/>
      <c r="G1422" s="48"/>
      <c r="H1422" s="48"/>
    </row>
    <row r="1423" spans="4:8" x14ac:dyDescent="0.35">
      <c r="D1423" s="48"/>
      <c r="E1423" s="48"/>
      <c r="F1423" s="48"/>
      <c r="G1423" s="48"/>
      <c r="H1423" s="48"/>
    </row>
    <row r="1424" spans="4:8" x14ac:dyDescent="0.35">
      <c r="D1424" s="48"/>
      <c r="E1424" s="48"/>
      <c r="F1424" s="48"/>
      <c r="G1424" s="48"/>
      <c r="H1424" s="48"/>
    </row>
    <row r="1425" spans="4:8" x14ac:dyDescent="0.35">
      <c r="D1425" s="48"/>
      <c r="E1425" s="48"/>
      <c r="F1425" s="48"/>
      <c r="G1425" s="48"/>
      <c r="H1425" s="48"/>
    </row>
    <row r="1426" spans="4:8" x14ac:dyDescent="0.35">
      <c r="D1426" s="48"/>
      <c r="E1426" s="48"/>
      <c r="F1426" s="48"/>
      <c r="G1426" s="48"/>
      <c r="H1426" s="48"/>
    </row>
    <row r="1427" spans="4:8" x14ac:dyDescent="0.35">
      <c r="D1427" s="48"/>
      <c r="E1427" s="48"/>
      <c r="F1427" s="48"/>
      <c r="G1427" s="48"/>
      <c r="H1427" s="48"/>
    </row>
    <row r="1428" spans="4:8" x14ac:dyDescent="0.35">
      <c r="D1428" s="48"/>
      <c r="E1428" s="48"/>
      <c r="F1428" s="48"/>
      <c r="G1428" s="48"/>
      <c r="H1428" s="48"/>
    </row>
    <row r="1429" spans="4:8" x14ac:dyDescent="0.35">
      <c r="D1429" s="48"/>
      <c r="E1429" s="48"/>
      <c r="F1429" s="48"/>
      <c r="G1429" s="48"/>
      <c r="H1429" s="48"/>
    </row>
    <row r="1430" spans="4:8" x14ac:dyDescent="0.35">
      <c r="D1430" s="48"/>
      <c r="E1430" s="48"/>
      <c r="F1430" s="48"/>
      <c r="G1430" s="48"/>
      <c r="H1430" s="48"/>
    </row>
    <row r="1431" spans="4:8" x14ac:dyDescent="0.35">
      <c r="D1431" s="48"/>
      <c r="E1431" s="48"/>
      <c r="F1431" s="48"/>
      <c r="G1431" s="48"/>
      <c r="H1431" s="48"/>
    </row>
    <row r="1432" spans="4:8" x14ac:dyDescent="0.35">
      <c r="D1432" s="48"/>
      <c r="E1432" s="48"/>
      <c r="F1432" s="48"/>
      <c r="G1432" s="48"/>
      <c r="H1432" s="48"/>
    </row>
    <row r="1433" spans="4:8" x14ac:dyDescent="0.35">
      <c r="D1433" s="48"/>
      <c r="E1433" s="48"/>
      <c r="F1433" s="48"/>
      <c r="G1433" s="48"/>
      <c r="H1433" s="48"/>
    </row>
    <row r="1434" spans="4:8" x14ac:dyDescent="0.35">
      <c r="D1434" s="48"/>
      <c r="E1434" s="48"/>
      <c r="F1434" s="48"/>
      <c r="G1434" s="48"/>
      <c r="H1434" s="48"/>
    </row>
    <row r="1435" spans="4:8" x14ac:dyDescent="0.35">
      <c r="D1435" s="48"/>
      <c r="E1435" s="48"/>
      <c r="F1435" s="48"/>
      <c r="G1435" s="48"/>
      <c r="H1435" s="48"/>
    </row>
    <row r="1436" spans="4:8" x14ac:dyDescent="0.35">
      <c r="D1436" s="48"/>
      <c r="E1436" s="48"/>
      <c r="F1436" s="48"/>
      <c r="G1436" s="48"/>
      <c r="H1436" s="48"/>
    </row>
    <row r="1437" spans="4:8" x14ac:dyDescent="0.35">
      <c r="D1437" s="48"/>
      <c r="E1437" s="48"/>
      <c r="F1437" s="48"/>
      <c r="G1437" s="48"/>
      <c r="H1437" s="48"/>
    </row>
    <row r="1438" spans="4:8" x14ac:dyDescent="0.35">
      <c r="D1438" s="48"/>
      <c r="E1438" s="48"/>
      <c r="F1438" s="48"/>
      <c r="G1438" s="48"/>
      <c r="H1438" s="48"/>
    </row>
    <row r="1439" spans="4:8" x14ac:dyDescent="0.35">
      <c r="D1439" s="48"/>
      <c r="E1439" s="48"/>
      <c r="F1439" s="48"/>
      <c r="G1439" s="48"/>
      <c r="H1439" s="48"/>
    </row>
    <row r="1440" spans="4:8" x14ac:dyDescent="0.35">
      <c r="D1440" s="48"/>
      <c r="E1440" s="48"/>
      <c r="F1440" s="48"/>
      <c r="G1440" s="48"/>
      <c r="H1440" s="48"/>
    </row>
    <row r="1441" spans="4:8" x14ac:dyDescent="0.35">
      <c r="D1441" s="48"/>
      <c r="E1441" s="48"/>
      <c r="F1441" s="48"/>
      <c r="G1441" s="48"/>
      <c r="H1441" s="48"/>
    </row>
    <row r="1442" spans="4:8" x14ac:dyDescent="0.35">
      <c r="D1442" s="48"/>
      <c r="E1442" s="48"/>
      <c r="F1442" s="48"/>
      <c r="G1442" s="48"/>
      <c r="H1442" s="48"/>
    </row>
    <row r="1443" spans="4:8" x14ac:dyDescent="0.35">
      <c r="D1443" s="48"/>
      <c r="E1443" s="48"/>
      <c r="F1443" s="48"/>
      <c r="G1443" s="48"/>
      <c r="H1443" s="48"/>
    </row>
    <row r="1444" spans="4:8" x14ac:dyDescent="0.35">
      <c r="D1444" s="48"/>
      <c r="E1444" s="48"/>
      <c r="F1444" s="48"/>
      <c r="G1444" s="48"/>
      <c r="H1444" s="48"/>
    </row>
    <row r="1445" spans="4:8" x14ac:dyDescent="0.35">
      <c r="D1445" s="48"/>
      <c r="E1445" s="48"/>
      <c r="F1445" s="48"/>
      <c r="G1445" s="48"/>
      <c r="H1445" s="48"/>
    </row>
    <row r="1446" spans="4:8" x14ac:dyDescent="0.35">
      <c r="D1446" s="48"/>
      <c r="E1446" s="48"/>
      <c r="F1446" s="48"/>
      <c r="G1446" s="48"/>
      <c r="H1446" s="48"/>
    </row>
    <row r="1447" spans="4:8" x14ac:dyDescent="0.35">
      <c r="D1447" s="48"/>
      <c r="E1447" s="48"/>
      <c r="F1447" s="48"/>
      <c r="G1447" s="48"/>
      <c r="H1447" s="48"/>
    </row>
    <row r="1448" spans="4:8" x14ac:dyDescent="0.35">
      <c r="D1448" s="48"/>
      <c r="E1448" s="48"/>
      <c r="F1448" s="48"/>
      <c r="G1448" s="48"/>
      <c r="H1448" s="48"/>
    </row>
    <row r="1449" spans="4:8" x14ac:dyDescent="0.35">
      <c r="D1449" s="48"/>
      <c r="E1449" s="48"/>
      <c r="F1449" s="48"/>
      <c r="G1449" s="48"/>
      <c r="H1449" s="48"/>
    </row>
    <row r="1450" spans="4:8" x14ac:dyDescent="0.35">
      <c r="D1450" s="48"/>
      <c r="E1450" s="48"/>
      <c r="F1450" s="48"/>
      <c r="G1450" s="48"/>
      <c r="H1450" s="48"/>
    </row>
    <row r="1451" spans="4:8" x14ac:dyDescent="0.35">
      <c r="D1451" s="48"/>
      <c r="E1451" s="48"/>
      <c r="F1451" s="48"/>
      <c r="G1451" s="48"/>
      <c r="H1451" s="48"/>
    </row>
    <row r="1452" spans="4:8" x14ac:dyDescent="0.35">
      <c r="D1452" s="48"/>
      <c r="E1452" s="48"/>
      <c r="F1452" s="48"/>
      <c r="G1452" s="48"/>
      <c r="H1452" s="48"/>
    </row>
    <row r="1453" spans="4:8" x14ac:dyDescent="0.35">
      <c r="D1453" s="48"/>
      <c r="E1453" s="48"/>
      <c r="F1453" s="48"/>
      <c r="G1453" s="48"/>
      <c r="H1453" s="48"/>
    </row>
    <row r="1454" spans="4:8" x14ac:dyDescent="0.35">
      <c r="D1454" s="48"/>
      <c r="E1454" s="48"/>
      <c r="F1454" s="48"/>
      <c r="G1454" s="48"/>
      <c r="H1454" s="48"/>
    </row>
    <row r="1455" spans="4:8" x14ac:dyDescent="0.35">
      <c r="D1455" s="48"/>
      <c r="E1455" s="48"/>
      <c r="F1455" s="48"/>
      <c r="G1455" s="48"/>
      <c r="H1455" s="48"/>
    </row>
    <row r="1456" spans="4:8" x14ac:dyDescent="0.35">
      <c r="D1456" s="48"/>
      <c r="E1456" s="48"/>
      <c r="F1456" s="48"/>
      <c r="G1456" s="48"/>
      <c r="H1456" s="48"/>
    </row>
    <row r="1457" spans="4:8" x14ac:dyDescent="0.35">
      <c r="D1457" s="48"/>
      <c r="E1457" s="48"/>
      <c r="F1457" s="48"/>
      <c r="G1457" s="48"/>
      <c r="H1457" s="48"/>
    </row>
    <row r="1458" spans="4:8" x14ac:dyDescent="0.35">
      <c r="D1458" s="48"/>
      <c r="E1458" s="48"/>
      <c r="F1458" s="48"/>
      <c r="G1458" s="48"/>
      <c r="H1458" s="48"/>
    </row>
    <row r="1459" spans="4:8" x14ac:dyDescent="0.35">
      <c r="D1459" s="48"/>
      <c r="E1459" s="48"/>
      <c r="F1459" s="48"/>
      <c r="G1459" s="48"/>
      <c r="H1459" s="48"/>
    </row>
    <row r="1460" spans="4:8" x14ac:dyDescent="0.35">
      <c r="D1460" s="48"/>
      <c r="E1460" s="48"/>
      <c r="F1460" s="48"/>
      <c r="G1460" s="48"/>
      <c r="H1460" s="48"/>
    </row>
    <row r="1461" spans="4:8" x14ac:dyDescent="0.35">
      <c r="D1461" s="48"/>
      <c r="E1461" s="48"/>
      <c r="F1461" s="48"/>
      <c r="G1461" s="48"/>
      <c r="H1461" s="48"/>
    </row>
    <row r="1462" spans="4:8" x14ac:dyDescent="0.35">
      <c r="D1462" s="48"/>
      <c r="E1462" s="48"/>
      <c r="F1462" s="48"/>
      <c r="G1462" s="48"/>
      <c r="H1462" s="48"/>
    </row>
    <row r="1463" spans="4:8" x14ac:dyDescent="0.35">
      <c r="D1463" s="48"/>
      <c r="E1463" s="48"/>
      <c r="F1463" s="48"/>
      <c r="G1463" s="48"/>
      <c r="H1463" s="48"/>
    </row>
    <row r="1464" spans="4:8" x14ac:dyDescent="0.35">
      <c r="D1464" s="48"/>
      <c r="E1464" s="48"/>
      <c r="F1464" s="48"/>
      <c r="G1464" s="48"/>
      <c r="H1464" s="48"/>
    </row>
    <row r="1465" spans="4:8" x14ac:dyDescent="0.35">
      <c r="D1465" s="48"/>
      <c r="E1465" s="48"/>
      <c r="F1465" s="48"/>
      <c r="G1465" s="48"/>
      <c r="H1465" s="48"/>
    </row>
    <row r="1466" spans="4:8" x14ac:dyDescent="0.35">
      <c r="D1466" s="48"/>
      <c r="E1466" s="48"/>
      <c r="F1466" s="48"/>
      <c r="G1466" s="48"/>
      <c r="H1466" s="48"/>
    </row>
    <row r="1467" spans="4:8" x14ac:dyDescent="0.35">
      <c r="D1467" s="48"/>
      <c r="E1467" s="48"/>
      <c r="F1467" s="48"/>
      <c r="G1467" s="48"/>
      <c r="H1467" s="48"/>
    </row>
    <row r="1468" spans="4:8" x14ac:dyDescent="0.35">
      <c r="D1468" s="48"/>
      <c r="E1468" s="48"/>
      <c r="F1468" s="48"/>
      <c r="G1468" s="48"/>
      <c r="H1468" s="48"/>
    </row>
    <row r="1469" spans="4:8" x14ac:dyDescent="0.35">
      <c r="D1469" s="48"/>
      <c r="E1469" s="48"/>
      <c r="F1469" s="48"/>
      <c r="G1469" s="48"/>
      <c r="H1469" s="48"/>
    </row>
    <row r="1470" spans="4:8" x14ac:dyDescent="0.35">
      <c r="D1470" s="48"/>
      <c r="E1470" s="48"/>
      <c r="F1470" s="48"/>
      <c r="G1470" s="48"/>
      <c r="H1470" s="48"/>
    </row>
    <row r="1471" spans="4:8" x14ac:dyDescent="0.35">
      <c r="D1471" s="48"/>
      <c r="E1471" s="48"/>
      <c r="F1471" s="48"/>
      <c r="G1471" s="48"/>
      <c r="H1471" s="48"/>
    </row>
    <row r="1472" spans="4:8" x14ac:dyDescent="0.35">
      <c r="D1472" s="48"/>
      <c r="E1472" s="48"/>
      <c r="F1472" s="48"/>
      <c r="G1472" s="48"/>
      <c r="H1472" s="48"/>
    </row>
    <row r="1473" spans="4:8" x14ac:dyDescent="0.35">
      <c r="D1473" s="48"/>
      <c r="E1473" s="48"/>
      <c r="F1473" s="48"/>
      <c r="G1473" s="48"/>
      <c r="H1473" s="48"/>
    </row>
    <row r="1474" spans="4:8" x14ac:dyDescent="0.35">
      <c r="D1474" s="48"/>
      <c r="E1474" s="48"/>
      <c r="F1474" s="48"/>
      <c r="G1474" s="48"/>
      <c r="H1474" s="48"/>
    </row>
    <row r="1475" spans="4:8" x14ac:dyDescent="0.35">
      <c r="D1475" s="48"/>
      <c r="E1475" s="48"/>
      <c r="F1475" s="48"/>
      <c r="G1475" s="48"/>
      <c r="H1475" s="48"/>
    </row>
    <row r="1476" spans="4:8" x14ac:dyDescent="0.35">
      <c r="D1476" s="48"/>
      <c r="E1476" s="48"/>
      <c r="F1476" s="48"/>
      <c r="G1476" s="48"/>
      <c r="H1476" s="48"/>
    </row>
    <row r="1477" spans="4:8" x14ac:dyDescent="0.35">
      <c r="D1477" s="48"/>
      <c r="E1477" s="48"/>
      <c r="F1477" s="48"/>
      <c r="G1477" s="48"/>
      <c r="H1477" s="48"/>
    </row>
    <row r="1478" spans="4:8" x14ac:dyDescent="0.35">
      <c r="D1478" s="48"/>
      <c r="E1478" s="48"/>
      <c r="F1478" s="48"/>
      <c r="G1478" s="48"/>
      <c r="H1478" s="48"/>
    </row>
    <row r="1479" spans="4:8" x14ac:dyDescent="0.35">
      <c r="D1479" s="48"/>
      <c r="E1479" s="48"/>
      <c r="F1479" s="48"/>
      <c r="G1479" s="48"/>
      <c r="H1479" s="48"/>
    </row>
    <row r="1480" spans="4:8" x14ac:dyDescent="0.35">
      <c r="D1480" s="48"/>
      <c r="E1480" s="48"/>
      <c r="F1480" s="48"/>
      <c r="G1480" s="48"/>
      <c r="H1480" s="48"/>
    </row>
    <row r="1481" spans="4:8" x14ac:dyDescent="0.35">
      <c r="D1481" s="48"/>
      <c r="E1481" s="48"/>
      <c r="F1481" s="48"/>
      <c r="G1481" s="48"/>
      <c r="H1481" s="48"/>
    </row>
    <row r="1482" spans="4:8" x14ac:dyDescent="0.35">
      <c r="D1482" s="48"/>
      <c r="E1482" s="48"/>
      <c r="F1482" s="48"/>
      <c r="G1482" s="48"/>
      <c r="H1482" s="48"/>
    </row>
    <row r="1483" spans="4:8" x14ac:dyDescent="0.35">
      <c r="D1483" s="48"/>
      <c r="E1483" s="48"/>
      <c r="F1483" s="48"/>
      <c r="G1483" s="48"/>
      <c r="H1483" s="48"/>
    </row>
    <row r="1484" spans="4:8" x14ac:dyDescent="0.35">
      <c r="D1484" s="48"/>
      <c r="E1484" s="48"/>
      <c r="F1484" s="48"/>
      <c r="G1484" s="48"/>
      <c r="H1484" s="48"/>
    </row>
    <row r="1485" spans="4:8" x14ac:dyDescent="0.35">
      <c r="D1485" s="48"/>
      <c r="E1485" s="48"/>
      <c r="F1485" s="48"/>
      <c r="G1485" s="48"/>
      <c r="H1485" s="48"/>
    </row>
    <row r="1486" spans="4:8" x14ac:dyDescent="0.35">
      <c r="D1486" s="48"/>
      <c r="E1486" s="48"/>
      <c r="F1486" s="48"/>
      <c r="G1486" s="48"/>
      <c r="H1486" s="48"/>
    </row>
    <row r="1487" spans="4:8" x14ac:dyDescent="0.35">
      <c r="D1487" s="48"/>
      <c r="E1487" s="48"/>
      <c r="F1487" s="48"/>
      <c r="G1487" s="48"/>
      <c r="H1487" s="48"/>
    </row>
    <row r="1488" spans="4:8" x14ac:dyDescent="0.35">
      <c r="D1488" s="48"/>
      <c r="E1488" s="48"/>
      <c r="F1488" s="48"/>
      <c r="G1488" s="48"/>
      <c r="H1488" s="48"/>
    </row>
    <row r="1489" spans="4:8" x14ac:dyDescent="0.35">
      <c r="D1489" s="48"/>
      <c r="E1489" s="48"/>
      <c r="F1489" s="48"/>
      <c r="G1489" s="48"/>
      <c r="H1489" s="48"/>
    </row>
    <row r="1490" spans="4:8" x14ac:dyDescent="0.35">
      <c r="D1490" s="48"/>
      <c r="E1490" s="48"/>
      <c r="F1490" s="48"/>
      <c r="G1490" s="48"/>
      <c r="H1490" s="48"/>
    </row>
    <row r="1491" spans="4:8" x14ac:dyDescent="0.35">
      <c r="D1491" s="48"/>
      <c r="E1491" s="48"/>
      <c r="F1491" s="48"/>
      <c r="G1491" s="48"/>
      <c r="H1491" s="48"/>
    </row>
    <row r="1492" spans="4:8" x14ac:dyDescent="0.35">
      <c r="D1492" s="48"/>
      <c r="E1492" s="48"/>
      <c r="F1492" s="48"/>
      <c r="G1492" s="48"/>
      <c r="H1492" s="48"/>
    </row>
    <row r="1493" spans="4:8" x14ac:dyDescent="0.35">
      <c r="D1493" s="48"/>
      <c r="E1493" s="48"/>
      <c r="F1493" s="48"/>
      <c r="G1493" s="48"/>
      <c r="H1493" s="48"/>
    </row>
    <row r="1494" spans="4:8" x14ac:dyDescent="0.35">
      <c r="D1494" s="48"/>
      <c r="E1494" s="48"/>
      <c r="F1494" s="48"/>
      <c r="G1494" s="48"/>
      <c r="H1494" s="48"/>
    </row>
    <row r="1495" spans="4:8" x14ac:dyDescent="0.35">
      <c r="D1495" s="48"/>
      <c r="E1495" s="48"/>
      <c r="F1495" s="48"/>
      <c r="G1495" s="48"/>
      <c r="H1495" s="48"/>
    </row>
    <row r="1496" spans="4:8" x14ac:dyDescent="0.35">
      <c r="D1496" s="48"/>
      <c r="E1496" s="48"/>
      <c r="F1496" s="48"/>
      <c r="G1496" s="48"/>
      <c r="H1496" s="48"/>
    </row>
    <row r="1497" spans="4:8" x14ac:dyDescent="0.35">
      <c r="D1497" s="48"/>
      <c r="E1497" s="48"/>
      <c r="F1497" s="48"/>
      <c r="G1497" s="48"/>
      <c r="H1497" s="48"/>
    </row>
    <row r="1498" spans="4:8" x14ac:dyDescent="0.35">
      <c r="D1498" s="48"/>
      <c r="E1498" s="48"/>
      <c r="F1498" s="48"/>
      <c r="G1498" s="48"/>
      <c r="H1498" s="48"/>
    </row>
    <row r="1499" spans="4:8" x14ac:dyDescent="0.35">
      <c r="D1499" s="48"/>
      <c r="E1499" s="48"/>
      <c r="F1499" s="48"/>
      <c r="G1499" s="48"/>
      <c r="H1499" s="48"/>
    </row>
    <row r="1500" spans="4:8" x14ac:dyDescent="0.35">
      <c r="D1500" s="48"/>
      <c r="E1500" s="48"/>
      <c r="F1500" s="48"/>
      <c r="G1500" s="48"/>
      <c r="H1500" s="48"/>
    </row>
    <row r="1501" spans="4:8" x14ac:dyDescent="0.35">
      <c r="D1501" s="48"/>
      <c r="E1501" s="48"/>
      <c r="F1501" s="48"/>
      <c r="G1501" s="48"/>
      <c r="H1501" s="48"/>
    </row>
    <row r="1502" spans="4:8" x14ac:dyDescent="0.35">
      <c r="D1502" s="48"/>
      <c r="E1502" s="48"/>
      <c r="F1502" s="48"/>
      <c r="G1502" s="48"/>
      <c r="H1502" s="48"/>
    </row>
    <row r="1503" spans="4:8" x14ac:dyDescent="0.35">
      <c r="D1503" s="48"/>
      <c r="E1503" s="48"/>
      <c r="F1503" s="48"/>
      <c r="G1503" s="48"/>
      <c r="H1503" s="48"/>
    </row>
    <row r="1504" spans="4:8" x14ac:dyDescent="0.35">
      <c r="D1504" s="48"/>
      <c r="E1504" s="48"/>
      <c r="F1504" s="48"/>
      <c r="G1504" s="48"/>
      <c r="H1504" s="48"/>
    </row>
    <row r="1505" spans="4:8" x14ac:dyDescent="0.35">
      <c r="D1505" s="48"/>
      <c r="E1505" s="48"/>
      <c r="F1505" s="48"/>
      <c r="G1505" s="48"/>
      <c r="H1505" s="48"/>
    </row>
    <row r="1506" spans="4:8" x14ac:dyDescent="0.35">
      <c r="D1506" s="48"/>
      <c r="E1506" s="48"/>
      <c r="F1506" s="48"/>
      <c r="G1506" s="48"/>
      <c r="H1506" s="48"/>
    </row>
    <row r="1507" spans="4:8" x14ac:dyDescent="0.35">
      <c r="D1507" s="48"/>
      <c r="E1507" s="48"/>
      <c r="F1507" s="48"/>
      <c r="G1507" s="48"/>
      <c r="H1507" s="48"/>
    </row>
    <row r="1508" spans="4:8" x14ac:dyDescent="0.35">
      <c r="D1508" s="48"/>
      <c r="E1508" s="48"/>
      <c r="F1508" s="48"/>
      <c r="G1508" s="48"/>
      <c r="H1508" s="48"/>
    </row>
    <row r="1509" spans="4:8" x14ac:dyDescent="0.35">
      <c r="D1509" s="48"/>
      <c r="E1509" s="48"/>
      <c r="F1509" s="48"/>
      <c r="G1509" s="48"/>
      <c r="H1509" s="48"/>
    </row>
    <row r="1510" spans="4:8" x14ac:dyDescent="0.35">
      <c r="D1510" s="48"/>
      <c r="E1510" s="48"/>
      <c r="F1510" s="48"/>
      <c r="G1510" s="48"/>
      <c r="H1510" s="48"/>
    </row>
    <row r="1511" spans="4:8" x14ac:dyDescent="0.35">
      <c r="D1511" s="48"/>
      <c r="E1511" s="48"/>
      <c r="F1511" s="48"/>
      <c r="G1511" s="48"/>
      <c r="H1511" s="48"/>
    </row>
    <row r="1512" spans="4:8" x14ac:dyDescent="0.35">
      <c r="D1512" s="48"/>
      <c r="E1512" s="48"/>
      <c r="F1512" s="48"/>
      <c r="G1512" s="48"/>
      <c r="H1512" s="48"/>
    </row>
    <row r="1513" spans="4:8" x14ac:dyDescent="0.35">
      <c r="D1513" s="48"/>
      <c r="E1513" s="48"/>
      <c r="F1513" s="48"/>
      <c r="G1513" s="48"/>
      <c r="H1513" s="48"/>
    </row>
    <row r="1514" spans="4:8" x14ac:dyDescent="0.35">
      <c r="D1514" s="48"/>
      <c r="E1514" s="48"/>
      <c r="F1514" s="48"/>
      <c r="G1514" s="48"/>
      <c r="H1514" s="48"/>
    </row>
    <row r="1515" spans="4:8" x14ac:dyDescent="0.35">
      <c r="D1515" s="48"/>
      <c r="E1515" s="48"/>
      <c r="F1515" s="48"/>
      <c r="G1515" s="48"/>
      <c r="H1515" s="48"/>
    </row>
    <row r="1516" spans="4:8" x14ac:dyDescent="0.35">
      <c r="D1516" s="48"/>
      <c r="E1516" s="48"/>
      <c r="F1516" s="48"/>
      <c r="G1516" s="48"/>
      <c r="H1516" s="48"/>
    </row>
    <row r="1517" spans="4:8" x14ac:dyDescent="0.35">
      <c r="D1517" s="48"/>
      <c r="E1517" s="48"/>
      <c r="F1517" s="48"/>
      <c r="G1517" s="48"/>
      <c r="H1517" s="48"/>
    </row>
    <row r="1518" spans="4:8" x14ac:dyDescent="0.35">
      <c r="D1518" s="48"/>
      <c r="E1518" s="48"/>
      <c r="F1518" s="48"/>
      <c r="G1518" s="48"/>
      <c r="H1518" s="48"/>
    </row>
    <row r="1519" spans="4:8" x14ac:dyDescent="0.35">
      <c r="D1519" s="48"/>
      <c r="E1519" s="48"/>
      <c r="F1519" s="48"/>
      <c r="G1519" s="48"/>
      <c r="H1519" s="48"/>
    </row>
    <row r="1520" spans="4:8" x14ac:dyDescent="0.35">
      <c r="D1520" s="48"/>
      <c r="E1520" s="48"/>
      <c r="F1520" s="48"/>
      <c r="G1520" s="48"/>
      <c r="H1520" s="48"/>
    </row>
    <row r="1521" spans="4:8" x14ac:dyDescent="0.35">
      <c r="D1521" s="48"/>
      <c r="E1521" s="48"/>
      <c r="F1521" s="48"/>
      <c r="G1521" s="48"/>
      <c r="H1521" s="48"/>
    </row>
    <row r="1522" spans="4:8" x14ac:dyDescent="0.35">
      <c r="D1522" s="48"/>
      <c r="E1522" s="48"/>
      <c r="F1522" s="48"/>
      <c r="G1522" s="48"/>
      <c r="H1522" s="48"/>
    </row>
    <row r="1523" spans="4:8" x14ac:dyDescent="0.35">
      <c r="D1523" s="48"/>
      <c r="E1523" s="48"/>
      <c r="F1523" s="48"/>
      <c r="G1523" s="48"/>
      <c r="H1523" s="48"/>
    </row>
    <row r="1524" spans="4:8" x14ac:dyDescent="0.35">
      <c r="D1524" s="48"/>
      <c r="E1524" s="48"/>
      <c r="F1524" s="48"/>
      <c r="G1524" s="48"/>
      <c r="H1524" s="48"/>
    </row>
    <row r="1525" spans="4:8" x14ac:dyDescent="0.35">
      <c r="D1525" s="48"/>
      <c r="E1525" s="48"/>
      <c r="F1525" s="48"/>
      <c r="G1525" s="48"/>
      <c r="H1525" s="48"/>
    </row>
    <row r="1526" spans="4:8" x14ac:dyDescent="0.35">
      <c r="D1526" s="48"/>
      <c r="E1526" s="48"/>
      <c r="F1526" s="48"/>
      <c r="G1526" s="48"/>
      <c r="H1526" s="48"/>
    </row>
    <row r="1527" spans="4:8" x14ac:dyDescent="0.35">
      <c r="D1527" s="48"/>
      <c r="E1527" s="48"/>
      <c r="F1527" s="48"/>
      <c r="G1527" s="48"/>
      <c r="H1527" s="48"/>
    </row>
    <row r="1528" spans="4:8" x14ac:dyDescent="0.35">
      <c r="D1528" s="48"/>
      <c r="E1528" s="48"/>
      <c r="F1528" s="48"/>
      <c r="G1528" s="48"/>
      <c r="H1528" s="48"/>
    </row>
    <row r="1529" spans="4:8" x14ac:dyDescent="0.35">
      <c r="D1529" s="48"/>
      <c r="E1529" s="48"/>
      <c r="F1529" s="48"/>
      <c r="G1529" s="48"/>
      <c r="H1529" s="48"/>
    </row>
    <row r="1530" spans="4:8" x14ac:dyDescent="0.35">
      <c r="D1530" s="48"/>
      <c r="E1530" s="48"/>
      <c r="F1530" s="48"/>
      <c r="G1530" s="48"/>
      <c r="H1530" s="48"/>
    </row>
    <row r="1531" spans="4:8" x14ac:dyDescent="0.35">
      <c r="D1531" s="48"/>
      <c r="E1531" s="48"/>
      <c r="F1531" s="48"/>
      <c r="G1531" s="48"/>
      <c r="H1531" s="48"/>
    </row>
    <row r="1532" spans="4:8" x14ac:dyDescent="0.35">
      <c r="D1532" s="48"/>
      <c r="E1532" s="48"/>
      <c r="F1532" s="48"/>
      <c r="G1532" s="48"/>
      <c r="H1532" s="48"/>
    </row>
    <row r="1533" spans="4:8" x14ac:dyDescent="0.35">
      <c r="D1533" s="48"/>
      <c r="E1533" s="48"/>
      <c r="F1533" s="48"/>
      <c r="G1533" s="48"/>
      <c r="H1533" s="48"/>
    </row>
    <row r="1534" spans="4:8" x14ac:dyDescent="0.35">
      <c r="D1534" s="48"/>
      <c r="E1534" s="48"/>
      <c r="F1534" s="48"/>
      <c r="G1534" s="48"/>
      <c r="H1534" s="48"/>
    </row>
    <row r="1535" spans="4:8" x14ac:dyDescent="0.35">
      <c r="D1535" s="48"/>
      <c r="E1535" s="48"/>
      <c r="F1535" s="48"/>
      <c r="G1535" s="48"/>
      <c r="H1535" s="48"/>
    </row>
    <row r="1536" spans="4:8" x14ac:dyDescent="0.35">
      <c r="D1536" s="48"/>
      <c r="E1536" s="48"/>
      <c r="F1536" s="48"/>
      <c r="G1536" s="48"/>
      <c r="H1536" s="48"/>
    </row>
    <row r="1537" spans="4:8" x14ac:dyDescent="0.35">
      <c r="D1537" s="48"/>
      <c r="E1537" s="48"/>
      <c r="F1537" s="48"/>
      <c r="G1537" s="48"/>
      <c r="H1537" s="48"/>
    </row>
    <row r="1538" spans="4:8" x14ac:dyDescent="0.35">
      <c r="D1538" s="48"/>
      <c r="E1538" s="48"/>
      <c r="F1538" s="48"/>
      <c r="G1538" s="48"/>
      <c r="H1538" s="48"/>
    </row>
    <row r="1539" spans="4:8" x14ac:dyDescent="0.35">
      <c r="D1539" s="48"/>
      <c r="E1539" s="48"/>
      <c r="F1539" s="48"/>
      <c r="G1539" s="48"/>
      <c r="H1539" s="48"/>
    </row>
    <row r="1540" spans="4:8" x14ac:dyDescent="0.35">
      <c r="D1540" s="48"/>
      <c r="E1540" s="48"/>
      <c r="F1540" s="48"/>
      <c r="G1540" s="48"/>
      <c r="H1540" s="48"/>
    </row>
    <row r="1541" spans="4:8" x14ac:dyDescent="0.35">
      <c r="D1541" s="48"/>
      <c r="E1541" s="48"/>
      <c r="F1541" s="48"/>
      <c r="G1541" s="48"/>
      <c r="H1541" s="48"/>
    </row>
    <row r="1542" spans="4:8" x14ac:dyDescent="0.35">
      <c r="D1542" s="48"/>
      <c r="E1542" s="48"/>
      <c r="F1542" s="48"/>
      <c r="G1542" s="48"/>
      <c r="H1542" s="48"/>
    </row>
    <row r="1543" spans="4:8" x14ac:dyDescent="0.35">
      <c r="D1543" s="48"/>
      <c r="E1543" s="48"/>
      <c r="F1543" s="48"/>
      <c r="G1543" s="48"/>
      <c r="H1543" s="48"/>
    </row>
    <row r="1544" spans="4:8" x14ac:dyDescent="0.35">
      <c r="D1544" s="48"/>
      <c r="E1544" s="48"/>
      <c r="F1544" s="48"/>
      <c r="G1544" s="48"/>
      <c r="H1544" s="48"/>
    </row>
    <row r="1545" spans="4:8" x14ac:dyDescent="0.35">
      <c r="D1545" s="48"/>
      <c r="E1545" s="48"/>
      <c r="F1545" s="48"/>
      <c r="G1545" s="48"/>
      <c r="H1545" s="48"/>
    </row>
    <row r="1546" spans="4:8" x14ac:dyDescent="0.35">
      <c r="D1546" s="48"/>
      <c r="E1546" s="48"/>
      <c r="F1546" s="48"/>
      <c r="G1546" s="48"/>
      <c r="H1546" s="48"/>
    </row>
    <row r="1547" spans="4:8" x14ac:dyDescent="0.35">
      <c r="D1547" s="48"/>
      <c r="E1547" s="48"/>
      <c r="F1547" s="48"/>
      <c r="G1547" s="48"/>
      <c r="H1547" s="48"/>
    </row>
    <row r="1548" spans="4:8" x14ac:dyDescent="0.35">
      <c r="D1548" s="48"/>
      <c r="E1548" s="48"/>
      <c r="F1548" s="48"/>
      <c r="G1548" s="48"/>
      <c r="H1548" s="48"/>
    </row>
    <row r="1549" spans="4:8" x14ac:dyDescent="0.35">
      <c r="D1549" s="48"/>
      <c r="E1549" s="48"/>
      <c r="F1549" s="48"/>
      <c r="G1549" s="48"/>
      <c r="H1549" s="48"/>
    </row>
    <row r="1550" spans="4:8" x14ac:dyDescent="0.35">
      <c r="D1550" s="48"/>
      <c r="E1550" s="48"/>
      <c r="F1550" s="48"/>
      <c r="G1550" s="48"/>
      <c r="H1550" s="48"/>
    </row>
    <row r="1551" spans="4:8" x14ac:dyDescent="0.35">
      <c r="D1551" s="48"/>
      <c r="E1551" s="48"/>
      <c r="F1551" s="48"/>
      <c r="G1551" s="48"/>
      <c r="H1551" s="48"/>
    </row>
    <row r="1552" spans="4:8" x14ac:dyDescent="0.35">
      <c r="D1552" s="48"/>
      <c r="E1552" s="48"/>
      <c r="F1552" s="48"/>
      <c r="G1552" s="48"/>
      <c r="H1552" s="48"/>
    </row>
    <row r="1553" spans="4:8" x14ac:dyDescent="0.35">
      <c r="D1553" s="48"/>
      <c r="E1553" s="48"/>
      <c r="F1553" s="48"/>
      <c r="G1553" s="48"/>
      <c r="H1553" s="48"/>
    </row>
    <row r="1554" spans="4:8" x14ac:dyDescent="0.35">
      <c r="D1554" s="48"/>
      <c r="E1554" s="48"/>
      <c r="F1554" s="48"/>
      <c r="G1554" s="48"/>
      <c r="H1554" s="48"/>
    </row>
    <row r="1555" spans="4:8" x14ac:dyDescent="0.35">
      <c r="D1555" s="48"/>
      <c r="E1555" s="48"/>
      <c r="F1555" s="48"/>
      <c r="G1555" s="48"/>
      <c r="H1555" s="48"/>
    </row>
    <row r="1556" spans="4:8" x14ac:dyDescent="0.35">
      <c r="D1556" s="48"/>
      <c r="E1556" s="48"/>
      <c r="F1556" s="48"/>
      <c r="G1556" s="48"/>
      <c r="H1556" s="48"/>
    </row>
    <row r="1557" spans="4:8" x14ac:dyDescent="0.35">
      <c r="D1557" s="48"/>
      <c r="E1557" s="48"/>
      <c r="F1557" s="48"/>
      <c r="G1557" s="48"/>
      <c r="H1557" s="48"/>
    </row>
    <row r="1558" spans="4:8" x14ac:dyDescent="0.35">
      <c r="D1558" s="48"/>
      <c r="E1558" s="48"/>
      <c r="F1558" s="48"/>
      <c r="G1558" s="48"/>
      <c r="H1558" s="48"/>
    </row>
    <row r="1559" spans="4:8" x14ac:dyDescent="0.35">
      <c r="D1559" s="48"/>
      <c r="E1559" s="48"/>
      <c r="F1559" s="48"/>
      <c r="G1559" s="48"/>
      <c r="H1559" s="48"/>
    </row>
    <row r="1560" spans="4:8" x14ac:dyDescent="0.35">
      <c r="D1560" s="48"/>
      <c r="E1560" s="48"/>
      <c r="F1560" s="48"/>
      <c r="G1560" s="48"/>
      <c r="H1560" s="48"/>
    </row>
    <row r="1561" spans="4:8" x14ac:dyDescent="0.35">
      <c r="D1561" s="48"/>
      <c r="E1561" s="48"/>
      <c r="F1561" s="48"/>
      <c r="G1561" s="48"/>
      <c r="H1561" s="48"/>
    </row>
    <row r="1562" spans="4:8" x14ac:dyDescent="0.35">
      <c r="D1562" s="48"/>
      <c r="E1562" s="48"/>
      <c r="F1562" s="48"/>
      <c r="G1562" s="48"/>
      <c r="H1562" s="48"/>
    </row>
    <row r="1563" spans="4:8" x14ac:dyDescent="0.35">
      <c r="D1563" s="48"/>
      <c r="E1563" s="48"/>
      <c r="F1563" s="48"/>
      <c r="G1563" s="48"/>
      <c r="H1563" s="48"/>
    </row>
    <row r="1564" spans="4:8" x14ac:dyDescent="0.35">
      <c r="D1564" s="48"/>
      <c r="E1564" s="48"/>
      <c r="F1564" s="48"/>
      <c r="G1564" s="48"/>
      <c r="H1564" s="48"/>
    </row>
    <row r="1565" spans="4:8" x14ac:dyDescent="0.35">
      <c r="D1565" s="48"/>
      <c r="E1565" s="48"/>
      <c r="F1565" s="48"/>
      <c r="G1565" s="48"/>
      <c r="H1565" s="48"/>
    </row>
    <row r="1566" spans="4:8" x14ac:dyDescent="0.35">
      <c r="D1566" s="48"/>
      <c r="E1566" s="48"/>
      <c r="F1566" s="48"/>
      <c r="G1566" s="48"/>
      <c r="H1566" s="48"/>
    </row>
    <row r="1567" spans="4:8" x14ac:dyDescent="0.35">
      <c r="D1567" s="48"/>
      <c r="E1567" s="48"/>
      <c r="F1567" s="48"/>
      <c r="G1567" s="48"/>
      <c r="H1567" s="48"/>
    </row>
    <row r="1568" spans="4:8" x14ac:dyDescent="0.35">
      <c r="D1568" s="48"/>
      <c r="E1568" s="48"/>
      <c r="F1568" s="48"/>
      <c r="G1568" s="48"/>
      <c r="H1568" s="48"/>
    </row>
    <row r="1569" spans="4:8" x14ac:dyDescent="0.35">
      <c r="D1569" s="48"/>
      <c r="E1569" s="48"/>
      <c r="F1569" s="48"/>
      <c r="G1569" s="48"/>
      <c r="H1569" s="48"/>
    </row>
    <row r="1570" spans="4:8" x14ac:dyDescent="0.35">
      <c r="D1570" s="48"/>
      <c r="E1570" s="48"/>
      <c r="F1570" s="48"/>
      <c r="G1570" s="48"/>
      <c r="H1570" s="48"/>
    </row>
    <row r="1571" spans="4:8" x14ac:dyDescent="0.35">
      <c r="D1571" s="48"/>
      <c r="E1571" s="48"/>
      <c r="F1571" s="48"/>
      <c r="G1571" s="48"/>
      <c r="H1571" s="48"/>
    </row>
    <row r="1572" spans="4:8" x14ac:dyDescent="0.35">
      <c r="D1572" s="48"/>
      <c r="E1572" s="48"/>
      <c r="F1572" s="48"/>
      <c r="G1572" s="48"/>
      <c r="H1572" s="48"/>
    </row>
    <row r="1573" spans="4:8" x14ac:dyDescent="0.35">
      <c r="D1573" s="48"/>
      <c r="E1573" s="48"/>
      <c r="F1573" s="48"/>
      <c r="G1573" s="48"/>
      <c r="H1573" s="48"/>
    </row>
    <row r="1574" spans="4:8" x14ac:dyDescent="0.35">
      <c r="D1574" s="48"/>
      <c r="E1574" s="48"/>
      <c r="F1574" s="48"/>
      <c r="G1574" s="48"/>
      <c r="H1574" s="48"/>
    </row>
    <row r="1575" spans="4:8" x14ac:dyDescent="0.35">
      <c r="D1575" s="48"/>
      <c r="E1575" s="48"/>
      <c r="F1575" s="48"/>
      <c r="G1575" s="48"/>
      <c r="H1575" s="48"/>
    </row>
    <row r="1576" spans="4:8" x14ac:dyDescent="0.35">
      <c r="D1576" s="48"/>
      <c r="E1576" s="48"/>
      <c r="F1576" s="48"/>
      <c r="G1576" s="48"/>
      <c r="H1576" s="48"/>
    </row>
    <row r="1577" spans="4:8" x14ac:dyDescent="0.35">
      <c r="D1577" s="48"/>
      <c r="E1577" s="48"/>
      <c r="F1577" s="48"/>
      <c r="G1577" s="48"/>
      <c r="H1577" s="48"/>
    </row>
    <row r="1578" spans="4:8" x14ac:dyDescent="0.35">
      <c r="D1578" s="48"/>
      <c r="E1578" s="48"/>
      <c r="F1578" s="48"/>
      <c r="G1578" s="48"/>
      <c r="H1578" s="48"/>
    </row>
    <row r="1579" spans="4:8" x14ac:dyDescent="0.35">
      <c r="D1579" s="48"/>
      <c r="E1579" s="48"/>
      <c r="F1579" s="48"/>
      <c r="G1579" s="48"/>
      <c r="H1579" s="48"/>
    </row>
    <row r="1580" spans="4:8" x14ac:dyDescent="0.35">
      <c r="D1580" s="48"/>
      <c r="E1580" s="48"/>
      <c r="F1580" s="48"/>
      <c r="G1580" s="48"/>
      <c r="H1580" s="48"/>
    </row>
    <row r="1581" spans="4:8" x14ac:dyDescent="0.35">
      <c r="D1581" s="48"/>
      <c r="E1581" s="48"/>
      <c r="F1581" s="48"/>
      <c r="G1581" s="48"/>
      <c r="H1581" s="48"/>
    </row>
    <row r="1582" spans="4:8" x14ac:dyDescent="0.35">
      <c r="D1582" s="48"/>
      <c r="E1582" s="48"/>
      <c r="F1582" s="48"/>
      <c r="G1582" s="48"/>
      <c r="H1582" s="48"/>
    </row>
    <row r="1583" spans="4:8" x14ac:dyDescent="0.35">
      <c r="D1583" s="48"/>
      <c r="E1583" s="48"/>
      <c r="F1583" s="48"/>
      <c r="G1583" s="48"/>
      <c r="H1583" s="48"/>
    </row>
    <row r="1584" spans="4:8" x14ac:dyDescent="0.35">
      <c r="D1584" s="48"/>
      <c r="E1584" s="48"/>
      <c r="F1584" s="48"/>
      <c r="G1584" s="48"/>
      <c r="H1584" s="48"/>
    </row>
    <row r="1585" spans="4:8" x14ac:dyDescent="0.35">
      <c r="D1585" s="48"/>
      <c r="E1585" s="48"/>
      <c r="F1585" s="48"/>
      <c r="G1585" s="48"/>
      <c r="H1585" s="48"/>
    </row>
    <row r="1586" spans="4:8" x14ac:dyDescent="0.35">
      <c r="D1586" s="48"/>
      <c r="E1586" s="48"/>
      <c r="F1586" s="48"/>
      <c r="G1586" s="48"/>
      <c r="H1586" s="48"/>
    </row>
    <row r="1587" spans="4:8" x14ac:dyDescent="0.35">
      <c r="D1587" s="48"/>
      <c r="E1587" s="48"/>
      <c r="F1587" s="48"/>
      <c r="G1587" s="48"/>
      <c r="H1587" s="48"/>
    </row>
    <row r="1588" spans="4:8" x14ac:dyDescent="0.35">
      <c r="D1588" s="48"/>
      <c r="E1588" s="48"/>
      <c r="F1588" s="48"/>
      <c r="G1588" s="48"/>
      <c r="H1588" s="48"/>
    </row>
    <row r="1589" spans="4:8" x14ac:dyDescent="0.35">
      <c r="D1589" s="48"/>
      <c r="E1589" s="48"/>
      <c r="F1589" s="48"/>
      <c r="G1589" s="48"/>
      <c r="H1589" s="48"/>
    </row>
    <row r="1590" spans="4:8" x14ac:dyDescent="0.35">
      <c r="D1590" s="48"/>
      <c r="E1590" s="48"/>
      <c r="F1590" s="48"/>
      <c r="G1590" s="48"/>
      <c r="H1590" s="48"/>
    </row>
    <row r="1591" spans="4:8" x14ac:dyDescent="0.35">
      <c r="D1591" s="48"/>
      <c r="E1591" s="48"/>
      <c r="F1591" s="48"/>
      <c r="G1591" s="48"/>
      <c r="H1591" s="48"/>
    </row>
    <row r="1592" spans="4:8" x14ac:dyDescent="0.35">
      <c r="D1592" s="48"/>
      <c r="E1592" s="48"/>
      <c r="F1592" s="48"/>
      <c r="G1592" s="48"/>
      <c r="H1592" s="48"/>
    </row>
    <row r="1593" spans="4:8" x14ac:dyDescent="0.35">
      <c r="D1593" s="48"/>
      <c r="E1593" s="48"/>
      <c r="F1593" s="48"/>
      <c r="G1593" s="48"/>
      <c r="H1593" s="48"/>
    </row>
    <row r="1594" spans="4:8" x14ac:dyDescent="0.35">
      <c r="D1594" s="48"/>
      <c r="E1594" s="48"/>
      <c r="F1594" s="48"/>
      <c r="G1594" s="48"/>
      <c r="H1594" s="48"/>
    </row>
    <row r="1595" spans="4:8" x14ac:dyDescent="0.35">
      <c r="D1595" s="48"/>
      <c r="E1595" s="48"/>
      <c r="F1595" s="48"/>
      <c r="G1595" s="48"/>
      <c r="H1595" s="48"/>
    </row>
    <row r="1596" spans="4:8" x14ac:dyDescent="0.35">
      <c r="D1596" s="48"/>
      <c r="E1596" s="48"/>
      <c r="F1596" s="48"/>
      <c r="G1596" s="48"/>
      <c r="H1596" s="48"/>
    </row>
    <row r="1597" spans="4:8" x14ac:dyDescent="0.35">
      <c r="D1597" s="48"/>
      <c r="E1597" s="48"/>
      <c r="F1597" s="48"/>
      <c r="G1597" s="48"/>
      <c r="H1597" s="48"/>
    </row>
    <row r="1598" spans="4:8" x14ac:dyDescent="0.35">
      <c r="D1598" s="48"/>
      <c r="E1598" s="48"/>
      <c r="F1598" s="48"/>
      <c r="G1598" s="48"/>
      <c r="H1598" s="48"/>
    </row>
    <row r="1599" spans="4:8" x14ac:dyDescent="0.35">
      <c r="D1599" s="48"/>
      <c r="E1599" s="48"/>
      <c r="F1599" s="48"/>
      <c r="G1599" s="48"/>
      <c r="H1599" s="48"/>
    </row>
    <row r="1600" spans="4:8" x14ac:dyDescent="0.35">
      <c r="D1600" s="48"/>
      <c r="E1600" s="48"/>
      <c r="F1600" s="48"/>
      <c r="G1600" s="48"/>
      <c r="H1600" s="48"/>
    </row>
    <row r="1601" spans="4:8" x14ac:dyDescent="0.35">
      <c r="D1601" s="48"/>
      <c r="E1601" s="48"/>
      <c r="F1601" s="48"/>
      <c r="G1601" s="48"/>
      <c r="H1601" s="48"/>
    </row>
    <row r="1602" spans="4:8" x14ac:dyDescent="0.35">
      <c r="D1602" s="48"/>
      <c r="E1602" s="48"/>
      <c r="F1602" s="48"/>
      <c r="G1602" s="48"/>
      <c r="H1602" s="48"/>
    </row>
    <row r="1603" spans="4:8" x14ac:dyDescent="0.35">
      <c r="D1603" s="48"/>
      <c r="E1603" s="48"/>
      <c r="F1603" s="48"/>
      <c r="G1603" s="48"/>
      <c r="H1603" s="48"/>
    </row>
    <row r="1604" spans="4:8" x14ac:dyDescent="0.35">
      <c r="D1604" s="48"/>
      <c r="E1604" s="48"/>
      <c r="F1604" s="48"/>
      <c r="G1604" s="48"/>
      <c r="H1604" s="48"/>
    </row>
    <row r="1605" spans="4:8" x14ac:dyDescent="0.35">
      <c r="D1605" s="48"/>
      <c r="E1605" s="48"/>
      <c r="F1605" s="48"/>
      <c r="G1605" s="48"/>
      <c r="H1605" s="48"/>
    </row>
    <row r="1606" spans="4:8" x14ac:dyDescent="0.35">
      <c r="D1606" s="48"/>
      <c r="E1606" s="48"/>
      <c r="F1606" s="48"/>
      <c r="G1606" s="48"/>
      <c r="H1606" s="48"/>
    </row>
    <row r="1607" spans="4:8" x14ac:dyDescent="0.35">
      <c r="D1607" s="48"/>
      <c r="E1607" s="48"/>
      <c r="F1607" s="48"/>
      <c r="G1607" s="48"/>
      <c r="H1607" s="48"/>
    </row>
    <row r="1608" spans="4:8" x14ac:dyDescent="0.35">
      <c r="D1608" s="48"/>
      <c r="E1608" s="48"/>
      <c r="F1608" s="48"/>
      <c r="G1608" s="48"/>
      <c r="H1608" s="48"/>
    </row>
    <row r="1609" spans="4:8" x14ac:dyDescent="0.35">
      <c r="D1609" s="48"/>
      <c r="E1609" s="48"/>
      <c r="F1609" s="48"/>
      <c r="G1609" s="48"/>
      <c r="H1609" s="48"/>
    </row>
    <row r="1610" spans="4:8" x14ac:dyDescent="0.35">
      <c r="D1610" s="48"/>
      <c r="E1610" s="48"/>
      <c r="F1610" s="48"/>
      <c r="G1610" s="48"/>
      <c r="H1610" s="48"/>
    </row>
    <row r="1611" spans="4:8" x14ac:dyDescent="0.35">
      <c r="D1611" s="48"/>
      <c r="E1611" s="48"/>
      <c r="F1611" s="48"/>
      <c r="G1611" s="48"/>
      <c r="H1611" s="48"/>
    </row>
    <row r="1612" spans="4:8" x14ac:dyDescent="0.35">
      <c r="D1612" s="48"/>
      <c r="E1612" s="48"/>
      <c r="F1612" s="48"/>
      <c r="G1612" s="48"/>
      <c r="H1612" s="48"/>
    </row>
    <row r="1613" spans="4:8" x14ac:dyDescent="0.35">
      <c r="D1613" s="48"/>
      <c r="E1613" s="48"/>
      <c r="F1613" s="48"/>
      <c r="G1613" s="48"/>
      <c r="H1613" s="48"/>
    </row>
    <row r="1614" spans="4:8" x14ac:dyDescent="0.35">
      <c r="D1614" s="48"/>
      <c r="E1614" s="48"/>
      <c r="F1614" s="48"/>
      <c r="G1614" s="48"/>
      <c r="H1614" s="48"/>
    </row>
    <row r="1615" spans="4:8" x14ac:dyDescent="0.35">
      <c r="D1615" s="48"/>
      <c r="E1615" s="48"/>
      <c r="F1615" s="48"/>
      <c r="G1615" s="48"/>
      <c r="H1615" s="48"/>
    </row>
    <row r="1616" spans="4:8" x14ac:dyDescent="0.35">
      <c r="D1616" s="48"/>
      <c r="E1616" s="48"/>
      <c r="F1616" s="48"/>
      <c r="G1616" s="48"/>
      <c r="H1616" s="48"/>
    </row>
    <row r="1617" spans="4:8" x14ac:dyDescent="0.35">
      <c r="D1617" s="48"/>
      <c r="E1617" s="48"/>
      <c r="F1617" s="48"/>
      <c r="G1617" s="48"/>
      <c r="H1617" s="48"/>
    </row>
    <row r="1618" spans="4:8" x14ac:dyDescent="0.35">
      <c r="D1618" s="48"/>
      <c r="E1618" s="48"/>
      <c r="F1618" s="48"/>
      <c r="G1618" s="48"/>
      <c r="H1618" s="48"/>
    </row>
    <row r="1619" spans="4:8" x14ac:dyDescent="0.35">
      <c r="D1619" s="48"/>
      <c r="E1619" s="48"/>
      <c r="F1619" s="48"/>
      <c r="G1619" s="48"/>
      <c r="H1619" s="48"/>
    </row>
    <row r="1620" spans="4:8" x14ac:dyDescent="0.35">
      <c r="D1620" s="48"/>
      <c r="E1620" s="48"/>
      <c r="F1620" s="48"/>
      <c r="G1620" s="48"/>
      <c r="H1620" s="48"/>
    </row>
    <row r="1621" spans="4:8" x14ac:dyDescent="0.35">
      <c r="D1621" s="48"/>
      <c r="E1621" s="48"/>
      <c r="F1621" s="48"/>
      <c r="G1621" s="48"/>
      <c r="H1621" s="48"/>
    </row>
    <row r="1622" spans="4:8" x14ac:dyDescent="0.35">
      <c r="D1622" s="48"/>
      <c r="E1622" s="48"/>
      <c r="F1622" s="48"/>
      <c r="G1622" s="48"/>
      <c r="H1622" s="48"/>
    </row>
    <row r="1623" spans="4:8" x14ac:dyDescent="0.35">
      <c r="D1623" s="48"/>
      <c r="E1623" s="48"/>
      <c r="F1623" s="48"/>
      <c r="G1623" s="48"/>
      <c r="H1623" s="48"/>
    </row>
    <row r="1624" spans="4:8" x14ac:dyDescent="0.35">
      <c r="D1624" s="48"/>
      <c r="E1624" s="48"/>
      <c r="F1624" s="48"/>
      <c r="G1624" s="48"/>
      <c r="H1624" s="48"/>
    </row>
    <row r="1625" spans="4:8" x14ac:dyDescent="0.35">
      <c r="D1625" s="48"/>
      <c r="E1625" s="48"/>
      <c r="F1625" s="48"/>
      <c r="G1625" s="48"/>
      <c r="H1625" s="48"/>
    </row>
    <row r="1626" spans="4:8" x14ac:dyDescent="0.35">
      <c r="D1626" s="48"/>
      <c r="E1626" s="48"/>
      <c r="F1626" s="48"/>
      <c r="G1626" s="48"/>
      <c r="H1626" s="48"/>
    </row>
    <row r="1627" spans="4:8" x14ac:dyDescent="0.35">
      <c r="D1627" s="48"/>
      <c r="E1627" s="48"/>
      <c r="F1627" s="48"/>
      <c r="G1627" s="48"/>
      <c r="H1627" s="48"/>
    </row>
    <row r="1628" spans="4:8" x14ac:dyDescent="0.35">
      <c r="D1628" s="48"/>
      <c r="E1628" s="48"/>
      <c r="F1628" s="48"/>
      <c r="G1628" s="48"/>
      <c r="H1628" s="48"/>
    </row>
    <row r="1629" spans="4:8" x14ac:dyDescent="0.35">
      <c r="D1629" s="48"/>
      <c r="E1629" s="48"/>
      <c r="F1629" s="48"/>
      <c r="G1629" s="48"/>
      <c r="H1629" s="48"/>
    </row>
    <row r="1630" spans="4:8" x14ac:dyDescent="0.35">
      <c r="D1630" s="48"/>
      <c r="E1630" s="48"/>
      <c r="F1630" s="48"/>
      <c r="G1630" s="48"/>
      <c r="H1630" s="48"/>
    </row>
    <row r="1631" spans="4:8" x14ac:dyDescent="0.35">
      <c r="D1631" s="48"/>
      <c r="E1631" s="48"/>
      <c r="F1631" s="48"/>
      <c r="G1631" s="48"/>
      <c r="H1631" s="48"/>
    </row>
    <row r="1632" spans="4:8" x14ac:dyDescent="0.35">
      <c r="D1632" s="48"/>
      <c r="E1632" s="48"/>
      <c r="F1632" s="48"/>
      <c r="G1632" s="48"/>
      <c r="H1632" s="48"/>
    </row>
    <row r="1633" spans="4:8" x14ac:dyDescent="0.35">
      <c r="D1633" s="48"/>
      <c r="E1633" s="48"/>
      <c r="F1633" s="48"/>
      <c r="G1633" s="48"/>
      <c r="H1633" s="48"/>
    </row>
    <row r="1634" spans="4:8" x14ac:dyDescent="0.35">
      <c r="D1634" s="48"/>
      <c r="E1634" s="48"/>
      <c r="F1634" s="48"/>
      <c r="G1634" s="48"/>
      <c r="H1634" s="48"/>
    </row>
    <row r="1635" spans="4:8" x14ac:dyDescent="0.35">
      <c r="D1635" s="48"/>
      <c r="E1635" s="48"/>
      <c r="F1635" s="48"/>
      <c r="G1635" s="48"/>
      <c r="H1635" s="48"/>
    </row>
    <row r="1636" spans="4:8" x14ac:dyDescent="0.35">
      <c r="D1636" s="48"/>
      <c r="E1636" s="48"/>
      <c r="F1636" s="48"/>
      <c r="G1636" s="48"/>
      <c r="H1636" s="48"/>
    </row>
    <row r="1637" spans="4:8" x14ac:dyDescent="0.35">
      <c r="D1637" s="48"/>
      <c r="E1637" s="48"/>
      <c r="F1637" s="48"/>
      <c r="G1637" s="48"/>
      <c r="H1637" s="48"/>
    </row>
    <row r="1638" spans="4:8" x14ac:dyDescent="0.35">
      <c r="D1638" s="48"/>
      <c r="E1638" s="48"/>
      <c r="F1638" s="48"/>
      <c r="G1638" s="48"/>
      <c r="H1638" s="48"/>
    </row>
    <row r="1639" spans="4:8" x14ac:dyDescent="0.35">
      <c r="D1639" s="48"/>
      <c r="E1639" s="48"/>
      <c r="F1639" s="48"/>
      <c r="G1639" s="48"/>
      <c r="H1639" s="48"/>
    </row>
    <row r="1640" spans="4:8" x14ac:dyDescent="0.35">
      <c r="D1640" s="48"/>
      <c r="E1640" s="48"/>
      <c r="F1640" s="48"/>
      <c r="G1640" s="48"/>
      <c r="H1640" s="48"/>
    </row>
    <row r="1641" spans="4:8" x14ac:dyDescent="0.35">
      <c r="D1641" s="48"/>
      <c r="E1641" s="48"/>
      <c r="F1641" s="48"/>
      <c r="G1641" s="48"/>
      <c r="H1641" s="48"/>
    </row>
    <row r="1642" spans="4:8" x14ac:dyDescent="0.35">
      <c r="D1642" s="48"/>
      <c r="E1642" s="48"/>
      <c r="F1642" s="48"/>
      <c r="G1642" s="48"/>
      <c r="H1642" s="48"/>
    </row>
    <row r="1643" spans="4:8" x14ac:dyDescent="0.35">
      <c r="D1643" s="48"/>
      <c r="E1643" s="48"/>
      <c r="F1643" s="48"/>
      <c r="G1643" s="48"/>
      <c r="H1643" s="48"/>
    </row>
    <row r="1644" spans="4:8" x14ac:dyDescent="0.35">
      <c r="D1644" s="48"/>
      <c r="E1644" s="48"/>
      <c r="F1644" s="48"/>
      <c r="G1644" s="48"/>
      <c r="H1644" s="48"/>
    </row>
    <row r="1645" spans="4:8" x14ac:dyDescent="0.35">
      <c r="D1645" s="48"/>
      <c r="E1645" s="48"/>
      <c r="F1645" s="48"/>
      <c r="G1645" s="48"/>
      <c r="H1645" s="48"/>
    </row>
    <row r="1646" spans="4:8" x14ac:dyDescent="0.35">
      <c r="D1646" s="48"/>
      <c r="E1646" s="48"/>
      <c r="F1646" s="48"/>
      <c r="G1646" s="48"/>
      <c r="H1646" s="48"/>
    </row>
    <row r="1647" spans="4:8" x14ac:dyDescent="0.35">
      <c r="D1647" s="48"/>
      <c r="E1647" s="48"/>
      <c r="F1647" s="48"/>
      <c r="G1647" s="48"/>
      <c r="H1647" s="48"/>
    </row>
    <row r="1648" spans="4:8" x14ac:dyDescent="0.35">
      <c r="D1648" s="48"/>
      <c r="E1648" s="48"/>
      <c r="F1648" s="48"/>
      <c r="G1648" s="48"/>
      <c r="H1648" s="48"/>
    </row>
    <row r="1649" spans="4:8" x14ac:dyDescent="0.35">
      <c r="D1649" s="48"/>
      <c r="E1649" s="48"/>
      <c r="F1649" s="48"/>
      <c r="G1649" s="48"/>
      <c r="H1649" s="48"/>
    </row>
    <row r="1650" spans="4:8" x14ac:dyDescent="0.35">
      <c r="D1650" s="48"/>
      <c r="E1650" s="48"/>
      <c r="F1650" s="48"/>
      <c r="G1650" s="48"/>
      <c r="H1650" s="48"/>
    </row>
    <row r="1651" spans="4:8" x14ac:dyDescent="0.35">
      <c r="D1651" s="48"/>
      <c r="E1651" s="48"/>
      <c r="F1651" s="48"/>
      <c r="G1651" s="48"/>
      <c r="H1651" s="48"/>
    </row>
    <row r="1652" spans="4:8" x14ac:dyDescent="0.35">
      <c r="D1652" s="48"/>
      <c r="E1652" s="48"/>
      <c r="F1652" s="48"/>
      <c r="G1652" s="48"/>
      <c r="H1652" s="48"/>
    </row>
    <row r="1653" spans="4:8" x14ac:dyDescent="0.35">
      <c r="D1653" s="48"/>
      <c r="E1653" s="48"/>
      <c r="F1653" s="48"/>
      <c r="G1653" s="48"/>
      <c r="H1653" s="48"/>
    </row>
    <row r="1654" spans="4:8" x14ac:dyDescent="0.35">
      <c r="D1654" s="48"/>
      <c r="E1654" s="48"/>
      <c r="F1654" s="48"/>
      <c r="G1654" s="48"/>
      <c r="H1654" s="48"/>
    </row>
    <row r="1655" spans="4:8" x14ac:dyDescent="0.35">
      <c r="D1655" s="48"/>
      <c r="E1655" s="48"/>
      <c r="F1655" s="48"/>
      <c r="G1655" s="48"/>
      <c r="H1655" s="48"/>
    </row>
    <row r="1656" spans="4:8" x14ac:dyDescent="0.35">
      <c r="D1656" s="48"/>
      <c r="E1656" s="48"/>
      <c r="F1656" s="48"/>
      <c r="G1656" s="48"/>
      <c r="H1656" s="48"/>
    </row>
    <row r="1657" spans="4:8" x14ac:dyDescent="0.35">
      <c r="D1657" s="48"/>
      <c r="E1657" s="48"/>
      <c r="F1657" s="48"/>
      <c r="G1657" s="48"/>
      <c r="H1657" s="48"/>
    </row>
    <row r="1658" spans="4:8" x14ac:dyDescent="0.35">
      <c r="D1658" s="48"/>
      <c r="E1658" s="48"/>
      <c r="F1658" s="48"/>
      <c r="G1658" s="48"/>
      <c r="H1658" s="48"/>
    </row>
    <row r="1659" spans="4:8" x14ac:dyDescent="0.35">
      <c r="D1659" s="48"/>
      <c r="E1659" s="48"/>
      <c r="F1659" s="48"/>
      <c r="G1659" s="48"/>
      <c r="H1659" s="48"/>
    </row>
    <row r="1660" spans="4:8" x14ac:dyDescent="0.35">
      <c r="D1660" s="48"/>
      <c r="E1660" s="48"/>
      <c r="F1660" s="48"/>
      <c r="G1660" s="48"/>
      <c r="H1660" s="48"/>
    </row>
    <row r="1661" spans="4:8" x14ac:dyDescent="0.35">
      <c r="D1661" s="48"/>
      <c r="E1661" s="48"/>
      <c r="F1661" s="48"/>
      <c r="G1661" s="48"/>
      <c r="H1661" s="48"/>
    </row>
    <row r="1662" spans="4:8" x14ac:dyDescent="0.35">
      <c r="D1662" s="48"/>
      <c r="E1662" s="48"/>
      <c r="F1662" s="48"/>
      <c r="G1662" s="48"/>
      <c r="H1662" s="48"/>
    </row>
    <row r="1663" spans="4:8" x14ac:dyDescent="0.35">
      <c r="D1663" s="48"/>
      <c r="E1663" s="48"/>
      <c r="F1663" s="48"/>
      <c r="G1663" s="48"/>
      <c r="H1663" s="48"/>
    </row>
    <row r="1664" spans="4:8" x14ac:dyDescent="0.35">
      <c r="D1664" s="48"/>
      <c r="E1664" s="48"/>
      <c r="F1664" s="48"/>
      <c r="G1664" s="48"/>
      <c r="H1664" s="48"/>
    </row>
    <row r="1665" spans="4:8" x14ac:dyDescent="0.35">
      <c r="D1665" s="48"/>
      <c r="E1665" s="48"/>
      <c r="F1665" s="48"/>
      <c r="G1665" s="48"/>
      <c r="H1665" s="48"/>
    </row>
    <row r="1666" spans="4:8" x14ac:dyDescent="0.35">
      <c r="D1666" s="48"/>
      <c r="E1666" s="48"/>
      <c r="F1666" s="48"/>
      <c r="G1666" s="48"/>
      <c r="H1666" s="48"/>
    </row>
    <row r="1667" spans="4:8" x14ac:dyDescent="0.35">
      <c r="D1667" s="48"/>
      <c r="E1667" s="48"/>
      <c r="F1667" s="48"/>
      <c r="G1667" s="48"/>
      <c r="H1667" s="48"/>
    </row>
    <row r="1668" spans="4:8" x14ac:dyDescent="0.35">
      <c r="D1668" s="48"/>
      <c r="E1668" s="48"/>
      <c r="F1668" s="48"/>
      <c r="G1668" s="48"/>
      <c r="H1668" s="48"/>
    </row>
    <row r="1669" spans="4:8" x14ac:dyDescent="0.35">
      <c r="D1669" s="48"/>
      <c r="E1669" s="48"/>
      <c r="F1669" s="48"/>
      <c r="G1669" s="48"/>
      <c r="H1669" s="48"/>
    </row>
    <row r="1670" spans="4:8" x14ac:dyDescent="0.35">
      <c r="D1670" s="48"/>
      <c r="E1670" s="48"/>
      <c r="F1670" s="48"/>
      <c r="G1670" s="48"/>
      <c r="H1670" s="48"/>
    </row>
    <row r="1671" spans="4:8" x14ac:dyDescent="0.35">
      <c r="D1671" s="48"/>
      <c r="E1671" s="48"/>
      <c r="F1671" s="48"/>
      <c r="G1671" s="48"/>
      <c r="H1671" s="48"/>
    </row>
    <row r="1672" spans="4:8" x14ac:dyDescent="0.35">
      <c r="D1672" s="48"/>
      <c r="E1672" s="48"/>
      <c r="F1672" s="48"/>
      <c r="G1672" s="48"/>
      <c r="H1672" s="48"/>
    </row>
    <row r="1673" spans="4:8" x14ac:dyDescent="0.35">
      <c r="D1673" s="48"/>
      <c r="E1673" s="48"/>
      <c r="F1673" s="48"/>
      <c r="G1673" s="48"/>
      <c r="H1673" s="48"/>
    </row>
    <row r="1674" spans="4:8" x14ac:dyDescent="0.35">
      <c r="D1674" s="48"/>
      <c r="E1674" s="48"/>
      <c r="F1674" s="48"/>
      <c r="G1674" s="48"/>
      <c r="H1674" s="48"/>
    </row>
    <row r="1675" spans="4:8" x14ac:dyDescent="0.35">
      <c r="D1675" s="48"/>
      <c r="E1675" s="48"/>
      <c r="F1675" s="48"/>
      <c r="G1675" s="48"/>
      <c r="H1675" s="48"/>
    </row>
    <row r="1676" spans="4:8" x14ac:dyDescent="0.35">
      <c r="D1676" s="48"/>
      <c r="E1676" s="48"/>
      <c r="F1676" s="48"/>
      <c r="G1676" s="48"/>
      <c r="H1676" s="48"/>
    </row>
    <row r="1677" spans="4:8" x14ac:dyDescent="0.35">
      <c r="D1677" s="48"/>
      <c r="E1677" s="48"/>
      <c r="F1677" s="48"/>
      <c r="G1677" s="48"/>
      <c r="H1677" s="48"/>
    </row>
    <row r="1678" spans="4:8" x14ac:dyDescent="0.35">
      <c r="D1678" s="48"/>
      <c r="E1678" s="48"/>
      <c r="F1678" s="48"/>
      <c r="G1678" s="48"/>
      <c r="H1678" s="48"/>
    </row>
    <row r="1679" spans="4:8" x14ac:dyDescent="0.35">
      <c r="D1679" s="48"/>
      <c r="E1679" s="48"/>
      <c r="F1679" s="48"/>
      <c r="G1679" s="48"/>
      <c r="H1679" s="48"/>
    </row>
    <row r="1680" spans="4:8" x14ac:dyDescent="0.35">
      <c r="D1680" s="48"/>
      <c r="E1680" s="48"/>
      <c r="F1680" s="48"/>
      <c r="G1680" s="48"/>
      <c r="H1680" s="48"/>
    </row>
    <row r="1681" spans="4:8" x14ac:dyDescent="0.35">
      <c r="D1681" s="48"/>
      <c r="E1681" s="48"/>
      <c r="F1681" s="48"/>
      <c r="G1681" s="48"/>
      <c r="H1681" s="48"/>
    </row>
    <row r="1682" spans="4:8" x14ac:dyDescent="0.35">
      <c r="D1682" s="48"/>
      <c r="E1682" s="48"/>
      <c r="F1682" s="48"/>
      <c r="G1682" s="48"/>
      <c r="H1682" s="48"/>
    </row>
    <row r="1683" spans="4:8" x14ac:dyDescent="0.35">
      <c r="D1683" s="48"/>
      <c r="E1683" s="48"/>
      <c r="F1683" s="48"/>
      <c r="G1683" s="48"/>
      <c r="H1683" s="48"/>
    </row>
    <row r="1684" spans="4:8" x14ac:dyDescent="0.35">
      <c r="D1684" s="48"/>
      <c r="E1684" s="48"/>
      <c r="F1684" s="48"/>
      <c r="G1684" s="48"/>
      <c r="H1684" s="48"/>
    </row>
    <row r="1685" spans="4:8" x14ac:dyDescent="0.35">
      <c r="D1685" s="48"/>
      <c r="E1685" s="48"/>
      <c r="F1685" s="48"/>
      <c r="G1685" s="48"/>
      <c r="H1685" s="48"/>
    </row>
    <row r="1686" spans="4:8" x14ac:dyDescent="0.35">
      <c r="D1686" s="48"/>
      <c r="E1686" s="48"/>
      <c r="F1686" s="48"/>
      <c r="G1686" s="48"/>
      <c r="H1686" s="48"/>
    </row>
    <row r="1687" spans="4:8" x14ac:dyDescent="0.35">
      <c r="D1687" s="48"/>
      <c r="E1687" s="48"/>
      <c r="F1687" s="48"/>
      <c r="G1687" s="48"/>
      <c r="H1687" s="48"/>
    </row>
    <row r="1688" spans="4:8" x14ac:dyDescent="0.35">
      <c r="D1688" s="48"/>
      <c r="E1688" s="48"/>
      <c r="F1688" s="48"/>
      <c r="G1688" s="48"/>
      <c r="H1688" s="48"/>
    </row>
    <row r="1689" spans="4:8" x14ac:dyDescent="0.35">
      <c r="D1689" s="48"/>
      <c r="E1689" s="48"/>
      <c r="F1689" s="48"/>
      <c r="G1689" s="48"/>
      <c r="H1689" s="48"/>
    </row>
    <row r="1690" spans="4:8" x14ac:dyDescent="0.35">
      <c r="D1690" s="48"/>
      <c r="E1690" s="48"/>
      <c r="F1690" s="48"/>
      <c r="G1690" s="48"/>
      <c r="H1690" s="48"/>
    </row>
    <row r="1691" spans="4:8" x14ac:dyDescent="0.35">
      <c r="D1691" s="48"/>
      <c r="E1691" s="48"/>
      <c r="F1691" s="48"/>
      <c r="G1691" s="48"/>
      <c r="H1691" s="48"/>
    </row>
    <row r="1692" spans="4:8" x14ac:dyDescent="0.35">
      <c r="D1692" s="48"/>
      <c r="E1692" s="48"/>
      <c r="F1692" s="48"/>
      <c r="G1692" s="48"/>
      <c r="H1692" s="48"/>
    </row>
    <row r="1693" spans="4:8" x14ac:dyDescent="0.35">
      <c r="D1693" s="48"/>
      <c r="E1693" s="48"/>
      <c r="F1693" s="48"/>
      <c r="G1693" s="48"/>
      <c r="H1693" s="48"/>
    </row>
    <row r="1694" spans="4:8" x14ac:dyDescent="0.35">
      <c r="D1694" s="48"/>
      <c r="E1694" s="48"/>
      <c r="F1694" s="48"/>
      <c r="G1694" s="48"/>
      <c r="H1694" s="48"/>
    </row>
    <row r="1695" spans="4:8" x14ac:dyDescent="0.35">
      <c r="D1695" s="48"/>
      <c r="E1695" s="48"/>
      <c r="F1695" s="48"/>
      <c r="G1695" s="48"/>
      <c r="H1695" s="48"/>
    </row>
    <row r="1696" spans="4:8" x14ac:dyDescent="0.35">
      <c r="D1696" s="48"/>
      <c r="E1696" s="48"/>
      <c r="F1696" s="48"/>
      <c r="G1696" s="48"/>
      <c r="H1696" s="48"/>
    </row>
    <row r="1697" spans="4:8" x14ac:dyDescent="0.35">
      <c r="D1697" s="48"/>
      <c r="E1697" s="48"/>
      <c r="F1697" s="48"/>
      <c r="G1697" s="48"/>
      <c r="H1697" s="48"/>
    </row>
    <row r="1698" spans="4:8" x14ac:dyDescent="0.35">
      <c r="D1698" s="48"/>
      <c r="E1698" s="48"/>
      <c r="F1698" s="48"/>
      <c r="G1698" s="48"/>
      <c r="H1698" s="48"/>
    </row>
    <row r="1699" spans="4:8" x14ac:dyDescent="0.35">
      <c r="D1699" s="48"/>
      <c r="E1699" s="48"/>
      <c r="F1699" s="48"/>
      <c r="G1699" s="48"/>
      <c r="H1699" s="48"/>
    </row>
    <row r="1700" spans="4:8" x14ac:dyDescent="0.35">
      <c r="D1700" s="48"/>
      <c r="E1700" s="48"/>
      <c r="F1700" s="48"/>
      <c r="G1700" s="48"/>
      <c r="H1700" s="48"/>
    </row>
    <row r="1701" spans="4:8" x14ac:dyDescent="0.35">
      <c r="D1701" s="48"/>
      <c r="E1701" s="48"/>
      <c r="F1701" s="48"/>
      <c r="G1701" s="48"/>
      <c r="H1701" s="48"/>
    </row>
    <row r="1702" spans="4:8" x14ac:dyDescent="0.35">
      <c r="D1702" s="48"/>
      <c r="E1702" s="48"/>
      <c r="F1702" s="48"/>
      <c r="G1702" s="48"/>
      <c r="H1702" s="48"/>
    </row>
    <row r="1703" spans="4:8" x14ac:dyDescent="0.35">
      <c r="D1703" s="48"/>
      <c r="E1703" s="48"/>
      <c r="F1703" s="48"/>
      <c r="G1703" s="48"/>
      <c r="H1703" s="48"/>
    </row>
    <row r="1704" spans="4:8" x14ac:dyDescent="0.35">
      <c r="D1704" s="48"/>
      <c r="E1704" s="48"/>
      <c r="F1704" s="48"/>
      <c r="G1704" s="48"/>
      <c r="H1704" s="48"/>
    </row>
    <row r="1705" spans="4:8" x14ac:dyDescent="0.35">
      <c r="D1705" s="48"/>
      <c r="E1705" s="48"/>
      <c r="F1705" s="48"/>
      <c r="G1705" s="48"/>
      <c r="H1705" s="48"/>
    </row>
    <row r="1706" spans="4:8" x14ac:dyDescent="0.35">
      <c r="D1706" s="48"/>
      <c r="E1706" s="48"/>
      <c r="F1706" s="48"/>
      <c r="G1706" s="48"/>
      <c r="H1706" s="48"/>
    </row>
    <row r="1707" spans="4:8" x14ac:dyDescent="0.35">
      <c r="D1707" s="48"/>
      <c r="E1707" s="48"/>
      <c r="F1707" s="48"/>
      <c r="G1707" s="48"/>
      <c r="H1707" s="48"/>
    </row>
    <row r="1708" spans="4:8" x14ac:dyDescent="0.35">
      <c r="D1708" s="48"/>
      <c r="E1708" s="48"/>
      <c r="F1708" s="48"/>
      <c r="G1708" s="48"/>
      <c r="H1708" s="48"/>
    </row>
    <row r="1709" spans="4:8" x14ac:dyDescent="0.35">
      <c r="D1709" s="48"/>
      <c r="E1709" s="48"/>
      <c r="F1709" s="48"/>
      <c r="G1709" s="48"/>
      <c r="H1709" s="48"/>
    </row>
    <row r="1710" spans="4:8" x14ac:dyDescent="0.35">
      <c r="D1710" s="48"/>
      <c r="E1710" s="48"/>
      <c r="F1710" s="48"/>
      <c r="G1710" s="48"/>
      <c r="H1710" s="48"/>
    </row>
    <row r="1711" spans="4:8" x14ac:dyDescent="0.35">
      <c r="D1711" s="48"/>
      <c r="E1711" s="48"/>
      <c r="F1711" s="48"/>
      <c r="G1711" s="48"/>
      <c r="H1711" s="48"/>
    </row>
    <row r="1712" spans="4:8" x14ac:dyDescent="0.35">
      <c r="D1712" s="48"/>
      <c r="E1712" s="48"/>
      <c r="F1712" s="48"/>
      <c r="G1712" s="48"/>
      <c r="H1712" s="48"/>
    </row>
    <row r="1713" spans="4:8" x14ac:dyDescent="0.35">
      <c r="D1713" s="48"/>
      <c r="E1713" s="48"/>
      <c r="F1713" s="48"/>
      <c r="G1713" s="48"/>
      <c r="H1713" s="48"/>
    </row>
    <row r="1714" spans="4:8" x14ac:dyDescent="0.35">
      <c r="D1714" s="48"/>
      <c r="E1714" s="48"/>
      <c r="F1714" s="48"/>
      <c r="G1714" s="48"/>
      <c r="H1714" s="48"/>
    </row>
    <row r="1715" spans="4:8" x14ac:dyDescent="0.35">
      <c r="D1715" s="48"/>
      <c r="E1715" s="48"/>
      <c r="F1715" s="48"/>
      <c r="G1715" s="48"/>
      <c r="H1715" s="48"/>
    </row>
    <row r="1716" spans="4:8" x14ac:dyDescent="0.35">
      <c r="D1716" s="48"/>
      <c r="E1716" s="48"/>
      <c r="F1716" s="48"/>
      <c r="G1716" s="48"/>
      <c r="H1716" s="48"/>
    </row>
    <row r="1717" spans="4:8" x14ac:dyDescent="0.35">
      <c r="D1717" s="48"/>
      <c r="E1717" s="48"/>
      <c r="F1717" s="48"/>
      <c r="G1717" s="48"/>
      <c r="H1717" s="48"/>
    </row>
    <row r="1718" spans="4:8" x14ac:dyDescent="0.35">
      <c r="D1718" s="48"/>
      <c r="E1718" s="48"/>
      <c r="F1718" s="48"/>
      <c r="G1718" s="48"/>
      <c r="H1718" s="48"/>
    </row>
    <row r="1719" spans="4:8" x14ac:dyDescent="0.35">
      <c r="D1719" s="48"/>
      <c r="E1719" s="48"/>
      <c r="F1719" s="48"/>
      <c r="G1719" s="48"/>
      <c r="H1719" s="48"/>
    </row>
    <row r="1720" spans="4:8" x14ac:dyDescent="0.35">
      <c r="D1720" s="48"/>
      <c r="E1720" s="48"/>
      <c r="F1720" s="48"/>
      <c r="G1720" s="48"/>
      <c r="H1720" s="48"/>
    </row>
    <row r="1721" spans="4:8" x14ac:dyDescent="0.35">
      <c r="D1721" s="48"/>
      <c r="E1721" s="48"/>
      <c r="F1721" s="48"/>
      <c r="G1721" s="48"/>
      <c r="H1721" s="48"/>
    </row>
    <row r="1722" spans="4:8" x14ac:dyDescent="0.35">
      <c r="D1722" s="48"/>
      <c r="E1722" s="48"/>
      <c r="F1722" s="48"/>
      <c r="G1722" s="48"/>
      <c r="H1722" s="48"/>
    </row>
    <row r="1723" spans="4:8" x14ac:dyDescent="0.35">
      <c r="D1723" s="48"/>
      <c r="E1723" s="48"/>
      <c r="F1723" s="48"/>
      <c r="G1723" s="48"/>
      <c r="H1723" s="48"/>
    </row>
    <row r="1724" spans="4:8" x14ac:dyDescent="0.35">
      <c r="D1724" s="48"/>
      <c r="E1724" s="48"/>
      <c r="F1724" s="48"/>
      <c r="G1724" s="48"/>
      <c r="H1724" s="48"/>
    </row>
    <row r="1725" spans="4:8" x14ac:dyDescent="0.35">
      <c r="D1725" s="48"/>
      <c r="E1725" s="48"/>
      <c r="F1725" s="48"/>
      <c r="G1725" s="48"/>
      <c r="H1725" s="48"/>
    </row>
    <row r="1726" spans="4:8" x14ac:dyDescent="0.35">
      <c r="D1726" s="48"/>
      <c r="E1726" s="48"/>
      <c r="F1726" s="48"/>
      <c r="G1726" s="48"/>
      <c r="H1726" s="48"/>
    </row>
    <row r="1727" spans="4:8" x14ac:dyDescent="0.35">
      <c r="D1727" s="48"/>
      <c r="E1727" s="48"/>
      <c r="F1727" s="48"/>
      <c r="G1727" s="48"/>
      <c r="H1727" s="48"/>
    </row>
    <row r="1728" spans="4:8" x14ac:dyDescent="0.35">
      <c r="D1728" s="48"/>
      <c r="E1728" s="48"/>
      <c r="F1728" s="48"/>
      <c r="G1728" s="48"/>
      <c r="H1728" s="48"/>
    </row>
    <row r="1729" spans="4:8" x14ac:dyDescent="0.35">
      <c r="D1729" s="48"/>
      <c r="E1729" s="48"/>
      <c r="F1729" s="48"/>
      <c r="G1729" s="48"/>
      <c r="H1729" s="48"/>
    </row>
    <row r="1730" spans="4:8" x14ac:dyDescent="0.35">
      <c r="D1730" s="48"/>
      <c r="E1730" s="48"/>
      <c r="F1730" s="48"/>
      <c r="G1730" s="48"/>
      <c r="H1730" s="48"/>
    </row>
    <row r="1731" spans="4:8" x14ac:dyDescent="0.35">
      <c r="D1731" s="48"/>
      <c r="E1731" s="48"/>
      <c r="F1731" s="48"/>
      <c r="G1731" s="48"/>
      <c r="H1731" s="48"/>
    </row>
    <row r="1732" spans="4:8" x14ac:dyDescent="0.35">
      <c r="D1732" s="48"/>
      <c r="E1732" s="48"/>
      <c r="F1732" s="48"/>
      <c r="G1732" s="48"/>
      <c r="H1732" s="48"/>
    </row>
    <row r="1733" spans="4:8" x14ac:dyDescent="0.35">
      <c r="D1733" s="48"/>
      <c r="E1733" s="48"/>
      <c r="F1733" s="48"/>
      <c r="G1733" s="48"/>
      <c r="H1733" s="48"/>
    </row>
    <row r="1734" spans="4:8" x14ac:dyDescent="0.35">
      <c r="D1734" s="48"/>
      <c r="E1734" s="48"/>
      <c r="F1734" s="48"/>
      <c r="G1734" s="48"/>
      <c r="H1734" s="48"/>
    </row>
    <row r="1735" spans="4:8" x14ac:dyDescent="0.35">
      <c r="D1735" s="48"/>
      <c r="E1735" s="48"/>
      <c r="F1735" s="48"/>
      <c r="G1735" s="48"/>
      <c r="H1735" s="48"/>
    </row>
    <row r="1736" spans="4:8" x14ac:dyDescent="0.35">
      <c r="D1736" s="48"/>
      <c r="E1736" s="48"/>
      <c r="F1736" s="48"/>
      <c r="G1736" s="48"/>
      <c r="H1736" s="48"/>
    </row>
    <row r="1737" spans="4:8" x14ac:dyDescent="0.35">
      <c r="D1737" s="48"/>
      <c r="E1737" s="48"/>
      <c r="F1737" s="48"/>
      <c r="G1737" s="48"/>
      <c r="H1737" s="48"/>
    </row>
    <row r="1738" spans="4:8" x14ac:dyDescent="0.35">
      <c r="D1738" s="48"/>
      <c r="E1738" s="48"/>
      <c r="F1738" s="48"/>
      <c r="G1738" s="48"/>
      <c r="H1738" s="48"/>
    </row>
    <row r="1739" spans="4:8" x14ac:dyDescent="0.35">
      <c r="D1739" s="48"/>
      <c r="E1739" s="48"/>
      <c r="F1739" s="48"/>
      <c r="G1739" s="48"/>
      <c r="H1739" s="48"/>
    </row>
    <row r="1740" spans="4:8" x14ac:dyDescent="0.35">
      <c r="D1740" s="48"/>
      <c r="E1740" s="48"/>
      <c r="F1740" s="48"/>
      <c r="G1740" s="48"/>
      <c r="H1740" s="48"/>
    </row>
    <row r="1741" spans="4:8" x14ac:dyDescent="0.35">
      <c r="D1741" s="48"/>
      <c r="E1741" s="48"/>
      <c r="F1741" s="48"/>
      <c r="G1741" s="48"/>
      <c r="H1741" s="48"/>
    </row>
    <row r="1742" spans="4:8" x14ac:dyDescent="0.35">
      <c r="D1742" s="48"/>
      <c r="E1742" s="48"/>
      <c r="F1742" s="48"/>
      <c r="G1742" s="48"/>
      <c r="H1742" s="48"/>
    </row>
    <row r="1743" spans="4:8" x14ac:dyDescent="0.35">
      <c r="D1743" s="48"/>
      <c r="E1743" s="48"/>
      <c r="F1743" s="48"/>
      <c r="G1743" s="48"/>
      <c r="H1743" s="48"/>
    </row>
    <row r="1744" spans="4:8" x14ac:dyDescent="0.35">
      <c r="D1744" s="48"/>
      <c r="E1744" s="48"/>
      <c r="F1744" s="48"/>
      <c r="G1744" s="48"/>
      <c r="H1744" s="48"/>
    </row>
    <row r="1745" spans="4:8" x14ac:dyDescent="0.35">
      <c r="D1745" s="48"/>
      <c r="E1745" s="48"/>
      <c r="F1745" s="48"/>
      <c r="G1745" s="48"/>
      <c r="H1745" s="48"/>
    </row>
    <row r="1746" spans="4:8" x14ac:dyDescent="0.35">
      <c r="D1746" s="48"/>
      <c r="E1746" s="48"/>
      <c r="F1746" s="48"/>
      <c r="G1746" s="48"/>
      <c r="H1746" s="48"/>
    </row>
    <row r="1747" spans="4:8" x14ac:dyDescent="0.35">
      <c r="D1747" s="48"/>
      <c r="E1747" s="48"/>
      <c r="F1747" s="48"/>
      <c r="G1747" s="48"/>
      <c r="H1747" s="48"/>
    </row>
    <row r="1748" spans="4:8" x14ac:dyDescent="0.35">
      <c r="D1748" s="48"/>
      <c r="E1748" s="48"/>
      <c r="F1748" s="48"/>
      <c r="G1748" s="48"/>
      <c r="H1748" s="48"/>
    </row>
    <row r="1749" spans="4:8" x14ac:dyDescent="0.35">
      <c r="D1749" s="48"/>
      <c r="E1749" s="48"/>
      <c r="F1749" s="48"/>
      <c r="G1749" s="48"/>
      <c r="H1749" s="48"/>
    </row>
    <row r="1750" spans="4:8" x14ac:dyDescent="0.35">
      <c r="D1750" s="48"/>
      <c r="E1750" s="48"/>
      <c r="F1750" s="48"/>
      <c r="G1750" s="48"/>
      <c r="H1750" s="48"/>
    </row>
    <row r="1751" spans="4:8" x14ac:dyDescent="0.35">
      <c r="D1751" s="48"/>
      <c r="E1751" s="48"/>
      <c r="F1751" s="48"/>
      <c r="G1751" s="48"/>
      <c r="H1751" s="48"/>
    </row>
    <row r="1752" spans="4:8" x14ac:dyDescent="0.35">
      <c r="D1752" s="48"/>
      <c r="E1752" s="48"/>
      <c r="F1752" s="48"/>
      <c r="G1752" s="48"/>
      <c r="H1752" s="48"/>
    </row>
    <row r="1753" spans="4:8" x14ac:dyDescent="0.35">
      <c r="D1753" s="48"/>
      <c r="E1753" s="48"/>
      <c r="F1753" s="48"/>
      <c r="G1753" s="48"/>
      <c r="H1753" s="48"/>
    </row>
    <row r="1754" spans="4:8" x14ac:dyDescent="0.35">
      <c r="D1754" s="48"/>
      <c r="E1754" s="48"/>
      <c r="F1754" s="48"/>
      <c r="G1754" s="48"/>
      <c r="H1754" s="48"/>
    </row>
    <row r="1755" spans="4:8" x14ac:dyDescent="0.35">
      <c r="D1755" s="48"/>
      <c r="E1755" s="48"/>
      <c r="F1755" s="48"/>
      <c r="G1755" s="48"/>
      <c r="H1755" s="48"/>
    </row>
    <row r="1756" spans="4:8" x14ac:dyDescent="0.35">
      <c r="D1756" s="48"/>
      <c r="E1756" s="48"/>
      <c r="F1756" s="48"/>
      <c r="G1756" s="48"/>
      <c r="H1756" s="48"/>
    </row>
    <row r="1757" spans="4:8" x14ac:dyDescent="0.35">
      <c r="D1757" s="48"/>
      <c r="E1757" s="48"/>
      <c r="F1757" s="48"/>
      <c r="G1757" s="48"/>
      <c r="H1757" s="48"/>
    </row>
    <row r="1758" spans="4:8" x14ac:dyDescent="0.35">
      <c r="D1758" s="48"/>
      <c r="E1758" s="48"/>
      <c r="F1758" s="48"/>
      <c r="G1758" s="48"/>
      <c r="H1758" s="48"/>
    </row>
    <row r="1759" spans="4:8" x14ac:dyDescent="0.35">
      <c r="D1759" s="48"/>
      <c r="E1759" s="48"/>
      <c r="F1759" s="48"/>
      <c r="G1759" s="48"/>
      <c r="H1759" s="48"/>
    </row>
    <row r="1760" spans="4:8" x14ac:dyDescent="0.35">
      <c r="D1760" s="48"/>
      <c r="E1760" s="48"/>
      <c r="F1760" s="48"/>
      <c r="G1760" s="48"/>
      <c r="H1760" s="48"/>
    </row>
    <row r="1761" spans="4:8" x14ac:dyDescent="0.35">
      <c r="D1761" s="48"/>
      <c r="E1761" s="48"/>
      <c r="F1761" s="48"/>
      <c r="G1761" s="48"/>
      <c r="H1761" s="48"/>
    </row>
    <row r="1762" spans="4:8" x14ac:dyDescent="0.35">
      <c r="D1762" s="48"/>
      <c r="E1762" s="48"/>
      <c r="F1762" s="48"/>
      <c r="G1762" s="48"/>
      <c r="H1762" s="48"/>
    </row>
    <row r="1763" spans="4:8" x14ac:dyDescent="0.35">
      <c r="D1763" s="48"/>
      <c r="E1763" s="48"/>
      <c r="F1763" s="48"/>
      <c r="G1763" s="48"/>
      <c r="H1763" s="48"/>
    </row>
    <row r="1764" spans="4:8" x14ac:dyDescent="0.35">
      <c r="D1764" s="48"/>
      <c r="E1764" s="48"/>
      <c r="F1764" s="48"/>
      <c r="G1764" s="48"/>
      <c r="H1764" s="48"/>
    </row>
    <row r="1765" spans="4:8" x14ac:dyDescent="0.35">
      <c r="D1765" s="48"/>
      <c r="E1765" s="48"/>
      <c r="F1765" s="48"/>
      <c r="G1765" s="48"/>
      <c r="H1765" s="48"/>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065D-D1EE-480E-B571-078D72F64475}">
  <dimension ref="A1:T1765"/>
  <sheetViews>
    <sheetView zoomScale="90" zoomScaleNormal="90" workbookViewId="0">
      <pane xSplit="1" ySplit="1" topLeftCell="B14" activePane="bottomRight" state="frozen"/>
      <selection activeCell="K30" sqref="K30"/>
      <selection pane="topRight" activeCell="K30" sqref="K30"/>
      <selection pane="bottomLeft" activeCell="K30" sqref="K30"/>
      <selection pane="bottomRight" activeCell="R36" sqref="R36"/>
    </sheetView>
  </sheetViews>
  <sheetFormatPr defaultColWidth="9.1796875" defaultRowHeight="14" x14ac:dyDescent="0.35"/>
  <cols>
    <col min="1" max="1" width="11.453125" style="29" bestFit="1" customWidth="1"/>
    <col min="2" max="9" width="12.7265625" style="29" customWidth="1"/>
    <col min="10" max="11" width="10.7265625" style="29" customWidth="1"/>
    <col min="12" max="12" width="16.7265625" style="29" customWidth="1"/>
    <col min="13" max="20" width="12.7265625" style="29" customWidth="1"/>
    <col min="21" max="16384" width="9.1796875" style="29"/>
  </cols>
  <sheetData>
    <row r="1" spans="1:20" s="3" customFormat="1" ht="42.5" thickBot="1" x14ac:dyDescent="0.4">
      <c r="A1" s="2" t="s">
        <v>4</v>
      </c>
      <c r="B1" s="2" t="s">
        <v>5</v>
      </c>
      <c r="C1" s="2" t="s">
        <v>6</v>
      </c>
      <c r="D1" s="2" t="s">
        <v>7</v>
      </c>
      <c r="E1" s="2" t="s">
        <v>8</v>
      </c>
      <c r="F1" s="2" t="s">
        <v>9</v>
      </c>
      <c r="G1" s="2" t="s">
        <v>10</v>
      </c>
      <c r="H1" s="2" t="s">
        <v>61</v>
      </c>
      <c r="I1" s="2" t="s">
        <v>62</v>
      </c>
      <c r="J1" s="2" t="s">
        <v>11</v>
      </c>
    </row>
    <row r="2" spans="1:20" s="8" customFormat="1" x14ac:dyDescent="0.35">
      <c r="A2" s="4">
        <v>42916</v>
      </c>
      <c r="B2" s="5">
        <v>136.534042</v>
      </c>
      <c r="C2" s="6" t="s">
        <v>12</v>
      </c>
      <c r="D2" s="7">
        <v>0</v>
      </c>
      <c r="E2" s="7">
        <v>3.4000000000000002E-3</v>
      </c>
      <c r="F2" s="7">
        <v>3.0999999999999999E-3</v>
      </c>
      <c r="G2" s="7">
        <v>-6.4000000000000003E-3</v>
      </c>
      <c r="H2" s="7">
        <v>2.0999999999999999E-3</v>
      </c>
      <c r="I2" s="7">
        <v>3.0000000000000001E-3</v>
      </c>
      <c r="J2" s="6" t="s">
        <v>13</v>
      </c>
    </row>
    <row r="3" spans="1:20" s="8" customFormat="1" x14ac:dyDescent="0.35">
      <c r="A3" s="9">
        <v>42919</v>
      </c>
      <c r="B3" s="10">
        <v>137.07698099999999</v>
      </c>
      <c r="C3" s="11">
        <f t="shared" ref="C3:C66" si="0">(B3/B2)-1</f>
        <v>3.9765833637297465E-3</v>
      </c>
      <c r="D3" s="12">
        <v>0</v>
      </c>
      <c r="E3" s="12">
        <v>6.0999999999999995E-3</v>
      </c>
      <c r="F3" s="12">
        <v>-7.6E-3</v>
      </c>
      <c r="G3" s="12">
        <v>-2.0000000000000001E-4</v>
      </c>
      <c r="H3" s="12">
        <v>-5.1999999999999998E-3</v>
      </c>
      <c r="I3" s="12">
        <v>7.0999999999999995E-3</v>
      </c>
      <c r="J3" s="11">
        <f>C3-D3</f>
        <v>3.9765833637297465E-3</v>
      </c>
      <c r="L3" s="13"/>
      <c r="M3" s="13" t="s">
        <v>14</v>
      </c>
      <c r="N3" s="13" t="s">
        <v>15</v>
      </c>
      <c r="O3" s="13" t="s">
        <v>16</v>
      </c>
      <c r="P3" s="13" t="s">
        <v>63</v>
      </c>
      <c r="Q3" s="13" t="s">
        <v>64</v>
      </c>
      <c r="R3" s="13" t="s">
        <v>17</v>
      </c>
    </row>
    <row r="4" spans="1:20" s="8" customFormat="1" x14ac:dyDescent="0.35">
      <c r="A4" s="9">
        <v>42921</v>
      </c>
      <c r="B4" s="10">
        <v>135.90213</v>
      </c>
      <c r="C4" s="11">
        <f t="shared" si="0"/>
        <v>-8.5707388026001752E-3</v>
      </c>
      <c r="D4" s="12">
        <v>0</v>
      </c>
      <c r="E4" s="12">
        <v>-1.1000000000000001E-3</v>
      </c>
      <c r="F4" s="12">
        <v>-5.7999999999999996E-3</v>
      </c>
      <c r="G4" s="12">
        <v>-8.9999999999999998E-4</v>
      </c>
      <c r="H4" s="12">
        <v>1.2999999999999999E-3</v>
      </c>
      <c r="I4" s="12">
        <v>-6.7000000000000002E-3</v>
      </c>
      <c r="J4" s="11">
        <f t="shared" ref="J4:J16" si="1">C4-D4</f>
        <v>-8.5707388026001752E-3</v>
      </c>
      <c r="L4" s="14" t="s">
        <v>18</v>
      </c>
      <c r="M4" s="49">
        <f>INDEX(LINEST(J3:J1260,E3:I1260,,1),1,5)</f>
        <v>-3.5852140775456592E-2</v>
      </c>
      <c r="N4" s="49">
        <f>INDEX(LINEST(J3:J1260,E3:I1260,,1),1,4)</f>
        <v>-4.074364354698054E-2</v>
      </c>
      <c r="O4" s="49">
        <f>INDEX(LINEST(J3:J1260,E3:I1260,,1),1,3)</f>
        <v>2.9927134032496316E-2</v>
      </c>
      <c r="P4" s="50">
        <f>INDEX(LINEST(J3:J1260,E3:I1260,,1),1,2)</f>
        <v>0.47226027924705749</v>
      </c>
      <c r="Q4" s="50">
        <f>INDEX(LINEST(J3:J1260,E3:I1260,,1),1,1)</f>
        <v>-0.78985611669925904</v>
      </c>
      <c r="R4" s="16"/>
    </row>
    <row r="5" spans="1:20" s="8" customFormat="1" x14ac:dyDescent="0.35">
      <c r="A5" s="9">
        <v>42922</v>
      </c>
      <c r="B5" s="10">
        <v>135.33247399999999</v>
      </c>
      <c r="C5" s="11">
        <f t="shared" si="0"/>
        <v>-4.1916635155020421E-3</v>
      </c>
      <c r="D5" s="12">
        <v>0</v>
      </c>
      <c r="E5" s="12">
        <v>-3.7000000000000002E-3</v>
      </c>
      <c r="F5" s="12">
        <v>1.8E-3</v>
      </c>
      <c r="G5" s="12">
        <v>-5.5000000000000005E-3</v>
      </c>
      <c r="H5" s="12">
        <v>2E-3</v>
      </c>
      <c r="I5" s="12">
        <v>-8.9999999999999998E-4</v>
      </c>
      <c r="J5" s="11">
        <f t="shared" si="1"/>
        <v>-4.1916635155020421E-3</v>
      </c>
      <c r="L5" s="13" t="s">
        <v>19</v>
      </c>
      <c r="M5" s="17">
        <f>AVERAGE(E3:E1260)</f>
        <v>4.2289348171701158E-4</v>
      </c>
      <c r="N5" s="17">
        <f>AVERAGE(F3:F1260)</f>
        <v>-1.0373608903020664E-4</v>
      </c>
      <c r="O5" s="17">
        <f>AVERAGE(G3:G1260)</f>
        <v>-3.6971383147853731E-4</v>
      </c>
      <c r="P5" s="17">
        <f>AVERAGE(H3:H1260)</f>
        <v>2.1343402225755138E-4</v>
      </c>
      <c r="Q5" s="17">
        <f>AVERAGE(I3:I1260)</f>
        <v>1.1248012718600955E-4</v>
      </c>
      <c r="R5" s="17">
        <f>AVERAGE(D3:D1260)</f>
        <v>4.234499205087433E-5</v>
      </c>
    </row>
    <row r="6" spans="1:20" s="8" customFormat="1" x14ac:dyDescent="0.35">
      <c r="A6" s="9">
        <v>42923</v>
      </c>
      <c r="B6" s="10">
        <v>135.49267599999999</v>
      </c>
      <c r="C6" s="11">
        <f t="shared" si="0"/>
        <v>1.1837661373130803E-3</v>
      </c>
      <c r="D6" s="12">
        <v>0</v>
      </c>
      <c r="E6" s="12">
        <v>5.3E-3</v>
      </c>
      <c r="F6" s="12">
        <v>-4.4000000000000003E-3</v>
      </c>
      <c r="G6" s="12">
        <v>-2.8999999999999998E-3</v>
      </c>
      <c r="H6" s="12">
        <v>1.8E-3</v>
      </c>
      <c r="I6" s="12">
        <v>-4.8999999999999998E-3</v>
      </c>
      <c r="J6" s="11">
        <f t="shared" si="1"/>
        <v>1.1837661373130803E-3</v>
      </c>
    </row>
    <row r="7" spans="1:20" s="8" customFormat="1" x14ac:dyDescent="0.35">
      <c r="A7" s="9">
        <v>42926</v>
      </c>
      <c r="B7" s="10">
        <v>134.558121</v>
      </c>
      <c r="C7" s="11">
        <f t="shared" si="0"/>
        <v>-6.8974576898901407E-3</v>
      </c>
      <c r="D7" s="12">
        <v>0</v>
      </c>
      <c r="E7" s="12">
        <v>-1.6799999999999999E-2</v>
      </c>
      <c r="F7" s="12">
        <v>-1E-4</v>
      </c>
      <c r="G7" s="12">
        <v>8.9999999999999998E-4</v>
      </c>
      <c r="H7" s="12">
        <v>-1.1000000000000001E-3</v>
      </c>
      <c r="I7" s="12">
        <v>1E-4</v>
      </c>
      <c r="J7" s="11">
        <f t="shared" si="1"/>
        <v>-6.8974576898901407E-3</v>
      </c>
    </row>
    <row r="8" spans="1:20" s="8" customFormat="1" x14ac:dyDescent="0.35">
      <c r="A8" s="9">
        <v>42927</v>
      </c>
      <c r="B8" s="10">
        <v>134.04188500000001</v>
      </c>
      <c r="C8" s="11">
        <f t="shared" si="0"/>
        <v>-3.8365280085919107E-3</v>
      </c>
      <c r="D8" s="12">
        <v>0</v>
      </c>
      <c r="E8" s="12">
        <v>2.8999999999999998E-3</v>
      </c>
      <c r="F8" s="12">
        <v>1.4000000000000002E-3</v>
      </c>
      <c r="G8" s="12">
        <v>1E-4</v>
      </c>
      <c r="H8" s="12">
        <v>-3.2000000000000002E-3</v>
      </c>
      <c r="I8" s="12">
        <v>1.8E-3</v>
      </c>
      <c r="J8" s="11">
        <f t="shared" si="1"/>
        <v>-3.8365280085919107E-3</v>
      </c>
      <c r="L8" s="18" t="s">
        <v>65</v>
      </c>
      <c r="M8" s="19">
        <f>R5+(M4*M5)+(N4*N5)+(O4*O5)+(P4*P5)+(Q4*Q5)</f>
        <v>3.2298760744605339E-5</v>
      </c>
    </row>
    <row r="9" spans="1:20" s="8" customFormat="1" ht="14.5" thickBot="1" x14ac:dyDescent="0.4">
      <c r="A9" s="9">
        <v>42928</v>
      </c>
      <c r="B9" s="10">
        <v>135.813095</v>
      </c>
      <c r="C9" s="11">
        <f t="shared" si="0"/>
        <v>1.3213854758906018E-2</v>
      </c>
      <c r="D9" s="12">
        <v>0</v>
      </c>
      <c r="E9" s="12">
        <v>1.24E-2</v>
      </c>
      <c r="F9" s="12">
        <v>2.3E-3</v>
      </c>
      <c r="G9" s="12">
        <v>-5.0000000000000001E-3</v>
      </c>
      <c r="H9" s="12">
        <v>1.1999999999999999E-3</v>
      </c>
      <c r="I9" s="12">
        <v>-2.0999999999999999E-3</v>
      </c>
      <c r="J9" s="11">
        <f t="shared" si="1"/>
        <v>1.3213854758906018E-2</v>
      </c>
    </row>
    <row r="10" spans="1:20" s="8" customFormat="1" ht="14.5" thickBot="1" x14ac:dyDescent="0.4">
      <c r="A10" s="9">
        <v>42929</v>
      </c>
      <c r="B10" s="10">
        <v>136.43615700000001</v>
      </c>
      <c r="C10" s="11">
        <f t="shared" si="0"/>
        <v>4.5876430398703594E-3</v>
      </c>
      <c r="D10" s="12">
        <v>0</v>
      </c>
      <c r="E10" s="12">
        <v>1.1399999999999999E-2</v>
      </c>
      <c r="F10" s="12">
        <v>-8.0000000000000004E-4</v>
      </c>
      <c r="G10" s="12">
        <v>-4.3E-3</v>
      </c>
      <c r="H10" s="12">
        <v>-4.0000000000000002E-4</v>
      </c>
      <c r="I10" s="12">
        <v>1.8E-3</v>
      </c>
      <c r="J10" s="11">
        <f t="shared" si="1"/>
        <v>4.5876430398703594E-3</v>
      </c>
      <c r="L10" s="18" t="s">
        <v>66</v>
      </c>
      <c r="M10" s="20">
        <f>((1+M8)^252)-1</f>
        <v>8.1723692457811303E-3</v>
      </c>
    </row>
    <row r="11" spans="1:20" s="8" customFormat="1" x14ac:dyDescent="0.35">
      <c r="A11" s="9">
        <v>42930</v>
      </c>
      <c r="B11" s="10">
        <v>136.07122799999999</v>
      </c>
      <c r="C11" s="11">
        <f t="shared" si="0"/>
        <v>-2.6747235338797637E-3</v>
      </c>
      <c r="D11" s="12">
        <v>0</v>
      </c>
      <c r="E11" s="12">
        <v>4.6999999999999993E-3</v>
      </c>
      <c r="F11" s="12">
        <v>1.7000000000000001E-3</v>
      </c>
      <c r="G11" s="12">
        <v>1E-3</v>
      </c>
      <c r="H11" s="12">
        <v>1.6000000000000001E-3</v>
      </c>
      <c r="I11" s="12">
        <v>-1E-4</v>
      </c>
      <c r="J11" s="11">
        <f t="shared" si="1"/>
        <v>-2.6747235338797637E-3</v>
      </c>
      <c r="P11" s="8" t="s">
        <v>58</v>
      </c>
    </row>
    <row r="12" spans="1:20" s="8" customFormat="1" x14ac:dyDescent="0.35">
      <c r="A12" s="9">
        <v>42933</v>
      </c>
      <c r="B12" s="10">
        <v>136.97013899999999</v>
      </c>
      <c r="C12" s="11">
        <f t="shared" si="0"/>
        <v>6.6061798163532526E-3</v>
      </c>
      <c r="D12" s="12">
        <v>0</v>
      </c>
      <c r="E12" s="12">
        <v>-1.9E-3</v>
      </c>
      <c r="F12" s="12">
        <v>-7.9000000000000008E-3</v>
      </c>
      <c r="G12" s="12">
        <v>-4.0000000000000002E-4</v>
      </c>
      <c r="H12" s="12">
        <v>1.8E-3</v>
      </c>
      <c r="I12" s="12">
        <v>7.000000000000001E-4</v>
      </c>
      <c r="J12" s="11">
        <f t="shared" si="1"/>
        <v>6.6061798163532526E-3</v>
      </c>
    </row>
    <row r="13" spans="1:20" s="8" customFormat="1" x14ac:dyDescent="0.35">
      <c r="A13" s="9">
        <v>42934</v>
      </c>
      <c r="B13" s="10">
        <v>135.43928500000001</v>
      </c>
      <c r="C13" s="11">
        <f t="shared" si="0"/>
        <v>-1.1176552868943035E-2</v>
      </c>
      <c r="D13" s="12">
        <v>0</v>
      </c>
      <c r="E13" s="12">
        <v>7.8000000000000005E-3</v>
      </c>
      <c r="F13" s="12">
        <v>-1.5E-3</v>
      </c>
      <c r="G13" s="12">
        <v>-6.3E-3</v>
      </c>
      <c r="H13" s="12">
        <v>-1E-3</v>
      </c>
      <c r="I13" s="12">
        <v>-3.9000000000000003E-3</v>
      </c>
      <c r="J13" s="11">
        <f t="shared" si="1"/>
        <v>-1.1176552868943035E-2</v>
      </c>
      <c r="L13" s="21" t="s">
        <v>67</v>
      </c>
      <c r="M13" s="22"/>
      <c r="N13" s="22"/>
      <c r="O13" s="22"/>
      <c r="P13" s="22"/>
      <c r="Q13" s="22"/>
      <c r="R13" s="22"/>
      <c r="S13" s="22"/>
      <c r="T13" s="22"/>
    </row>
    <row r="14" spans="1:20" s="8" customFormat="1" ht="14.5" thickBot="1" x14ac:dyDescent="0.4">
      <c r="A14" s="9">
        <v>42935</v>
      </c>
      <c r="B14" s="10">
        <v>136.445053</v>
      </c>
      <c r="C14" s="11">
        <f t="shared" si="0"/>
        <v>7.4259695036045237E-3</v>
      </c>
      <c r="D14" s="12">
        <v>0</v>
      </c>
      <c r="E14" s="12">
        <v>5.0000000000000001E-4</v>
      </c>
      <c r="F14" s="12">
        <v>-6.0000000000000001E-3</v>
      </c>
      <c r="G14" s="12">
        <v>-6.6E-3</v>
      </c>
      <c r="H14" s="12">
        <v>-2.0999999999999999E-3</v>
      </c>
      <c r="I14" s="12">
        <v>2E-3</v>
      </c>
      <c r="J14" s="11">
        <f t="shared" si="1"/>
        <v>7.4259695036045237E-3</v>
      </c>
      <c r="L14" s="22"/>
      <c r="M14" s="22"/>
      <c r="N14" s="22"/>
      <c r="O14" s="22"/>
      <c r="P14" s="22"/>
      <c r="Q14" s="22"/>
      <c r="R14" s="22"/>
      <c r="S14" s="22"/>
      <c r="T14" s="22"/>
    </row>
    <row r="15" spans="1:20" s="8" customFormat="1" x14ac:dyDescent="0.35">
      <c r="A15" s="9">
        <v>42936</v>
      </c>
      <c r="B15" s="10">
        <v>130.864395</v>
      </c>
      <c r="C15" s="11">
        <f t="shared" si="0"/>
        <v>-4.0900405528077277E-2</v>
      </c>
      <c r="D15" s="12">
        <v>0</v>
      </c>
      <c r="E15" s="12">
        <v>-1E-4</v>
      </c>
      <c r="F15" s="12">
        <v>-6.9999999999999993E-3</v>
      </c>
      <c r="G15" s="12">
        <v>-6.0000000000000001E-3</v>
      </c>
      <c r="H15" s="12">
        <v>1.4000000000000002E-3</v>
      </c>
      <c r="I15" s="12">
        <v>-3.0000000000000001E-3</v>
      </c>
      <c r="J15" s="11">
        <f t="shared" si="1"/>
        <v>-4.0900405528077277E-2</v>
      </c>
      <c r="L15" s="23" t="s">
        <v>23</v>
      </c>
      <c r="M15" s="24"/>
      <c r="N15" s="22"/>
      <c r="O15" s="22"/>
      <c r="P15" s="22"/>
      <c r="Q15" s="22"/>
      <c r="R15" s="22"/>
      <c r="S15" s="22"/>
      <c r="T15" s="22"/>
    </row>
    <row r="16" spans="1:20" s="8" customFormat="1" x14ac:dyDescent="0.35">
      <c r="A16" s="9">
        <v>42937</v>
      </c>
      <c r="B16" s="10">
        <v>130.526184</v>
      </c>
      <c r="C16" s="11">
        <f t="shared" si="0"/>
        <v>-2.584438647349474E-3</v>
      </c>
      <c r="D16" s="12">
        <v>0</v>
      </c>
      <c r="E16" s="12">
        <v>-4.6999999999999993E-3</v>
      </c>
      <c r="F16" s="12">
        <v>1E-4</v>
      </c>
      <c r="G16" s="12">
        <v>3.0000000000000001E-3</v>
      </c>
      <c r="H16" s="12">
        <v>0</v>
      </c>
      <c r="I16" s="12">
        <v>-3.4000000000000002E-3</v>
      </c>
      <c r="J16" s="11">
        <f t="shared" si="1"/>
        <v>-2.584438647349474E-3</v>
      </c>
      <c r="L16" s="21" t="s">
        <v>24</v>
      </c>
      <c r="M16" s="25">
        <v>0.2322314257469513</v>
      </c>
      <c r="N16" s="22"/>
      <c r="O16" s="22"/>
      <c r="P16" s="22"/>
      <c r="Q16" s="22"/>
      <c r="R16" s="22"/>
      <c r="S16" s="22"/>
      <c r="T16" s="22"/>
    </row>
    <row r="17" spans="1:20" x14ac:dyDescent="0.35">
      <c r="A17" s="26">
        <v>42940</v>
      </c>
      <c r="B17" s="27">
        <v>128.683762</v>
      </c>
      <c r="C17" s="11">
        <f t="shared" si="0"/>
        <v>-1.4115344090653847E-2</v>
      </c>
      <c r="D17" s="28">
        <v>0</v>
      </c>
      <c r="E17" s="28">
        <v>-1.8E-3</v>
      </c>
      <c r="F17" s="28">
        <v>2E-3</v>
      </c>
      <c r="G17" s="28">
        <v>2.3999999999999998E-3</v>
      </c>
      <c r="H17" s="28">
        <v>-2.3999999999999998E-3</v>
      </c>
      <c r="I17" s="28">
        <v>-3.9000000000000003E-3</v>
      </c>
      <c r="J17" s="11">
        <f>C17-D17</f>
        <v>-1.4115344090653847E-2</v>
      </c>
      <c r="L17" s="21" t="s">
        <v>25</v>
      </c>
      <c r="M17" s="25">
        <v>5.3931435104461752E-2</v>
      </c>
      <c r="N17" s="22"/>
      <c r="O17" s="22"/>
      <c r="P17" s="22"/>
      <c r="Q17" s="22"/>
      <c r="R17" s="22"/>
      <c r="S17" s="22"/>
      <c r="T17" s="22"/>
    </row>
    <row r="18" spans="1:20" x14ac:dyDescent="0.35">
      <c r="A18" s="30">
        <v>42941</v>
      </c>
      <c r="B18" s="31">
        <v>130.81102000000001</v>
      </c>
      <c r="C18" s="11">
        <f t="shared" si="0"/>
        <v>1.6530896881923773E-2</v>
      </c>
      <c r="D18" s="11">
        <v>0</v>
      </c>
      <c r="E18" s="11">
        <v>-6.0000000000000001E-3</v>
      </c>
      <c r="F18" s="11">
        <v>-3.9000000000000003E-3</v>
      </c>
      <c r="G18" s="11">
        <v>-3.0999999999999999E-3</v>
      </c>
      <c r="H18" s="11">
        <v>-1.9E-3</v>
      </c>
      <c r="I18" s="11">
        <v>6.5000000000000006E-3</v>
      </c>
      <c r="J18" s="11">
        <f>C18-D18</f>
        <v>1.6530896881923773E-2</v>
      </c>
      <c r="L18" s="21" t="s">
        <v>26</v>
      </c>
      <c r="M18" s="25">
        <v>5.0153206011428454E-2</v>
      </c>
      <c r="N18" s="22"/>
      <c r="O18" s="22"/>
      <c r="P18" s="22"/>
      <c r="Q18" s="22"/>
      <c r="R18" s="22"/>
      <c r="S18" s="22"/>
      <c r="T18" s="22"/>
    </row>
    <row r="19" spans="1:20" x14ac:dyDescent="0.35">
      <c r="A19" s="30">
        <v>42942</v>
      </c>
      <c r="B19" s="31">
        <v>130.56179800000001</v>
      </c>
      <c r="C19" s="11">
        <f t="shared" si="0"/>
        <v>-1.9052064573764627E-3</v>
      </c>
      <c r="D19" s="11">
        <v>0</v>
      </c>
      <c r="E19" s="11">
        <v>-1.0800000000000001E-2</v>
      </c>
      <c r="F19" s="11">
        <v>-6.3E-3</v>
      </c>
      <c r="G19" s="11">
        <v>5.0000000000000001E-4</v>
      </c>
      <c r="H19" s="11">
        <v>-1.5E-3</v>
      </c>
      <c r="I19" s="11">
        <v>7.000000000000001E-4</v>
      </c>
      <c r="J19" s="11">
        <f t="shared" ref="J19:J82" si="2">C19-D19</f>
        <v>-1.9052064573764627E-3</v>
      </c>
      <c r="L19" s="21" t="s">
        <v>27</v>
      </c>
      <c r="M19" s="25">
        <v>1.692485361660831E-2</v>
      </c>
      <c r="N19" s="22"/>
      <c r="O19" s="22"/>
      <c r="P19" s="22"/>
      <c r="Q19" s="22"/>
      <c r="R19" s="22"/>
      <c r="S19" s="22"/>
      <c r="T19" s="22"/>
    </row>
    <row r="20" spans="1:20" ht="14.5" thickBot="1" x14ac:dyDescent="0.4">
      <c r="A20" s="30">
        <v>42943</v>
      </c>
      <c r="B20" s="31">
        <v>131.48745700000001</v>
      </c>
      <c r="C20" s="11">
        <f t="shared" si="0"/>
        <v>7.0898150468179377E-3</v>
      </c>
      <c r="D20" s="11">
        <v>0</v>
      </c>
      <c r="E20" s="11">
        <v>-7.4000000000000003E-3</v>
      </c>
      <c r="F20" s="11">
        <v>-2.5000000000000001E-3</v>
      </c>
      <c r="G20" s="11">
        <v>7.000000000000001E-4</v>
      </c>
      <c r="H20" s="11">
        <v>3.0999999999999999E-3</v>
      </c>
      <c r="I20" s="11">
        <v>3.4999999999999996E-3</v>
      </c>
      <c r="J20" s="11">
        <f t="shared" si="2"/>
        <v>7.0898150468179377E-3</v>
      </c>
      <c r="L20" s="32" t="s">
        <v>28</v>
      </c>
      <c r="M20" s="33">
        <v>1258</v>
      </c>
      <c r="N20" s="22"/>
      <c r="O20" s="22"/>
      <c r="P20" s="22"/>
      <c r="Q20" s="22"/>
      <c r="R20" s="22"/>
      <c r="S20" s="22"/>
      <c r="T20" s="22"/>
    </row>
    <row r="21" spans="1:20" x14ac:dyDescent="0.35">
      <c r="A21" s="30">
        <v>42944</v>
      </c>
      <c r="B21" s="31">
        <v>131.798981</v>
      </c>
      <c r="C21" s="11">
        <f t="shared" si="0"/>
        <v>2.3692297889674752E-3</v>
      </c>
      <c r="D21" s="11">
        <v>0</v>
      </c>
      <c r="E21" s="11">
        <v>1.23E-2</v>
      </c>
      <c r="F21" s="11">
        <v>-3.5999999999999999E-3</v>
      </c>
      <c r="G21" s="11">
        <v>-1.4000000000000002E-3</v>
      </c>
      <c r="H21" s="11">
        <v>-2.2000000000000001E-3</v>
      </c>
      <c r="I21" s="11">
        <v>2.5999999999999999E-3</v>
      </c>
      <c r="J21" s="11">
        <f t="shared" si="2"/>
        <v>2.3692297889674752E-3</v>
      </c>
      <c r="L21" s="22"/>
      <c r="M21" s="22"/>
      <c r="N21" s="22"/>
      <c r="O21" s="22"/>
      <c r="P21" s="22"/>
      <c r="Q21" s="22"/>
      <c r="R21" s="22"/>
      <c r="S21" s="22"/>
      <c r="T21" s="22"/>
    </row>
    <row r="22" spans="1:20" ht="14.5" thickBot="1" x14ac:dyDescent="0.4">
      <c r="A22" s="30">
        <v>42947</v>
      </c>
      <c r="B22" s="31">
        <v>133.15185500000001</v>
      </c>
      <c r="C22" s="11">
        <f t="shared" si="0"/>
        <v>1.0264677236009989E-2</v>
      </c>
      <c r="D22" s="11">
        <v>0</v>
      </c>
      <c r="E22" s="11">
        <v>7.4000000000000003E-3</v>
      </c>
      <c r="F22" s="11">
        <v>-3.9000000000000003E-3</v>
      </c>
      <c r="G22" s="11">
        <v>5.1999999999999998E-3</v>
      </c>
      <c r="H22" s="11">
        <v>-1.1000000000000001E-3</v>
      </c>
      <c r="I22" s="11">
        <v>8.0000000000000004E-4</v>
      </c>
      <c r="J22" s="11">
        <f t="shared" si="2"/>
        <v>1.0264677236009989E-2</v>
      </c>
      <c r="L22" s="21" t="s">
        <v>29</v>
      </c>
      <c r="M22" s="22"/>
      <c r="N22" s="22"/>
      <c r="O22" s="22"/>
      <c r="P22" s="22"/>
      <c r="Q22" s="22"/>
      <c r="R22" s="22"/>
      <c r="S22" s="22"/>
      <c r="T22" s="22"/>
    </row>
    <row r="23" spans="1:20" x14ac:dyDescent="0.35">
      <c r="A23" s="30">
        <v>42948</v>
      </c>
      <c r="B23" s="31">
        <v>133.374359</v>
      </c>
      <c r="C23" s="11">
        <f t="shared" si="0"/>
        <v>1.6710544513254266E-3</v>
      </c>
      <c r="D23" s="11">
        <v>0</v>
      </c>
      <c r="E23" s="11">
        <v>1.1999999999999999E-3</v>
      </c>
      <c r="F23" s="11">
        <v>1.5E-3</v>
      </c>
      <c r="G23" s="11">
        <v>-2.7000000000000001E-3</v>
      </c>
      <c r="H23" s="11">
        <v>2.5999999999999999E-3</v>
      </c>
      <c r="I23" s="11">
        <v>-5.0000000000000001E-3</v>
      </c>
      <c r="J23" s="11">
        <f t="shared" si="2"/>
        <v>1.6710544513254266E-3</v>
      </c>
      <c r="L23" s="34"/>
      <c r="M23" s="35" t="s">
        <v>30</v>
      </c>
      <c r="N23" s="35" t="s">
        <v>31</v>
      </c>
      <c r="O23" s="35" t="s">
        <v>32</v>
      </c>
      <c r="P23" s="35" t="s">
        <v>33</v>
      </c>
      <c r="Q23" s="35" t="s">
        <v>34</v>
      </c>
      <c r="R23" s="22"/>
      <c r="S23" s="22"/>
      <c r="T23" s="22"/>
    </row>
    <row r="24" spans="1:20" x14ac:dyDescent="0.35">
      <c r="A24" s="30">
        <v>42949</v>
      </c>
      <c r="B24" s="31">
        <v>133.95289600000001</v>
      </c>
      <c r="C24" s="11">
        <f t="shared" si="0"/>
        <v>4.337692824450734E-3</v>
      </c>
      <c r="D24" s="11">
        <v>0</v>
      </c>
      <c r="E24" s="11">
        <v>-1.5E-3</v>
      </c>
      <c r="F24" s="11">
        <v>8.3999999999999995E-3</v>
      </c>
      <c r="G24" s="11">
        <v>-0.01</v>
      </c>
      <c r="H24" s="11">
        <v>2.9999999999999997E-4</v>
      </c>
      <c r="I24" s="11">
        <v>-3.7000000000000002E-3</v>
      </c>
      <c r="J24" s="11">
        <f t="shared" si="2"/>
        <v>4.337692824450734E-3</v>
      </c>
      <c r="L24" s="21" t="s">
        <v>35</v>
      </c>
      <c r="M24" s="29">
        <v>5</v>
      </c>
      <c r="N24" s="36">
        <v>2.0444360752475077E-2</v>
      </c>
      <c r="O24" s="36">
        <v>4.0888721504950152E-3</v>
      </c>
      <c r="P24" s="36">
        <v>14.274262829616728</v>
      </c>
      <c r="Q24" s="36">
        <v>1.3059838821719298E-13</v>
      </c>
      <c r="R24" s="22"/>
      <c r="S24" s="22"/>
      <c r="T24" s="22"/>
    </row>
    <row r="25" spans="1:20" x14ac:dyDescent="0.35">
      <c r="A25" s="30">
        <v>42950</v>
      </c>
      <c r="B25" s="31">
        <v>134.21101400000001</v>
      </c>
      <c r="C25" s="11">
        <f t="shared" si="0"/>
        <v>1.9269310907619186E-3</v>
      </c>
      <c r="D25" s="11">
        <v>0</v>
      </c>
      <c r="E25" s="11">
        <v>-3.4000000000000002E-3</v>
      </c>
      <c r="F25" s="11">
        <v>-3.3E-3</v>
      </c>
      <c r="G25" s="11">
        <v>-2E-3</v>
      </c>
      <c r="H25" s="11">
        <v>2.8999999999999998E-3</v>
      </c>
      <c r="I25" s="11">
        <v>-3.3E-3</v>
      </c>
      <c r="J25" s="11">
        <f t="shared" si="2"/>
        <v>1.9269310907619186E-3</v>
      </c>
      <c r="L25" s="21" t="s">
        <v>36</v>
      </c>
      <c r="M25" s="29">
        <v>1252</v>
      </c>
      <c r="N25" s="36">
        <v>0.35863623876941142</v>
      </c>
      <c r="O25" s="36">
        <v>2.8645066994361935E-4</v>
      </c>
      <c r="P25" s="36"/>
      <c r="Q25" s="36"/>
      <c r="R25" s="22"/>
      <c r="S25" s="22"/>
      <c r="T25" s="22"/>
    </row>
    <row r="26" spans="1:20" ht="14.5" thickBot="1" x14ac:dyDescent="0.4">
      <c r="A26" s="30">
        <v>42951</v>
      </c>
      <c r="B26" s="31">
        <v>135.955521</v>
      </c>
      <c r="C26" s="11">
        <f t="shared" si="0"/>
        <v>1.2998240218943469E-2</v>
      </c>
      <c r="D26" s="11">
        <v>0</v>
      </c>
      <c r="E26" s="11">
        <v>-1.4000000000000002E-3</v>
      </c>
      <c r="F26" s="11">
        <v>2.9999999999999997E-4</v>
      </c>
      <c r="G26" s="11">
        <v>-1.2999999999999999E-3</v>
      </c>
      <c r="H26" s="11">
        <v>-5.0000000000000001E-4</v>
      </c>
      <c r="I26" s="11">
        <v>8.0000000000000004E-4</v>
      </c>
      <c r="J26" s="11">
        <f t="shared" si="2"/>
        <v>1.2998240218943469E-2</v>
      </c>
      <c r="L26" s="32" t="s">
        <v>37</v>
      </c>
      <c r="M26" s="37">
        <v>1257</v>
      </c>
      <c r="N26" s="38">
        <v>0.3790805995218865</v>
      </c>
      <c r="O26" s="38"/>
      <c r="P26" s="38"/>
      <c r="Q26" s="38"/>
      <c r="R26" s="22"/>
      <c r="S26" s="22"/>
      <c r="T26" s="22"/>
    </row>
    <row r="27" spans="1:20" ht="14.5" thickBot="1" x14ac:dyDescent="0.4">
      <c r="A27" s="30">
        <v>42954</v>
      </c>
      <c r="B27" s="31">
        <v>136.489532</v>
      </c>
      <c r="C27" s="11">
        <f t="shared" si="0"/>
        <v>3.9278360751526797E-3</v>
      </c>
      <c r="D27" s="11">
        <v>0</v>
      </c>
      <c r="E27" s="11">
        <v>3.5999999999999999E-3</v>
      </c>
      <c r="F27" s="11">
        <v>-2.0000000000000001E-4</v>
      </c>
      <c r="G27" s="11">
        <v>-4.0000000000000001E-3</v>
      </c>
      <c r="H27" s="11">
        <v>2.3999999999999998E-3</v>
      </c>
      <c r="I27" s="11">
        <v>-3.5999999999999999E-3</v>
      </c>
      <c r="J27" s="11">
        <f t="shared" si="2"/>
        <v>3.9278360751526797E-3</v>
      </c>
      <c r="L27" s="22"/>
      <c r="M27" s="22"/>
      <c r="N27" s="22"/>
      <c r="O27" s="22"/>
      <c r="P27" s="22"/>
      <c r="Q27" s="22"/>
      <c r="R27" s="22"/>
      <c r="S27" s="22"/>
      <c r="T27" s="22"/>
    </row>
    <row r="28" spans="1:20" x14ac:dyDescent="0.35">
      <c r="A28" s="30">
        <v>42955</v>
      </c>
      <c r="B28" s="31">
        <v>136.489532</v>
      </c>
      <c r="C28" s="11">
        <f t="shared" si="0"/>
        <v>0</v>
      </c>
      <c r="D28" s="11">
        <v>0</v>
      </c>
      <c r="E28" s="11">
        <v>-8.8000000000000005E-3</v>
      </c>
      <c r="F28" s="11">
        <v>-5.5000000000000005E-3</v>
      </c>
      <c r="G28" s="11">
        <v>1.9599999999999999E-2</v>
      </c>
      <c r="H28" s="11">
        <v>-3.3E-3</v>
      </c>
      <c r="I28" s="11">
        <v>-1.8E-3</v>
      </c>
      <c r="J28" s="11">
        <f t="shared" si="2"/>
        <v>0</v>
      </c>
      <c r="L28" s="34"/>
      <c r="M28" s="35" t="s">
        <v>38</v>
      </c>
      <c r="N28" s="35" t="s">
        <v>27</v>
      </c>
      <c r="O28" s="35" t="s">
        <v>39</v>
      </c>
      <c r="P28" s="35" t="s">
        <v>40</v>
      </c>
      <c r="Q28" s="35" t="s">
        <v>41</v>
      </c>
      <c r="R28" s="35" t="s">
        <v>42</v>
      </c>
      <c r="S28" s="35" t="s">
        <v>43</v>
      </c>
      <c r="T28" s="35" t="s">
        <v>44</v>
      </c>
    </row>
    <row r="29" spans="1:20" x14ac:dyDescent="0.35">
      <c r="A29" s="30">
        <v>42956</v>
      </c>
      <c r="B29" s="31">
        <v>138.18957499999999</v>
      </c>
      <c r="C29" s="11">
        <f>(B29/B28)-1</f>
        <v>1.2455482666612117E-2</v>
      </c>
      <c r="D29" s="11">
        <v>0</v>
      </c>
      <c r="E29" s="11">
        <v>-3.5999999999999999E-3</v>
      </c>
      <c r="F29" s="11">
        <v>-4.7999999999999996E-3</v>
      </c>
      <c r="G29" s="11">
        <v>-2.8999999999999998E-3</v>
      </c>
      <c r="H29" s="11">
        <v>1.2999999999999999E-3</v>
      </c>
      <c r="I29" s="11">
        <v>5.0000000000000001E-4</v>
      </c>
      <c r="J29" s="11">
        <f t="shared" si="2"/>
        <v>1.2455482666612117E-2</v>
      </c>
      <c r="L29" s="21" t="s">
        <v>60</v>
      </c>
      <c r="M29" s="39">
        <v>6.7561318513812785E-4</v>
      </c>
      <c r="N29" s="36">
        <v>4.7868376122379834E-4</v>
      </c>
      <c r="O29" s="36">
        <v>1.4113977533118349</v>
      </c>
      <c r="P29" s="40">
        <v>0.15837581794627792</v>
      </c>
      <c r="Q29" s="36">
        <v>-2.6349761236932486E-4</v>
      </c>
      <c r="R29" s="36">
        <v>1.6147239826455806E-3</v>
      </c>
      <c r="S29" s="36">
        <v>-2.6349761236932486E-4</v>
      </c>
      <c r="T29" s="36">
        <v>1.6147239826455806E-3</v>
      </c>
    </row>
    <row r="30" spans="1:20" x14ac:dyDescent="0.35">
      <c r="A30" s="30">
        <v>42957</v>
      </c>
      <c r="B30" s="31">
        <v>136.96127300000001</v>
      </c>
      <c r="C30" s="11">
        <f t="shared" si="0"/>
        <v>-8.8885286751911874E-3</v>
      </c>
      <c r="D30" s="11">
        <v>0</v>
      </c>
      <c r="E30" s="11">
        <v>1.3100000000000001E-2</v>
      </c>
      <c r="F30" s="11">
        <v>1.4000000000000002E-3</v>
      </c>
      <c r="G30" s="11">
        <v>6.8999999999999999E-3</v>
      </c>
      <c r="H30" s="11">
        <v>3.0000000000000001E-3</v>
      </c>
      <c r="I30" s="11">
        <v>1E-3</v>
      </c>
      <c r="J30" s="11">
        <f t="shared" si="2"/>
        <v>-8.8885286751911874E-3</v>
      </c>
      <c r="L30" s="21" t="s">
        <v>46</v>
      </c>
      <c r="M30" s="39">
        <v>-3.5852140775456592E-2</v>
      </c>
      <c r="N30" s="36">
        <v>3.9667049339927284E-2</v>
      </c>
      <c r="O30" s="36">
        <v>-0.90382676231401071</v>
      </c>
      <c r="P30" s="40">
        <v>0.36626113824174311</v>
      </c>
      <c r="Q30" s="36">
        <v>-0.11367336087523416</v>
      </c>
      <c r="R30" s="36">
        <v>4.1969079324320979E-2</v>
      </c>
      <c r="S30" s="36">
        <v>-0.11367336087523416</v>
      </c>
      <c r="T30" s="36">
        <v>4.1969079324320979E-2</v>
      </c>
    </row>
    <row r="31" spans="1:20" x14ac:dyDescent="0.35">
      <c r="A31" s="30">
        <v>42958</v>
      </c>
      <c r="B31" s="31">
        <v>137.85136399999999</v>
      </c>
      <c r="C31" s="11">
        <f t="shared" si="0"/>
        <v>6.4988516863448975E-3</v>
      </c>
      <c r="D31" s="11">
        <v>0</v>
      </c>
      <c r="E31" s="11">
        <v>-9.7999999999999997E-3</v>
      </c>
      <c r="F31" s="11">
        <v>-1.1000000000000001E-3</v>
      </c>
      <c r="G31" s="11">
        <v>4.3E-3</v>
      </c>
      <c r="H31" s="11">
        <v>3.5999999999999999E-3</v>
      </c>
      <c r="I31" s="11">
        <v>-8.0000000000000004E-4</v>
      </c>
      <c r="J31" s="11">
        <f t="shared" si="2"/>
        <v>6.4988516863448975E-3</v>
      </c>
      <c r="L31" s="21" t="s">
        <v>15</v>
      </c>
      <c r="M31" s="39">
        <v>-4.074364354698054E-2</v>
      </c>
      <c r="N31" s="36">
        <v>8.2781875868625246E-2</v>
      </c>
      <c r="O31" s="36">
        <v>-0.49218072337042301</v>
      </c>
      <c r="P31" s="40">
        <v>0.62267787853925771</v>
      </c>
      <c r="Q31" s="36">
        <v>-0.20315014187354755</v>
      </c>
      <c r="R31" s="36">
        <v>0.12166285477958647</v>
      </c>
      <c r="S31" s="36">
        <v>-0.20315014187354755</v>
      </c>
      <c r="T31" s="36">
        <v>0.12166285477958647</v>
      </c>
    </row>
    <row r="32" spans="1:20" x14ac:dyDescent="0.35">
      <c r="A32" s="30">
        <v>42961</v>
      </c>
      <c r="B32" s="31">
        <v>137.29951500000001</v>
      </c>
      <c r="C32" s="11">
        <f t="shared" si="0"/>
        <v>-4.0032175524935543E-3</v>
      </c>
      <c r="D32" s="11">
        <v>0</v>
      </c>
      <c r="E32" s="11">
        <v>7.000000000000001E-4</v>
      </c>
      <c r="F32" s="11">
        <v>-8.0000000000000004E-4</v>
      </c>
      <c r="G32" s="11">
        <v>-3.0999999999999999E-3</v>
      </c>
      <c r="H32" s="11">
        <v>-4.0000000000000002E-4</v>
      </c>
      <c r="I32" s="11">
        <v>-4.6999999999999993E-3</v>
      </c>
      <c r="J32" s="11">
        <f t="shared" si="2"/>
        <v>-4.0032175524935543E-3</v>
      </c>
      <c r="L32" s="21" t="s">
        <v>16</v>
      </c>
      <c r="M32" s="39">
        <v>2.9927134032496316E-2</v>
      </c>
      <c r="N32" s="36">
        <v>6.3513878671633162E-2</v>
      </c>
      <c r="O32" s="36">
        <v>0.47119046511424123</v>
      </c>
      <c r="P32" s="40">
        <v>0.63758681651907867</v>
      </c>
      <c r="Q32" s="36">
        <v>-9.4678240295676327E-2</v>
      </c>
      <c r="R32" s="36">
        <v>0.15453250836066895</v>
      </c>
      <c r="S32" s="36">
        <v>-9.4678240295676327E-2</v>
      </c>
      <c r="T32" s="36">
        <v>0.15453250836066895</v>
      </c>
    </row>
    <row r="33" spans="1:20" x14ac:dyDescent="0.35">
      <c r="A33" s="30">
        <v>42962</v>
      </c>
      <c r="B33" s="31">
        <v>133.65917999999999</v>
      </c>
      <c r="C33" s="11">
        <f t="shared" si="0"/>
        <v>-2.6513822718164937E-2</v>
      </c>
      <c r="D33" s="11">
        <v>0</v>
      </c>
      <c r="E33" s="11">
        <v>-1.4000000000000002E-3</v>
      </c>
      <c r="F33" s="11">
        <v>-4.5999999999999999E-3</v>
      </c>
      <c r="G33" s="11">
        <v>8.0000000000000004E-4</v>
      </c>
      <c r="H33" s="11">
        <v>-1.7000000000000001E-3</v>
      </c>
      <c r="I33" s="11">
        <v>-2.3999999999999998E-3</v>
      </c>
      <c r="J33" s="11">
        <f t="shared" si="2"/>
        <v>-2.6513822718164937E-2</v>
      </c>
      <c r="L33" s="21" t="s">
        <v>63</v>
      </c>
      <c r="M33" s="39">
        <v>0.47226027924705699</v>
      </c>
      <c r="N33" s="36">
        <v>8.9183728536829751E-2</v>
      </c>
      <c r="O33" s="36">
        <v>5.2953637058584127</v>
      </c>
      <c r="P33" s="52">
        <v>1.4017508786750657E-7</v>
      </c>
      <c r="Q33" s="36">
        <v>0.29729423858424664</v>
      </c>
      <c r="R33" s="36">
        <v>0.64722631990986834</v>
      </c>
      <c r="S33" s="36">
        <v>0.29729423858424664</v>
      </c>
      <c r="T33" s="36">
        <v>0.64722631990986834</v>
      </c>
    </row>
    <row r="34" spans="1:20" ht="14.5" thickBot="1" x14ac:dyDescent="0.4">
      <c r="A34" s="30">
        <v>42963</v>
      </c>
      <c r="B34" s="31">
        <v>135.510468</v>
      </c>
      <c r="C34" s="11">
        <f t="shared" si="0"/>
        <v>1.3850810696280025E-2</v>
      </c>
      <c r="D34" s="11">
        <v>0</v>
      </c>
      <c r="E34" s="11">
        <v>4.3E-3</v>
      </c>
      <c r="F34" s="11">
        <v>1.4000000000000002E-3</v>
      </c>
      <c r="G34" s="11">
        <v>4.3E-3</v>
      </c>
      <c r="H34" s="11">
        <v>3.3E-3</v>
      </c>
      <c r="I34" s="11">
        <v>-1.4000000000000002E-3</v>
      </c>
      <c r="J34" s="11">
        <f t="shared" si="2"/>
        <v>1.3850810696280025E-2</v>
      </c>
      <c r="L34" s="32" t="s">
        <v>64</v>
      </c>
      <c r="M34" s="41">
        <v>-0.78985611669925904</v>
      </c>
      <c r="N34" s="38">
        <v>0.10278872067014158</v>
      </c>
      <c r="O34" s="38">
        <v>-7.6842683861586298</v>
      </c>
      <c r="P34" s="53">
        <v>3.0922640532939894E-14</v>
      </c>
      <c r="Q34" s="38">
        <v>-0.99151325500810783</v>
      </c>
      <c r="R34" s="38">
        <v>-0.58819897839041024</v>
      </c>
      <c r="S34" s="38">
        <v>-0.99151325500810783</v>
      </c>
      <c r="T34" s="38">
        <v>-0.58819897839041024</v>
      </c>
    </row>
    <row r="35" spans="1:20" x14ac:dyDescent="0.35">
      <c r="A35" s="30">
        <v>42964</v>
      </c>
      <c r="B35" s="31">
        <v>133.21414200000001</v>
      </c>
      <c r="C35" s="11">
        <f t="shared" si="0"/>
        <v>-1.6945746213495427E-2</v>
      </c>
      <c r="D35" s="11">
        <v>0</v>
      </c>
      <c r="E35" s="11">
        <v>6.0000000000000001E-3</v>
      </c>
      <c r="F35" s="11">
        <v>4.5000000000000005E-3</v>
      </c>
      <c r="G35" s="11">
        <v>-8.6E-3</v>
      </c>
      <c r="H35" s="11">
        <v>-2.9999999999999997E-4</v>
      </c>
      <c r="I35" s="11">
        <v>1.4000000000000002E-3</v>
      </c>
      <c r="J35" s="11">
        <f t="shared" si="2"/>
        <v>-1.6945746213495427E-2</v>
      </c>
      <c r="L35" s="51"/>
      <c r="M35" s="51"/>
      <c r="N35" s="51"/>
      <c r="O35" s="51"/>
      <c r="P35" s="51"/>
      <c r="Q35" s="51"/>
      <c r="R35" s="51"/>
      <c r="S35" s="51"/>
      <c r="T35" s="51"/>
    </row>
    <row r="36" spans="1:20" x14ac:dyDescent="0.35">
      <c r="A36" s="30">
        <v>42965</v>
      </c>
      <c r="B36" s="31">
        <v>131.27384900000001</v>
      </c>
      <c r="C36" s="11">
        <f t="shared" si="0"/>
        <v>-1.4565217858025892E-2</v>
      </c>
      <c r="D36" s="11">
        <v>0</v>
      </c>
      <c r="E36" s="11">
        <v>-3.4999999999999996E-3</v>
      </c>
      <c r="F36" s="11">
        <v>-6.4000000000000003E-3</v>
      </c>
      <c r="G36" s="11">
        <v>3.7000000000000002E-3</v>
      </c>
      <c r="H36" s="11">
        <v>-2.8000000000000004E-3</v>
      </c>
      <c r="I36" s="11">
        <v>0</v>
      </c>
      <c r="J36" s="11">
        <f t="shared" si="2"/>
        <v>-1.4565217858025892E-2</v>
      </c>
      <c r="L36" s="51"/>
      <c r="M36" s="51"/>
      <c r="N36" s="51"/>
      <c r="O36" s="51"/>
      <c r="P36" s="51"/>
      <c r="Q36" s="51"/>
      <c r="R36" s="51"/>
      <c r="S36" s="51"/>
      <c r="T36" s="51"/>
    </row>
    <row r="37" spans="1:20" x14ac:dyDescent="0.35">
      <c r="A37" s="30">
        <v>42968</v>
      </c>
      <c r="B37" s="31">
        <v>132.79582199999999</v>
      </c>
      <c r="C37" s="11">
        <f t="shared" si="0"/>
        <v>1.1593878076965547E-2</v>
      </c>
      <c r="D37" s="11">
        <v>0</v>
      </c>
      <c r="E37" s="11">
        <v>-8.5000000000000006E-3</v>
      </c>
      <c r="F37" s="11">
        <v>-1.1999999999999999E-3</v>
      </c>
      <c r="G37" s="11">
        <v>-2.0999999999999999E-3</v>
      </c>
      <c r="H37" s="11">
        <v>1.9E-3</v>
      </c>
      <c r="I37" s="11">
        <v>-1.4000000000000002E-3</v>
      </c>
      <c r="J37" s="11">
        <f t="shared" si="2"/>
        <v>1.1593878076965547E-2</v>
      </c>
      <c r="L37" s="21"/>
      <c r="M37" s="51"/>
      <c r="N37" s="51"/>
      <c r="O37" s="51"/>
      <c r="P37" s="51"/>
      <c r="Q37" s="51"/>
      <c r="R37" s="51"/>
      <c r="S37" s="51"/>
      <c r="T37" s="51"/>
    </row>
    <row r="38" spans="1:20" x14ac:dyDescent="0.35">
      <c r="A38" s="30">
        <v>42969</v>
      </c>
      <c r="B38" s="31">
        <v>133.427795</v>
      </c>
      <c r="C38" s="11">
        <f t="shared" si="0"/>
        <v>4.7589825529301688E-3</v>
      </c>
      <c r="D38" s="11">
        <v>0</v>
      </c>
      <c r="E38" s="11">
        <v>-2.2400000000000003E-2</v>
      </c>
      <c r="F38" s="11">
        <v>-2.8999999999999998E-3</v>
      </c>
      <c r="G38" s="11">
        <v>5.6000000000000008E-3</v>
      </c>
      <c r="H38" s="11">
        <v>-1.7000000000000001E-3</v>
      </c>
      <c r="I38" s="11">
        <v>1.7000000000000001E-3</v>
      </c>
      <c r="J38" s="11">
        <f t="shared" si="2"/>
        <v>4.7589825529301688E-3</v>
      </c>
      <c r="L38" s="21" t="s">
        <v>47</v>
      </c>
      <c r="M38" s="51"/>
      <c r="N38" s="51"/>
      <c r="O38" s="51"/>
      <c r="P38" s="51"/>
      <c r="Q38" s="51"/>
      <c r="R38" s="51"/>
      <c r="S38" s="51"/>
      <c r="T38" s="51"/>
    </row>
    <row r="39" spans="1:20" ht="14.5" thickBot="1" x14ac:dyDescent="0.4">
      <c r="A39" s="30">
        <v>42970</v>
      </c>
      <c r="B39" s="31">
        <v>132.706818</v>
      </c>
      <c r="C39" s="11">
        <f t="shared" si="0"/>
        <v>-5.4034993233607054E-3</v>
      </c>
      <c r="D39" s="11">
        <v>0</v>
      </c>
      <c r="E39" s="11">
        <v>-2.9500000000000002E-2</v>
      </c>
      <c r="F39" s="11">
        <v>1.8600000000000002E-2</v>
      </c>
      <c r="G39" s="11">
        <v>1.6000000000000001E-3</v>
      </c>
      <c r="H39" s="11">
        <v>-4.8999999999999998E-3</v>
      </c>
      <c r="I39" s="11">
        <v>1.1999999999999999E-3</v>
      </c>
      <c r="J39" s="11">
        <f t="shared" si="2"/>
        <v>-5.4034993233607054E-3</v>
      </c>
      <c r="L39" s="51"/>
      <c r="M39" s="51"/>
      <c r="N39" s="51"/>
      <c r="O39" s="51"/>
      <c r="R39" s="51"/>
      <c r="S39" s="51"/>
      <c r="T39" s="51"/>
    </row>
    <row r="40" spans="1:20" x14ac:dyDescent="0.35">
      <c r="A40" s="30">
        <v>42971</v>
      </c>
      <c r="B40" s="31">
        <v>131.950287</v>
      </c>
      <c r="C40" s="11">
        <f t="shared" si="0"/>
        <v>-5.7007696469671965E-3</v>
      </c>
      <c r="D40" s="11">
        <v>0</v>
      </c>
      <c r="E40" s="11">
        <v>-3.9E-2</v>
      </c>
      <c r="F40" s="11">
        <v>3.4999999999999996E-3</v>
      </c>
      <c r="G40" s="11">
        <v>-4.0000000000000001E-3</v>
      </c>
      <c r="H40" s="11">
        <v>-4.7999999999999996E-3</v>
      </c>
      <c r="I40" s="11">
        <v>2.0999999999999999E-3</v>
      </c>
      <c r="J40" s="11">
        <f t="shared" si="2"/>
        <v>-5.7007696469671965E-3</v>
      </c>
      <c r="L40" s="35" t="s">
        <v>48</v>
      </c>
      <c r="M40" s="35" t="s">
        <v>49</v>
      </c>
      <c r="N40" s="35" t="s">
        <v>50</v>
      </c>
      <c r="O40" s="51"/>
      <c r="P40" s="43" t="s">
        <v>51</v>
      </c>
      <c r="Q40" s="44">
        <f>_xlfn.VAR.P(N40:N1297)</f>
        <v>2.8529517725173578E-4</v>
      </c>
      <c r="R40" s="51"/>
      <c r="S40" s="51"/>
      <c r="T40" s="51"/>
    </row>
    <row r="41" spans="1:20" x14ac:dyDescent="0.35">
      <c r="A41" s="30">
        <v>42972</v>
      </c>
      <c r="B41" s="31">
        <v>133.19636499999999</v>
      </c>
      <c r="C41" s="11">
        <f t="shared" si="0"/>
        <v>9.4435414149571795E-3</v>
      </c>
      <c r="D41" s="11">
        <v>0</v>
      </c>
      <c r="E41" s="11">
        <v>-1.1699999999999999E-2</v>
      </c>
      <c r="F41" s="11">
        <v>6.9999999999999993E-3</v>
      </c>
      <c r="G41" s="11">
        <v>-6.1999999999999998E-3</v>
      </c>
      <c r="H41" s="11">
        <v>1.2999999999999999E-3</v>
      </c>
      <c r="I41" s="11">
        <v>2.3E-3</v>
      </c>
      <c r="J41" s="11">
        <f t="shared" si="2"/>
        <v>9.4435414149571795E-3</v>
      </c>
      <c r="L41" s="45">
        <v>1</v>
      </c>
      <c r="M41" s="45">
        <v>-7.303150490091042E-3</v>
      </c>
      <c r="N41" s="45">
        <v>1.1279733853820788E-2</v>
      </c>
      <c r="O41" s="51"/>
      <c r="P41" s="43" t="s">
        <v>52</v>
      </c>
      <c r="Q41" s="46">
        <f>SQRT(Q40)</f>
        <v>1.6890683149349991E-2</v>
      </c>
      <c r="R41" s="51"/>
      <c r="S41" s="51"/>
      <c r="T41" s="51"/>
    </row>
    <row r="42" spans="1:20" x14ac:dyDescent="0.35">
      <c r="A42" s="30">
        <v>42975</v>
      </c>
      <c r="B42" s="31">
        <v>134.745026</v>
      </c>
      <c r="C42" s="11">
        <f t="shared" si="0"/>
        <v>1.1626901379778731E-2</v>
      </c>
      <c r="D42" s="11">
        <v>0</v>
      </c>
      <c r="E42" s="11">
        <v>3.6799999999999999E-2</v>
      </c>
      <c r="F42" s="11">
        <v>-1.3600000000000001E-2</v>
      </c>
      <c r="G42" s="11">
        <v>-3.4999999999999996E-3</v>
      </c>
      <c r="H42" s="11">
        <v>1.9E-3</v>
      </c>
      <c r="I42" s="11">
        <v>-1.1999999999999999E-3</v>
      </c>
      <c r="J42" s="11">
        <f t="shared" si="2"/>
        <v>1.1626901379778731E-2</v>
      </c>
      <c r="L42" s="45">
        <v>2</v>
      </c>
      <c r="M42" s="45">
        <v>6.8304035968405809E-3</v>
      </c>
      <c r="N42" s="45">
        <v>-1.5401142399440756E-2</v>
      </c>
      <c r="O42" s="51"/>
      <c r="P42" s="43" t="s">
        <v>53</v>
      </c>
      <c r="Q42" s="47">
        <f>AVERAGE(N40:N1297)</f>
        <v>3.5741937225364301E-6</v>
      </c>
      <c r="R42" s="51"/>
      <c r="S42" s="51"/>
      <c r="T42" s="51"/>
    </row>
    <row r="43" spans="1:20" x14ac:dyDescent="0.35">
      <c r="A43" s="30">
        <v>42976</v>
      </c>
      <c r="B43" s="31">
        <v>134.15412900000001</v>
      </c>
      <c r="C43" s="11">
        <f t="shared" si="0"/>
        <v>-4.3852973096014658E-3</v>
      </c>
      <c r="D43" s="11">
        <v>0</v>
      </c>
      <c r="E43" s="11">
        <v>2.4E-2</v>
      </c>
      <c r="F43" s="11">
        <v>-7.0999999999999995E-3</v>
      </c>
      <c r="G43" s="11">
        <v>6.0000000000000001E-3</v>
      </c>
      <c r="H43" s="11">
        <v>0</v>
      </c>
      <c r="I43" s="11">
        <v>8.0000000000000004E-4</v>
      </c>
      <c r="J43" s="11">
        <f t="shared" si="2"/>
        <v>-4.3852973096014658E-3</v>
      </c>
      <c r="L43" s="45">
        <v>3</v>
      </c>
      <c r="M43" s="45">
        <v>2.2257193739674708E-3</v>
      </c>
      <c r="N43" s="45">
        <v>-6.4173828894695129E-3</v>
      </c>
      <c r="O43" s="51"/>
      <c r="P43" s="51"/>
      <c r="Q43" s="51"/>
      <c r="R43" s="51"/>
      <c r="S43" s="51"/>
      <c r="T43" s="51"/>
    </row>
    <row r="44" spans="1:20" x14ac:dyDescent="0.35">
      <c r="A44" s="30">
        <v>42977</v>
      </c>
      <c r="B44" s="31">
        <v>134.297394</v>
      </c>
      <c r="C44" s="11">
        <f t="shared" si="0"/>
        <v>1.0679134594506756E-3</v>
      </c>
      <c r="D44" s="11">
        <v>0</v>
      </c>
      <c r="E44" s="11">
        <v>2.3E-3</v>
      </c>
      <c r="F44" s="11">
        <v>9.7999999999999997E-3</v>
      </c>
      <c r="G44" s="11">
        <v>7.000000000000001E-4</v>
      </c>
      <c r="H44" s="11">
        <v>8.9999999999999998E-4</v>
      </c>
      <c r="I44" s="11">
        <v>-3.7000000000000002E-3</v>
      </c>
      <c r="J44" s="11">
        <f t="shared" si="2"/>
        <v>1.0679134594506756E-3</v>
      </c>
      <c r="L44" s="45">
        <v>4</v>
      </c>
      <c r="M44" s="45">
        <v>5.2984436564117556E-3</v>
      </c>
      <c r="N44" s="45">
        <v>-4.1146775190986752E-3</v>
      </c>
      <c r="O44" s="51"/>
      <c r="P44" s="51"/>
      <c r="Q44" s="51"/>
      <c r="R44" s="51"/>
      <c r="S44" s="51"/>
      <c r="T44" s="51"/>
    </row>
    <row r="45" spans="1:20" x14ac:dyDescent="0.35">
      <c r="A45" s="30">
        <v>42978</v>
      </c>
      <c r="B45" s="31">
        <v>134.180984</v>
      </c>
      <c r="C45" s="11">
        <f t="shared" si="0"/>
        <v>-8.6680758675039549E-4</v>
      </c>
      <c r="D45" s="11">
        <v>0</v>
      </c>
      <c r="E45" s="11">
        <v>-7.4000000000000003E-3</v>
      </c>
      <c r="F45" s="11">
        <v>7.7000000000000002E-3</v>
      </c>
      <c r="G45" s="11">
        <v>1.3999999999999999E-2</v>
      </c>
      <c r="H45" s="11">
        <v>-3.0000000000000001E-3</v>
      </c>
      <c r="I45" s="11">
        <v>5.9999999999999995E-4</v>
      </c>
      <c r="J45" s="11">
        <f t="shared" si="2"/>
        <v>-8.6680758675039549E-4</v>
      </c>
      <c r="L45" s="45">
        <v>5</v>
      </c>
      <c r="M45" s="45">
        <v>7.1046601630805407E-4</v>
      </c>
      <c r="N45" s="45">
        <v>-7.6079237061981945E-3</v>
      </c>
      <c r="O45" s="51"/>
      <c r="P45" s="51"/>
      <c r="Q45" s="51"/>
      <c r="R45" s="51"/>
      <c r="S45" s="51"/>
      <c r="T45" s="51"/>
    </row>
    <row r="46" spans="1:20" x14ac:dyDescent="0.35">
      <c r="A46" s="30">
        <v>42979</v>
      </c>
      <c r="B46" s="31">
        <v>134.99572800000001</v>
      </c>
      <c r="C46" s="11">
        <f t="shared" si="0"/>
        <v>6.0719781276907803E-3</v>
      </c>
      <c r="D46" s="11">
        <v>0</v>
      </c>
      <c r="E46" s="11">
        <v>-2.9100000000000001E-2</v>
      </c>
      <c r="F46" s="11">
        <v>3.0999999999999999E-3</v>
      </c>
      <c r="G46" s="11">
        <v>-4.7999999999999996E-3</v>
      </c>
      <c r="H46" s="11">
        <v>-8.9999999999999998E-4</v>
      </c>
      <c r="I46" s="11">
        <v>3.4999999999999996E-3</v>
      </c>
      <c r="J46" s="11">
        <f t="shared" si="2"/>
        <v>6.0719781276907803E-3</v>
      </c>
      <c r="L46" s="45">
        <v>6</v>
      </c>
      <c r="M46" s="45">
        <v>-2.4153803143224699E-3</v>
      </c>
      <c r="N46" s="45">
        <v>-1.4211476942694408E-3</v>
      </c>
      <c r="O46" s="51"/>
      <c r="P46" s="51"/>
      <c r="Q46" s="51"/>
      <c r="R46" s="51"/>
      <c r="S46" s="51"/>
      <c r="T46" s="51"/>
    </row>
    <row r="47" spans="1:20" x14ac:dyDescent="0.35">
      <c r="A47" s="30">
        <v>42983</v>
      </c>
      <c r="B47" s="31">
        <v>136.92065400000001</v>
      </c>
      <c r="C47" s="11">
        <f t="shared" si="0"/>
        <v>1.4259162334381514E-2</v>
      </c>
      <c r="D47" s="11">
        <v>0</v>
      </c>
      <c r="E47" s="11">
        <v>1.8100000000000002E-2</v>
      </c>
      <c r="F47" s="11">
        <v>-1.5E-3</v>
      </c>
      <c r="G47" s="11">
        <v>-9.0000000000000011E-3</v>
      </c>
      <c r="H47" s="11">
        <v>-7.000000000000001E-4</v>
      </c>
      <c r="I47" s="11">
        <v>4.7999999999999996E-3</v>
      </c>
      <c r="J47" s="11">
        <f t="shared" si="2"/>
        <v>1.4259162334381514E-2</v>
      </c>
      <c r="L47" s="45">
        <v>7</v>
      </c>
      <c r="M47" s="45">
        <v>2.2131107693668418E-3</v>
      </c>
      <c r="N47" s="45">
        <v>1.1000743989539177E-2</v>
      </c>
      <c r="O47" s="51"/>
      <c r="P47" s="51"/>
      <c r="Q47" s="51"/>
      <c r="R47" s="51"/>
      <c r="S47" s="51"/>
      <c r="T47" s="51"/>
    </row>
    <row r="48" spans="1:20" x14ac:dyDescent="0.35">
      <c r="A48" s="30">
        <v>42984</v>
      </c>
      <c r="B48" s="31">
        <v>140.17068499999999</v>
      </c>
      <c r="C48" s="11">
        <f t="shared" si="0"/>
        <v>2.3736601491838982E-2</v>
      </c>
      <c r="D48" s="11">
        <v>0</v>
      </c>
      <c r="E48" s="11">
        <v>1.7000000000000001E-3</v>
      </c>
      <c r="F48" s="11">
        <v>-3.4000000000000002E-3</v>
      </c>
      <c r="G48" s="11">
        <v>7.4000000000000003E-3</v>
      </c>
      <c r="H48" s="11">
        <v>-3.7000000000000002E-3</v>
      </c>
      <c r="I48" s="11">
        <v>1.6000000000000001E-3</v>
      </c>
      <c r="J48" s="11">
        <f t="shared" si="2"/>
        <v>2.3736601491838982E-2</v>
      </c>
      <c r="L48" s="45">
        <v>8</v>
      </c>
      <c r="M48" s="45">
        <v>-1.4398381029617161E-3</v>
      </c>
      <c r="N48" s="45">
        <v>6.0274811428320755E-3</v>
      </c>
      <c r="O48" s="51"/>
      <c r="P48" s="51"/>
      <c r="Q48" s="51"/>
      <c r="R48" s="51"/>
      <c r="S48" s="51"/>
      <c r="T48" s="51"/>
    </row>
    <row r="49" spans="1:20" x14ac:dyDescent="0.35">
      <c r="A49" s="30">
        <v>42985</v>
      </c>
      <c r="B49" s="31">
        <v>141.397232</v>
      </c>
      <c r="C49" s="11">
        <f t="shared" si="0"/>
        <v>8.7503817221126212E-3</v>
      </c>
      <c r="D49" s="11">
        <v>0</v>
      </c>
      <c r="E49" s="11">
        <v>-1.3899999999999999E-2</v>
      </c>
      <c r="F49" s="11">
        <v>9.1000000000000004E-3</v>
      </c>
      <c r="G49" s="11">
        <v>-5.6999999999999993E-3</v>
      </c>
      <c r="H49" s="11">
        <v>1E-4</v>
      </c>
      <c r="I49" s="11">
        <v>1.2999999999999999E-3</v>
      </c>
      <c r="J49" s="11">
        <f t="shared" si="2"/>
        <v>8.7503817221126212E-3</v>
      </c>
      <c r="L49" s="45">
        <v>9</v>
      </c>
      <c r="M49" s="45">
        <v>1.3023731219613292E-3</v>
      </c>
      <c r="N49" s="45">
        <v>-3.9770966558410926E-3</v>
      </c>
      <c r="O49" s="51"/>
      <c r="P49" s="51"/>
      <c r="Q49" s="51"/>
      <c r="R49" s="51"/>
      <c r="S49" s="51"/>
      <c r="T49" s="51"/>
    </row>
    <row r="50" spans="1:20" x14ac:dyDescent="0.35">
      <c r="A50" s="30">
        <v>42986</v>
      </c>
      <c r="B50" s="31">
        <v>142.946136</v>
      </c>
      <c r="C50" s="11">
        <f t="shared" si="0"/>
        <v>1.0954273843210682E-2</v>
      </c>
      <c r="D50" s="11">
        <v>0</v>
      </c>
      <c r="E50" s="11">
        <v>2.52E-2</v>
      </c>
      <c r="F50" s="11">
        <v>-3.3E-3</v>
      </c>
      <c r="G50" s="11">
        <v>-5.6000000000000008E-3</v>
      </c>
      <c r="H50" s="11">
        <v>2.0999999999999999E-3</v>
      </c>
      <c r="I50" s="11">
        <v>-1.1999999999999999E-3</v>
      </c>
      <c r="J50" s="11">
        <f t="shared" si="2"/>
        <v>1.0954273843210682E-2</v>
      </c>
      <c r="L50" s="45">
        <v>10</v>
      </c>
      <c r="M50" s="45">
        <v>1.3508054039748653E-3</v>
      </c>
      <c r="N50" s="45">
        <v>5.2553744123783868E-3</v>
      </c>
      <c r="O50" s="51"/>
      <c r="P50" s="51"/>
      <c r="Q50" s="51"/>
      <c r="R50" s="51"/>
      <c r="S50" s="51"/>
      <c r="T50" s="51"/>
    </row>
    <row r="51" spans="1:20" x14ac:dyDescent="0.35">
      <c r="A51" s="30">
        <v>42989</v>
      </c>
      <c r="B51" s="31">
        <v>141.79119900000001</v>
      </c>
      <c r="C51" s="11">
        <f t="shared" si="0"/>
        <v>-8.079525843216806E-3</v>
      </c>
      <c r="D51" s="11">
        <v>0</v>
      </c>
      <c r="E51" s="11">
        <v>-1.34E-2</v>
      </c>
      <c r="F51" s="11">
        <v>1.6000000000000001E-3</v>
      </c>
      <c r="G51" s="11">
        <v>1.2999999999999999E-3</v>
      </c>
      <c r="H51" s="11">
        <v>-3.3E-3</v>
      </c>
      <c r="I51" s="11">
        <v>-8.9999999999999998E-4</v>
      </c>
      <c r="J51" s="11">
        <f t="shared" si="2"/>
        <v>-8.079525843216806E-3</v>
      </c>
      <c r="L51" s="45">
        <v>11</v>
      </c>
      <c r="M51" s="45">
        <v>2.8767195838853635E-3</v>
      </c>
      <c r="N51" s="45">
        <v>-1.4053272452828398E-2</v>
      </c>
      <c r="O51" s="51"/>
      <c r="P51" s="51"/>
      <c r="Q51" s="51"/>
      <c r="R51" s="51"/>
      <c r="S51" s="51"/>
      <c r="T51" s="51"/>
    </row>
    <row r="52" spans="1:20" x14ac:dyDescent="0.35">
      <c r="A52" s="30">
        <v>42990</v>
      </c>
      <c r="B52" s="31">
        <v>143.169983</v>
      </c>
      <c r="C52" s="11">
        <f t="shared" si="0"/>
        <v>9.7240450022570979E-3</v>
      </c>
      <c r="D52" s="11">
        <v>0</v>
      </c>
      <c r="E52" s="11">
        <v>4.8999999999999998E-3</v>
      </c>
      <c r="F52" s="11">
        <v>-1.1999999999999999E-3</v>
      </c>
      <c r="G52" s="11">
        <v>-3.4999999999999996E-3</v>
      </c>
      <c r="H52" s="11">
        <v>8.0000000000000004E-4</v>
      </c>
      <c r="I52" s="11">
        <v>1.7000000000000001E-3</v>
      </c>
      <c r="J52" s="11">
        <f t="shared" si="2"/>
        <v>9.7240450022570979E-3</v>
      </c>
      <c r="L52" s="45">
        <v>12</v>
      </c>
      <c r="M52" s="45">
        <v>-1.8668289283995316E-3</v>
      </c>
      <c r="N52" s="45">
        <v>9.2927984320040555E-3</v>
      </c>
      <c r="O52" s="51"/>
      <c r="P52" s="51"/>
      <c r="Q52" s="51"/>
      <c r="R52" s="51"/>
      <c r="S52" s="51"/>
      <c r="T52" s="51"/>
    </row>
    <row r="53" spans="1:20" x14ac:dyDescent="0.35">
      <c r="A53" s="30">
        <v>42991</v>
      </c>
      <c r="B53" s="31">
        <v>143.268463</v>
      </c>
      <c r="C53" s="11">
        <f t="shared" si="0"/>
        <v>6.8785368229029586E-4</v>
      </c>
      <c r="D53" s="11">
        <v>0</v>
      </c>
      <c r="E53" s="11">
        <v>4.4000000000000003E-3</v>
      </c>
      <c r="F53" s="11">
        <v>-1.9E-3</v>
      </c>
      <c r="G53" s="11">
        <v>-6.8999999999999999E-3</v>
      </c>
      <c r="H53" s="11">
        <v>-3.4000000000000002E-3</v>
      </c>
      <c r="I53" s="11">
        <v>1E-3</v>
      </c>
      <c r="J53" s="11">
        <f t="shared" si="2"/>
        <v>6.8785368229029586E-4</v>
      </c>
      <c r="L53" s="45">
        <v>13</v>
      </c>
      <c r="M53" s="45">
        <v>3.8155738408932171E-3</v>
      </c>
      <c r="N53" s="45">
        <v>-4.4715979368970496E-2</v>
      </c>
      <c r="O53" s="51"/>
      <c r="P53" s="51"/>
      <c r="Q53" s="51"/>
      <c r="R53" s="51"/>
      <c r="S53" s="51"/>
      <c r="T53" s="51"/>
    </row>
    <row r="54" spans="1:20" x14ac:dyDescent="0.35">
      <c r="A54" s="30">
        <v>42992</v>
      </c>
      <c r="B54" s="31">
        <v>142.69548</v>
      </c>
      <c r="C54" s="11">
        <f t="shared" si="0"/>
        <v>-3.9993658618365791E-3</v>
      </c>
      <c r="D54" s="11">
        <v>0</v>
      </c>
      <c r="E54" s="11">
        <v>-4.0999999999999995E-3</v>
      </c>
      <c r="F54" s="11">
        <v>2.0000000000000001E-4</v>
      </c>
      <c r="G54" s="11">
        <v>4.0000000000000002E-4</v>
      </c>
      <c r="H54" s="11">
        <v>-3.0999999999999999E-3</v>
      </c>
      <c r="I54" s="11">
        <v>2.3999999999999998E-3</v>
      </c>
      <c r="J54" s="11">
        <f t="shared" si="2"/>
        <v>-3.9993658618365791E-3</v>
      </c>
      <c r="L54" s="45">
        <v>14</v>
      </c>
      <c r="M54" s="45">
        <v>3.6153360813030457E-3</v>
      </c>
      <c r="N54" s="45">
        <v>-6.1997747286525202E-3</v>
      </c>
      <c r="O54" s="51"/>
      <c r="P54" s="51"/>
      <c r="Q54" s="51"/>
      <c r="R54" s="51"/>
      <c r="S54" s="51"/>
      <c r="T54" s="51"/>
    </row>
    <row r="55" spans="1:20" x14ac:dyDescent="0.35">
      <c r="A55" s="30">
        <v>42993</v>
      </c>
      <c r="B55" s="31">
        <v>141.818039</v>
      </c>
      <c r="C55" s="11">
        <f t="shared" si="0"/>
        <v>-6.1490455058562654E-3</v>
      </c>
      <c r="D55" s="11">
        <v>0</v>
      </c>
      <c r="E55" s="11">
        <v>1.2199999999999999E-2</v>
      </c>
      <c r="F55" s="11">
        <v>-2E-3</v>
      </c>
      <c r="G55" s="11">
        <v>2.8000000000000004E-3</v>
      </c>
      <c r="H55" s="11">
        <v>3.0000000000000001E-3</v>
      </c>
      <c r="I55" s="11">
        <v>-2.9999999999999997E-4</v>
      </c>
      <c r="J55" s="11">
        <f t="shared" si="2"/>
        <v>-6.1490455058562654E-3</v>
      </c>
      <c r="L55" s="45">
        <v>15</v>
      </c>
      <c r="M55" s="45">
        <v>2.6774990580521523E-3</v>
      </c>
      <c r="N55" s="45">
        <v>-1.6792843148706001E-2</v>
      </c>
      <c r="O55" s="51"/>
      <c r="P55" s="51"/>
      <c r="Q55" s="51"/>
      <c r="R55" s="51"/>
      <c r="S55" s="51"/>
      <c r="T55" s="51"/>
    </row>
    <row r="56" spans="1:20" x14ac:dyDescent="0.35">
      <c r="A56" s="30">
        <v>42996</v>
      </c>
      <c r="B56" s="31">
        <v>141.28978000000001</v>
      </c>
      <c r="C56" s="11">
        <f t="shared" si="0"/>
        <v>-3.7249069563004555E-3</v>
      </c>
      <c r="D56" s="11">
        <v>0</v>
      </c>
      <c r="E56" s="11">
        <v>8.3999999999999995E-3</v>
      </c>
      <c r="F56" s="11">
        <v>1E-4</v>
      </c>
      <c r="G56" s="11">
        <v>4.3E-3</v>
      </c>
      <c r="H56" s="11">
        <v>-4.8999999999999998E-3</v>
      </c>
      <c r="I56" s="11">
        <v>2.3999999999999998E-3</v>
      </c>
      <c r="J56" s="11">
        <f t="shared" si="2"/>
        <v>-3.7249069563004555E-3</v>
      </c>
      <c r="L56" s="45">
        <v>16</v>
      </c>
      <c r="M56" s="45">
        <v>-5.0745071649912401E-3</v>
      </c>
      <c r="N56" s="45">
        <v>2.1605404046915015E-2</v>
      </c>
      <c r="O56" s="51"/>
      <c r="P56" s="51"/>
      <c r="Q56" s="51"/>
      <c r="R56" s="51"/>
      <c r="S56" s="51"/>
      <c r="T56" s="51"/>
    </row>
    <row r="57" spans="1:20" x14ac:dyDescent="0.35">
      <c r="A57" s="30">
        <v>42997</v>
      </c>
      <c r="B57" s="31">
        <v>141.15548699999999</v>
      </c>
      <c r="C57" s="11">
        <f t="shared" si="0"/>
        <v>-9.50479220790168E-4</v>
      </c>
      <c r="D57" s="11">
        <v>0</v>
      </c>
      <c r="E57" s="11">
        <v>-1.7000000000000001E-3</v>
      </c>
      <c r="F57" s="11">
        <v>9.1000000000000004E-3</v>
      </c>
      <c r="G57" s="11">
        <v>-1.4999999999999999E-2</v>
      </c>
      <c r="H57" s="11">
        <v>2.9999999999999997E-4</v>
      </c>
      <c r="I57" s="11">
        <v>5.9999999999999995E-4</v>
      </c>
      <c r="J57" s="11">
        <f t="shared" si="2"/>
        <v>-9.50479220790168E-4</v>
      </c>
      <c r="L57" s="45">
        <v>17</v>
      </c>
      <c r="M57" s="45">
        <v>7.3175126315216943E-5</v>
      </c>
      <c r="N57" s="45">
        <v>-1.9783815836916796E-3</v>
      </c>
      <c r="O57" s="51"/>
      <c r="P57" s="51"/>
      <c r="Q57" s="51"/>
      <c r="R57" s="51"/>
      <c r="S57" s="51"/>
      <c r="T57" s="51"/>
    </row>
    <row r="58" spans="1:20" x14ac:dyDescent="0.35">
      <c r="A58" s="30">
        <v>42998</v>
      </c>
      <c r="B58" s="31">
        <v>142.06874099999999</v>
      </c>
      <c r="C58" s="11">
        <f t="shared" si="0"/>
        <v>6.4698441371959792E-3</v>
      </c>
      <c r="D58" s="11">
        <v>0</v>
      </c>
      <c r="E58" s="11">
        <v>-1.6200000000000003E-2</v>
      </c>
      <c r="F58" s="11">
        <v>4.8999999999999998E-3</v>
      </c>
      <c r="G58" s="11">
        <v>-9.3999999999999986E-3</v>
      </c>
      <c r="H58" s="11">
        <v>-1.8E-3</v>
      </c>
      <c r="I58" s="11">
        <v>3.0000000000000001E-3</v>
      </c>
      <c r="J58" s="11">
        <f t="shared" si="2"/>
        <v>6.4698441371959792E-3</v>
      </c>
      <c r="L58" s="45">
        <v>18</v>
      </c>
      <c r="M58" s="45">
        <v>-2.3676241321482277E-4</v>
      </c>
      <c r="N58" s="45">
        <v>7.3265774600327609E-3</v>
      </c>
      <c r="O58" s="51"/>
      <c r="P58" s="51"/>
      <c r="Q58" s="51"/>
      <c r="R58" s="51"/>
      <c r="S58" s="51"/>
      <c r="T58" s="51"/>
    </row>
    <row r="59" spans="1:20" x14ac:dyDescent="0.35">
      <c r="A59" s="30">
        <v>42999</v>
      </c>
      <c r="B59" s="31">
        <v>142.52536000000001</v>
      </c>
      <c r="C59" s="11">
        <f t="shared" si="0"/>
        <v>3.2140708560233211E-3</v>
      </c>
      <c r="D59" s="11">
        <v>0</v>
      </c>
      <c r="E59" s="11">
        <v>3.5999999999999999E-3</v>
      </c>
      <c r="F59" s="11">
        <v>-9.7000000000000003E-3</v>
      </c>
      <c r="G59" s="11">
        <v>1.24E-2</v>
      </c>
      <c r="H59" s="11">
        <v>-5.0000000000000001E-4</v>
      </c>
      <c r="I59" s="11">
        <v>-5.9999999999999995E-4</v>
      </c>
      <c r="J59" s="11">
        <f t="shared" si="2"/>
        <v>3.2140708560233211E-3</v>
      </c>
      <c r="L59" s="45">
        <v>19</v>
      </c>
      <c r="M59" s="45">
        <v>-2.753187535037953E-3</v>
      </c>
      <c r="N59" s="45">
        <v>5.1224173240054282E-3</v>
      </c>
      <c r="O59" s="51"/>
      <c r="P59" s="51"/>
      <c r="Q59" s="51"/>
      <c r="R59" s="51"/>
      <c r="S59" s="51"/>
      <c r="T59" s="51"/>
    </row>
    <row r="60" spans="1:20" x14ac:dyDescent="0.35">
      <c r="A60" s="30">
        <v>43000</v>
      </c>
      <c r="B60" s="31">
        <v>143.223679</v>
      </c>
      <c r="C60" s="11">
        <f t="shared" si="0"/>
        <v>4.899612251461738E-3</v>
      </c>
      <c r="D60" s="11">
        <v>0</v>
      </c>
      <c r="E60" s="11">
        <v>-1.29E-2</v>
      </c>
      <c r="F60" s="11">
        <v>-2.8999999999999998E-3</v>
      </c>
      <c r="G60" s="11">
        <v>1.4000000000000002E-3</v>
      </c>
      <c r="H60" s="11">
        <v>3.8E-3</v>
      </c>
      <c r="I60" s="11">
        <v>3.0999999999999999E-3</v>
      </c>
      <c r="J60" s="11">
        <f t="shared" si="2"/>
        <v>4.899612251461738E-3</v>
      </c>
      <c r="L60" s="45">
        <v>20</v>
      </c>
      <c r="M60" s="45">
        <v>-4.2654255032921657E-4</v>
      </c>
      <c r="N60" s="45">
        <v>1.0691219786339206E-2</v>
      </c>
      <c r="O60" s="51"/>
      <c r="P60" s="51"/>
      <c r="Q60" s="51"/>
      <c r="R60" s="51"/>
      <c r="S60" s="51"/>
      <c r="T60" s="51"/>
    </row>
    <row r="61" spans="1:20" x14ac:dyDescent="0.35">
      <c r="A61" s="30">
        <v>43003</v>
      </c>
      <c r="B61" s="31">
        <v>144.23542800000001</v>
      </c>
      <c r="C61" s="11">
        <f t="shared" si="0"/>
        <v>7.0641182174910888E-3</v>
      </c>
      <c r="D61" s="11">
        <v>0</v>
      </c>
      <c r="E61" s="11">
        <v>-2.7000000000000001E-3</v>
      </c>
      <c r="F61" s="11">
        <v>-1.7000000000000001E-3</v>
      </c>
      <c r="G61" s="11">
        <v>-1.6000000000000001E-3</v>
      </c>
      <c r="H61" s="11">
        <v>-2.0999999999999999E-3</v>
      </c>
      <c r="I61" s="11">
        <v>6.0999999999999995E-3</v>
      </c>
      <c r="J61" s="11">
        <f t="shared" si="2"/>
        <v>7.0641182174910888E-3</v>
      </c>
      <c r="L61" s="45">
        <v>21</v>
      </c>
      <c r="M61" s="45">
        <v>5.6678291985380134E-3</v>
      </c>
      <c r="N61" s="45">
        <v>-3.9967747472125868E-3</v>
      </c>
      <c r="O61" s="51"/>
      <c r="P61" s="51"/>
      <c r="Q61" s="51"/>
      <c r="R61" s="51"/>
      <c r="S61" s="51"/>
      <c r="T61" s="51"/>
    </row>
    <row r="62" spans="1:20" x14ac:dyDescent="0.35">
      <c r="A62" s="30">
        <v>43004</v>
      </c>
      <c r="B62" s="31">
        <v>144.378647</v>
      </c>
      <c r="C62" s="11">
        <f t="shared" si="0"/>
        <v>9.9295299349044797E-4</v>
      </c>
      <c r="D62" s="11">
        <v>0</v>
      </c>
      <c r="E62" s="11">
        <v>-3.5999999999999999E-3</v>
      </c>
      <c r="F62" s="11">
        <v>2.7000000000000001E-3</v>
      </c>
      <c r="G62" s="11">
        <v>5.1000000000000004E-3</v>
      </c>
      <c r="H62" s="11">
        <v>5.6999999999999993E-3</v>
      </c>
      <c r="I62" s="11">
        <v>-1.8E-3</v>
      </c>
      <c r="J62" s="11">
        <f t="shared" si="2"/>
        <v>9.9295299349044797E-4</v>
      </c>
      <c r="L62" s="45">
        <v>22</v>
      </c>
      <c r="M62" s="45">
        <v>3.1520191657430888E-3</v>
      </c>
      <c r="N62" s="45">
        <v>1.1856736587076452E-3</v>
      </c>
      <c r="O62" s="51"/>
      <c r="P62" s="51"/>
      <c r="Q62" s="51"/>
      <c r="R62" s="51"/>
      <c r="S62" s="51"/>
      <c r="T62" s="51"/>
    </row>
    <row r="63" spans="1:20" x14ac:dyDescent="0.35">
      <c r="A63" s="30">
        <v>43005</v>
      </c>
      <c r="B63" s="31">
        <v>144.07423399999999</v>
      </c>
      <c r="C63" s="11">
        <f t="shared" si="0"/>
        <v>-2.1084350513411731E-3</v>
      </c>
      <c r="D63" s="11">
        <v>0</v>
      </c>
      <c r="E63" s="11">
        <v>-2.2000000000000001E-3</v>
      </c>
      <c r="F63" s="11">
        <v>-1.6899999999999998E-2</v>
      </c>
      <c r="G63" s="11">
        <v>1.8700000000000001E-2</v>
      </c>
      <c r="H63" s="11">
        <v>-2.8000000000000004E-3</v>
      </c>
      <c r="I63" s="11">
        <v>-4.7999999999999996E-3</v>
      </c>
      <c r="J63" s="11">
        <f t="shared" si="2"/>
        <v>-2.1084350513411731E-3</v>
      </c>
      <c r="L63" s="45">
        <v>23</v>
      </c>
      <c r="M63" s="45">
        <v>4.8481902143387452E-3</v>
      </c>
      <c r="N63" s="45">
        <v>-2.9212591235768266E-3</v>
      </c>
      <c r="O63" s="51"/>
      <c r="P63" s="51"/>
      <c r="Q63" s="51"/>
      <c r="R63" s="51"/>
      <c r="S63" s="51"/>
      <c r="T63" s="51"/>
    </row>
    <row r="64" spans="1:20" x14ac:dyDescent="0.35">
      <c r="A64" s="30">
        <v>43006</v>
      </c>
      <c r="B64" s="31">
        <v>145.36348000000001</v>
      </c>
      <c r="C64" s="11">
        <f t="shared" si="0"/>
        <v>8.9484841543563398E-3</v>
      </c>
      <c r="D64" s="11">
        <v>0</v>
      </c>
      <c r="E64" s="11">
        <v>-2.63E-2</v>
      </c>
      <c r="F64" s="11">
        <v>-2.8999999999999998E-3</v>
      </c>
      <c r="G64" s="11">
        <v>1.1399999999999999E-2</v>
      </c>
      <c r="H64" s="11">
        <v>-1.1000000000000001E-3</v>
      </c>
      <c r="I64" s="11">
        <v>-1.5E-3</v>
      </c>
      <c r="J64" s="11">
        <f t="shared" si="2"/>
        <v>8.9484841543563398E-3</v>
      </c>
      <c r="L64" s="45">
        <v>24</v>
      </c>
      <c r="M64" s="45">
        <v>-1.9333721806550838E-4</v>
      </c>
      <c r="N64" s="45">
        <v>1.3191577437008977E-2</v>
      </c>
      <c r="O64" s="51"/>
      <c r="P64" s="51"/>
      <c r="Q64" s="51"/>
      <c r="R64" s="51"/>
      <c r="S64" s="51"/>
      <c r="T64" s="51"/>
    </row>
    <row r="65" spans="1:20" x14ac:dyDescent="0.35">
      <c r="A65" s="30">
        <v>43007</v>
      </c>
      <c r="B65" s="31">
        <v>146.43785099999999</v>
      </c>
      <c r="C65" s="11">
        <f t="shared" si="0"/>
        <v>7.3909279001849182E-3</v>
      </c>
      <c r="D65" s="11">
        <v>0</v>
      </c>
      <c r="E65" s="11">
        <v>-7.000000000000001E-4</v>
      </c>
      <c r="F65" s="11">
        <v>-7.1999999999999998E-3</v>
      </c>
      <c r="G65" s="11">
        <v>6.8999999999999999E-3</v>
      </c>
      <c r="H65" s="11">
        <v>-1.1000000000000001E-3</v>
      </c>
      <c r="I65" s="11">
        <v>-3.0999999999999999E-3</v>
      </c>
      <c r="J65" s="11">
        <f t="shared" si="2"/>
        <v>7.3909279001849182E-3</v>
      </c>
      <c r="L65" s="45">
        <v>25</v>
      </c>
      <c r="M65" s="45">
        <v>4.4118923612361648E-3</v>
      </c>
      <c r="N65" s="45">
        <v>-4.840562860834851E-4</v>
      </c>
      <c r="O65" s="51"/>
      <c r="P65" s="51"/>
      <c r="Q65" s="51"/>
      <c r="R65" s="51"/>
      <c r="S65" s="51"/>
      <c r="T65" s="51"/>
    </row>
    <row r="66" spans="1:20" x14ac:dyDescent="0.35">
      <c r="A66" s="30">
        <v>43010</v>
      </c>
      <c r="B66" s="31">
        <v>146.84970100000001</v>
      </c>
      <c r="C66" s="11">
        <f t="shared" si="0"/>
        <v>2.8124559134647953E-3</v>
      </c>
      <c r="D66" s="11">
        <v>0</v>
      </c>
      <c r="E66" s="11">
        <v>1.8799999999999997E-2</v>
      </c>
      <c r="F66" s="11">
        <v>-4.0000000000000001E-3</v>
      </c>
      <c r="G66" s="11">
        <v>-4.6999999999999993E-3</v>
      </c>
      <c r="H66" s="11">
        <v>-2.2000000000000001E-3</v>
      </c>
      <c r="I66" s="11">
        <v>2.3999999999999998E-3</v>
      </c>
      <c r="J66" s="11">
        <f t="shared" si="2"/>
        <v>2.8124559134647953E-3</v>
      </c>
      <c r="L66" s="45">
        <v>26</v>
      </c>
      <c r="M66" s="45">
        <v>1.6650559790508431E-3</v>
      </c>
      <c r="N66" s="45">
        <v>-1.6650559790508431E-3</v>
      </c>
      <c r="O66" s="51"/>
      <c r="P66" s="51"/>
      <c r="Q66" s="51"/>
      <c r="R66" s="51"/>
      <c r="S66" s="51"/>
      <c r="T66" s="51"/>
    </row>
    <row r="67" spans="1:20" x14ac:dyDescent="0.35">
      <c r="A67" s="30">
        <v>43011</v>
      </c>
      <c r="B67" s="31">
        <v>147.87930299999999</v>
      </c>
      <c r="C67" s="11">
        <f t="shared" ref="C67:C130" si="3">(B67/B66)-1</f>
        <v>7.0112638499684188E-3</v>
      </c>
      <c r="D67" s="11">
        <v>0</v>
      </c>
      <c r="E67" s="11">
        <v>1.2999999999999999E-3</v>
      </c>
      <c r="F67" s="11">
        <v>-4.6999999999999993E-3</v>
      </c>
      <c r="G67" s="11">
        <v>-5.0000000000000001E-4</v>
      </c>
      <c r="H67" s="11">
        <v>-2.0000000000000001E-4</v>
      </c>
      <c r="I67" s="11">
        <v>-8.9999999999999998E-4</v>
      </c>
      <c r="J67" s="11">
        <f t="shared" si="2"/>
        <v>7.0112638499684188E-3</v>
      </c>
      <c r="L67" s="45">
        <v>27</v>
      </c>
      <c r="M67" s="45">
        <v>1.1324719969325841E-3</v>
      </c>
      <c r="N67" s="45">
        <v>1.1323010669679532E-2</v>
      </c>
      <c r="O67" s="51"/>
      <c r="P67" s="51"/>
      <c r="Q67" s="51"/>
      <c r="R67" s="51"/>
      <c r="S67" s="51"/>
      <c r="T67" s="51"/>
    </row>
    <row r="68" spans="1:20" x14ac:dyDescent="0.35">
      <c r="A68" s="30">
        <v>43012</v>
      </c>
      <c r="B68" s="31">
        <v>147.986771</v>
      </c>
      <c r="C68" s="11">
        <f t="shared" si="3"/>
        <v>7.2672779638405238E-4</v>
      </c>
      <c r="D68" s="11">
        <v>0</v>
      </c>
      <c r="E68" s="11">
        <v>1.4800000000000001E-2</v>
      </c>
      <c r="F68" s="11">
        <v>3.0999999999999999E-3</v>
      </c>
      <c r="G68" s="11">
        <v>-8.199999999999999E-3</v>
      </c>
      <c r="H68" s="11">
        <v>-8.9999999999999998E-4</v>
      </c>
      <c r="I68" s="11">
        <v>4.0000000000000002E-4</v>
      </c>
      <c r="J68" s="11">
        <f t="shared" si="2"/>
        <v>7.2672779638405238E-4</v>
      </c>
      <c r="L68" s="45">
        <v>28</v>
      </c>
      <c r="M68" s="45">
        <v>9.8233098588001175E-4</v>
      </c>
      <c r="N68" s="45">
        <v>-9.8708596610711987E-3</v>
      </c>
      <c r="O68" s="51"/>
      <c r="P68" s="51"/>
      <c r="Q68" s="51"/>
      <c r="R68" s="51"/>
      <c r="S68" s="51"/>
      <c r="T68" s="51"/>
    </row>
    <row r="69" spans="1:20" x14ac:dyDescent="0.35">
      <c r="A69" s="30">
        <v>43013</v>
      </c>
      <c r="B69" s="31">
        <v>148.729874</v>
      </c>
      <c r="C69" s="11">
        <f t="shared" si="3"/>
        <v>5.0214150560794479E-3</v>
      </c>
      <c r="D69" s="11">
        <v>0</v>
      </c>
      <c r="E69" s="11">
        <v>1.9299999999999998E-2</v>
      </c>
      <c r="F69" s="11">
        <v>6.1999999999999998E-3</v>
      </c>
      <c r="G69" s="11">
        <v>7.6E-3</v>
      </c>
      <c r="H69" s="11">
        <v>-3.0999999999999999E-3</v>
      </c>
      <c r="I69" s="11">
        <v>-1.9E-3</v>
      </c>
      <c r="J69" s="11">
        <f t="shared" si="2"/>
        <v>5.0214150560794479E-3</v>
      </c>
      <c r="L69" s="45">
        <v>29</v>
      </c>
      <c r="M69" s="45">
        <v>3.5324907476278295E-3</v>
      </c>
      <c r="N69" s="45">
        <v>2.966360938717068E-3</v>
      </c>
      <c r="O69" s="51"/>
      <c r="P69" s="51"/>
      <c r="Q69" s="51"/>
      <c r="R69" s="51"/>
      <c r="S69" s="51"/>
      <c r="T69" s="51"/>
    </row>
    <row r="70" spans="1:20" x14ac:dyDescent="0.35">
      <c r="A70" s="30">
        <v>43014</v>
      </c>
      <c r="B70" s="31">
        <v>148.488159</v>
      </c>
      <c r="C70" s="11">
        <f t="shared" si="3"/>
        <v>-1.6251946801218997E-3</v>
      </c>
      <c r="D70" s="11">
        <v>0</v>
      </c>
      <c r="E70" s="11">
        <v>-4.3E-3</v>
      </c>
      <c r="F70" s="11">
        <v>-2.5000000000000001E-3</v>
      </c>
      <c r="G70" s="11">
        <v>1.6399999999999998E-2</v>
      </c>
      <c r="H70" s="11">
        <v>1.5E-3</v>
      </c>
      <c r="I70" s="11">
        <v>-3.5999999999999999E-3</v>
      </c>
      <c r="J70" s="11">
        <f t="shared" si="2"/>
        <v>-1.6251946801218997E-3</v>
      </c>
      <c r="L70" s="45">
        <v>30</v>
      </c>
      <c r="M70" s="45">
        <v>4.1137571227198482E-3</v>
      </c>
      <c r="N70" s="45">
        <v>-8.1169746752134016E-3</v>
      </c>
      <c r="O70" s="51"/>
      <c r="P70" s="51"/>
      <c r="Q70" s="51"/>
      <c r="R70" s="51"/>
      <c r="S70" s="51"/>
      <c r="T70" s="51"/>
    </row>
    <row r="71" spans="1:20" x14ac:dyDescent="0.35">
      <c r="A71" s="30">
        <v>43017</v>
      </c>
      <c r="B71" s="31">
        <v>148.36279300000001</v>
      </c>
      <c r="C71" s="11">
        <f t="shared" si="3"/>
        <v>-8.4428280910930908E-4</v>
      </c>
      <c r="D71" s="11">
        <v>0</v>
      </c>
      <c r="E71" s="11">
        <v>9.3999999999999986E-3</v>
      </c>
      <c r="F71" s="11">
        <v>7.8000000000000005E-3</v>
      </c>
      <c r="G71" s="11">
        <v>-2.3E-3</v>
      </c>
      <c r="H71" s="11">
        <v>1E-3</v>
      </c>
      <c r="I71" s="11">
        <v>-2.0999999999999999E-3</v>
      </c>
      <c r="J71" s="11">
        <f t="shared" si="2"/>
        <v>-8.4428280910930908E-4</v>
      </c>
      <c r="L71" s="45">
        <v>31</v>
      </c>
      <c r="M71" s="45">
        <v>2.0299808551240981E-3</v>
      </c>
      <c r="N71" s="45">
        <v>-2.8543803573289034E-2</v>
      </c>
      <c r="O71" s="51"/>
      <c r="P71" s="51"/>
      <c r="Q71" s="51"/>
      <c r="R71" s="51"/>
      <c r="S71" s="51"/>
      <c r="T71" s="51"/>
    </row>
    <row r="72" spans="1:20" x14ac:dyDescent="0.35">
      <c r="A72" s="30">
        <v>43018</v>
      </c>
      <c r="B72" s="31">
        <v>147.87037699999999</v>
      </c>
      <c r="C72" s="11">
        <f t="shared" si="3"/>
        <v>-3.318999258796751E-3</v>
      </c>
      <c r="D72" s="11">
        <v>0</v>
      </c>
      <c r="E72" s="11">
        <v>8.3999999999999995E-3</v>
      </c>
      <c r="F72" s="11">
        <v>2.3E-3</v>
      </c>
      <c r="G72" s="11">
        <v>7.3000000000000001E-3</v>
      </c>
      <c r="H72" s="11">
        <v>1.1000000000000001E-3</v>
      </c>
      <c r="I72" s="11">
        <v>-1E-3</v>
      </c>
      <c r="J72" s="11">
        <f t="shared" si="2"/>
        <v>-3.318999258796751E-3</v>
      </c>
      <c r="L72" s="45">
        <v>32</v>
      </c>
      <c r="M72" s="45">
        <v>3.2573520400718788E-3</v>
      </c>
      <c r="N72" s="45">
        <v>1.0593458656208147E-2</v>
      </c>
      <c r="O72" s="51"/>
      <c r="P72" s="51"/>
      <c r="Q72" s="51"/>
      <c r="R72" s="51"/>
      <c r="S72" s="51"/>
      <c r="T72" s="51"/>
    </row>
    <row r="73" spans="1:20" x14ac:dyDescent="0.35">
      <c r="A73" s="30">
        <v>43019</v>
      </c>
      <c r="B73" s="31">
        <v>147.950974</v>
      </c>
      <c r="C73" s="11">
        <f t="shared" si="3"/>
        <v>5.450516975418207E-4</v>
      </c>
      <c r="D73" s="11">
        <v>0</v>
      </c>
      <c r="E73" s="11">
        <v>1.1999999999999999E-3</v>
      </c>
      <c r="F73" s="11">
        <v>2.0999999999999999E-3</v>
      </c>
      <c r="G73" s="11">
        <v>-1.06E-2</v>
      </c>
      <c r="H73" s="11">
        <v>-5.0000000000000001E-4</v>
      </c>
      <c r="I73" s="11">
        <v>-1E-3</v>
      </c>
      <c r="J73" s="11">
        <f t="shared" si="2"/>
        <v>5.450516975418207E-4</v>
      </c>
      <c r="L73" s="45">
        <v>33</v>
      </c>
      <c r="M73" s="45">
        <v>-1.2276960553085725E-3</v>
      </c>
      <c r="N73" s="45">
        <v>-1.5718050158186853E-2</v>
      </c>
      <c r="O73" s="51"/>
      <c r="P73" s="51"/>
      <c r="Q73" s="51"/>
      <c r="R73" s="51"/>
      <c r="S73" s="51"/>
      <c r="T73" s="51"/>
    </row>
    <row r="74" spans="1:20" x14ac:dyDescent="0.35">
      <c r="A74" s="30">
        <v>43020</v>
      </c>
      <c r="B74" s="31">
        <v>147.360016</v>
      </c>
      <c r="C74" s="11">
        <f t="shared" si="3"/>
        <v>-3.9942825925566305E-3</v>
      </c>
      <c r="D74" s="11">
        <v>0</v>
      </c>
      <c r="E74" s="11">
        <v>5.9999999999999995E-4</v>
      </c>
      <c r="F74" s="11">
        <v>-3.9000000000000003E-3</v>
      </c>
      <c r="G74" s="11">
        <v>-7.000000000000001E-4</v>
      </c>
      <c r="H74" s="11">
        <v>1.2999999999999999E-3</v>
      </c>
      <c r="I74" s="11">
        <v>1E-3</v>
      </c>
      <c r="J74" s="11">
        <f t="shared" si="2"/>
        <v>-3.9942825925566305E-3</v>
      </c>
      <c r="L74" s="45">
        <v>34</v>
      </c>
      <c r="M74" s="45">
        <v>-1.4974338941862357E-4</v>
      </c>
      <c r="N74" s="45">
        <v>-1.4415474468607269E-2</v>
      </c>
      <c r="O74" s="51"/>
      <c r="P74" s="51"/>
      <c r="Q74" s="51"/>
      <c r="R74" s="51"/>
      <c r="S74" s="51"/>
      <c r="T74" s="51"/>
    </row>
    <row r="75" spans="1:20" x14ac:dyDescent="0.35">
      <c r="A75" s="30">
        <v>43021</v>
      </c>
      <c r="B75" s="31">
        <v>147.252579</v>
      </c>
      <c r="C75" s="11">
        <f t="shared" si="3"/>
        <v>-7.2907836817825977E-4</v>
      </c>
      <c r="D75" s="11">
        <v>0</v>
      </c>
      <c r="E75" s="11">
        <v>-7.4000000000000003E-3</v>
      </c>
      <c r="F75" s="11">
        <v>-7.4000000000000003E-3</v>
      </c>
      <c r="G75" s="11">
        <v>6.6E-3</v>
      </c>
      <c r="H75" s="11">
        <v>2E-3</v>
      </c>
      <c r="I75" s="11">
        <v>2.9999999999999997E-4</v>
      </c>
      <c r="J75" s="11">
        <f t="shared" si="2"/>
        <v>-7.2907836817825977E-4</v>
      </c>
      <c r="L75" s="45">
        <v>35</v>
      </c>
      <c r="M75" s="45">
        <v>2.9694948664660153E-3</v>
      </c>
      <c r="N75" s="45">
        <v>8.6243832104995321E-3</v>
      </c>
      <c r="O75" s="51"/>
      <c r="P75" s="51"/>
      <c r="Q75" s="51"/>
      <c r="R75" s="51"/>
      <c r="S75" s="51"/>
      <c r="T75" s="51"/>
    </row>
    <row r="76" spans="1:20" x14ac:dyDescent="0.35">
      <c r="A76" s="30">
        <v>43024</v>
      </c>
      <c r="B76" s="31">
        <v>147.02877799999999</v>
      </c>
      <c r="C76" s="11">
        <f t="shared" si="3"/>
        <v>-1.5198443485326951E-3</v>
      </c>
      <c r="D76" s="11">
        <v>0</v>
      </c>
      <c r="E76" s="11">
        <v>-6.0000000000000001E-3</v>
      </c>
      <c r="F76" s="11">
        <v>-2.8000000000000004E-3</v>
      </c>
      <c r="G76" s="11">
        <v>-4.0000000000000002E-4</v>
      </c>
      <c r="H76" s="11">
        <v>2.0000000000000001E-4</v>
      </c>
      <c r="I76" s="11">
        <v>-5.0000000000000001E-4</v>
      </c>
      <c r="J76" s="11">
        <f t="shared" si="2"/>
        <v>-1.5198443485326951E-3</v>
      </c>
      <c r="L76" s="45">
        <v>36</v>
      </c>
      <c r="M76" s="45">
        <v>-3.8114821773215987E-4</v>
      </c>
      <c r="N76" s="45">
        <v>5.1401307706623288E-3</v>
      </c>
      <c r="O76" s="51"/>
      <c r="P76" s="51"/>
      <c r="Q76" s="51"/>
      <c r="R76" s="51"/>
      <c r="S76" s="51"/>
      <c r="T76" s="51"/>
    </row>
    <row r="77" spans="1:20" x14ac:dyDescent="0.35">
      <c r="A77" s="30">
        <v>43025</v>
      </c>
      <c r="B77" s="31">
        <v>146.24984699999999</v>
      </c>
      <c r="C77" s="11">
        <f t="shared" si="3"/>
        <v>-5.2978131940946138E-3</v>
      </c>
      <c r="D77" s="11">
        <v>0</v>
      </c>
      <c r="E77" s="11">
        <v>1.5600000000000001E-2</v>
      </c>
      <c r="F77" s="11">
        <v>6.5000000000000006E-3</v>
      </c>
      <c r="G77" s="11">
        <v>-1E-3</v>
      </c>
      <c r="H77" s="11">
        <v>4.0999999999999995E-3</v>
      </c>
      <c r="I77" s="11">
        <v>-1.8E-3</v>
      </c>
      <c r="J77" s="11">
        <f t="shared" si="2"/>
        <v>-5.2978131940946138E-3</v>
      </c>
      <c r="L77" s="45">
        <v>37</v>
      </c>
      <c r="M77" s="45">
        <v>-2.2385997258574388E-3</v>
      </c>
      <c r="N77" s="45">
        <v>-3.1648995975032666E-3</v>
      </c>
      <c r="O77" s="51"/>
      <c r="P77" s="51"/>
      <c r="Q77" s="51"/>
      <c r="R77" s="51"/>
      <c r="S77" s="51"/>
      <c r="T77" s="51"/>
    </row>
    <row r="78" spans="1:20" x14ac:dyDescent="0.35">
      <c r="A78" s="30">
        <v>43026</v>
      </c>
      <c r="B78" s="31">
        <v>146.33938599999999</v>
      </c>
      <c r="C78" s="11">
        <f t="shared" si="3"/>
        <v>6.1223311912250722E-4</v>
      </c>
      <c r="D78" s="11">
        <v>0</v>
      </c>
      <c r="E78" s="11">
        <v>3.5999999999999999E-3</v>
      </c>
      <c r="F78" s="11">
        <v>-4.5999999999999999E-3</v>
      </c>
      <c r="G78" s="11">
        <v>-3.2000000000000002E-3</v>
      </c>
      <c r="H78" s="11">
        <v>3.0000000000000001E-3</v>
      </c>
      <c r="I78" s="11">
        <v>-1.4000000000000002E-3</v>
      </c>
      <c r="J78" s="11">
        <f t="shared" si="2"/>
        <v>6.1223311912250722E-4</v>
      </c>
      <c r="L78" s="45">
        <v>38</v>
      </c>
      <c r="M78" s="45">
        <v>-2.1140117986178019E-3</v>
      </c>
      <c r="N78" s="45">
        <v>-3.5867578483493945E-3</v>
      </c>
      <c r="O78" s="51"/>
      <c r="P78" s="51"/>
      <c r="Q78" s="51"/>
      <c r="R78" s="51"/>
      <c r="S78" s="51"/>
      <c r="T78" s="51"/>
    </row>
    <row r="79" spans="1:20" x14ac:dyDescent="0.35">
      <c r="A79" s="30">
        <v>43027</v>
      </c>
      <c r="B79" s="31">
        <v>146.15138200000001</v>
      </c>
      <c r="C79" s="11">
        <f t="shared" si="3"/>
        <v>-1.284712237346497E-3</v>
      </c>
      <c r="D79" s="11">
        <v>0</v>
      </c>
      <c r="E79" s="11">
        <v>0</v>
      </c>
      <c r="F79" s="11">
        <v>1.7000000000000001E-3</v>
      </c>
      <c r="G79" s="11">
        <v>-6.6E-3</v>
      </c>
      <c r="H79" s="11">
        <v>1.4000000000000002E-3</v>
      </c>
      <c r="I79" s="11">
        <v>8.9999999999999998E-4</v>
      </c>
      <c r="J79" s="11">
        <f t="shared" si="2"/>
        <v>-1.284712237346497E-3</v>
      </c>
      <c r="L79" s="45">
        <v>39</v>
      </c>
      <c r="M79" s="45">
        <v>-5.7840120900649211E-4</v>
      </c>
      <c r="N79" s="45">
        <v>1.0021942623963671E-2</v>
      </c>
      <c r="O79" s="51"/>
      <c r="P79" s="51"/>
      <c r="Q79" s="51"/>
      <c r="R79" s="51"/>
      <c r="S79" s="51"/>
      <c r="T79" s="51"/>
    </row>
    <row r="80" spans="1:20" x14ac:dyDescent="0.35">
      <c r="A80" s="30">
        <v>43028</v>
      </c>
      <c r="B80" s="31">
        <v>146.32148699999999</v>
      </c>
      <c r="C80" s="11">
        <f t="shared" si="3"/>
        <v>1.1638959390749548E-3</v>
      </c>
      <c r="D80" s="11">
        <v>0</v>
      </c>
      <c r="E80" s="11">
        <v>-1.5E-3</v>
      </c>
      <c r="F80" s="11">
        <v>0</v>
      </c>
      <c r="G80" s="11">
        <v>1.2E-2</v>
      </c>
      <c r="H80" s="11">
        <v>8.9999999999999998E-4</v>
      </c>
      <c r="I80" s="11">
        <v>0</v>
      </c>
      <c r="J80" s="11">
        <f t="shared" si="2"/>
        <v>1.1638959390749548E-3</v>
      </c>
      <c r="L80" s="45">
        <v>40</v>
      </c>
      <c r="M80" s="45">
        <v>1.6507448583350437E-3</v>
      </c>
      <c r="N80" s="45">
        <v>9.9761565214436868E-3</v>
      </c>
      <c r="O80" s="51"/>
      <c r="P80" s="51"/>
      <c r="Q80" s="51"/>
      <c r="R80" s="51"/>
      <c r="S80" s="51"/>
      <c r="T80" s="51"/>
    </row>
    <row r="81" spans="1:20" x14ac:dyDescent="0.35">
      <c r="A81" s="30">
        <v>43031</v>
      </c>
      <c r="B81" s="31">
        <v>147.494339</v>
      </c>
      <c r="C81" s="11">
        <f t="shared" si="3"/>
        <v>8.0155828378096761E-3</v>
      </c>
      <c r="D81" s="11">
        <v>0</v>
      </c>
      <c r="E81" s="11">
        <v>-7.4000000000000003E-3</v>
      </c>
      <c r="F81" s="11">
        <v>-8.8000000000000005E-3</v>
      </c>
      <c r="G81" s="11">
        <v>-2.0999999999999999E-3</v>
      </c>
      <c r="H81" s="11">
        <v>2.3999999999999998E-3</v>
      </c>
      <c r="I81" s="11">
        <v>-3.7000000000000002E-3</v>
      </c>
      <c r="J81" s="11">
        <f t="shared" si="2"/>
        <v>8.0155828378096761E-3</v>
      </c>
      <c r="L81" s="45">
        <v>41</v>
      </c>
      <c r="M81" s="45">
        <v>-3.4788041345369799E-4</v>
      </c>
      <c r="N81" s="45">
        <v>-4.0374168961477674E-3</v>
      </c>
      <c r="O81" s="51"/>
      <c r="P81" s="51"/>
      <c r="Q81" s="51"/>
      <c r="R81" s="51"/>
      <c r="S81" s="51"/>
      <c r="T81" s="51"/>
    </row>
    <row r="82" spans="1:20" x14ac:dyDescent="0.35">
      <c r="A82" s="30">
        <v>43032</v>
      </c>
      <c r="B82" s="31">
        <v>148.64932300000001</v>
      </c>
      <c r="C82" s="11">
        <f t="shared" si="3"/>
        <v>7.8307005396323071E-3</v>
      </c>
      <c r="D82" s="11">
        <v>0</v>
      </c>
      <c r="E82" s="11">
        <v>1.4999999999999999E-2</v>
      </c>
      <c r="F82" s="11">
        <v>-7.8000000000000005E-3</v>
      </c>
      <c r="G82" s="11">
        <v>3.3E-3</v>
      </c>
      <c r="H82" s="11">
        <v>-1E-4</v>
      </c>
      <c r="I82" s="11">
        <v>-1.1999999999999999E-3</v>
      </c>
      <c r="J82" s="11">
        <f t="shared" si="2"/>
        <v>7.8307005396323071E-3</v>
      </c>
      <c r="L82" s="45">
        <v>42</v>
      </c>
      <c r="M82" s="45">
        <v>3.5623164315265262E-3</v>
      </c>
      <c r="N82" s="45">
        <v>-2.4944029720758505E-3</v>
      </c>
      <c r="O82" s="51"/>
      <c r="P82" s="51"/>
      <c r="Q82" s="51"/>
      <c r="R82" s="51"/>
      <c r="S82" s="51"/>
      <c r="T82" s="51"/>
    </row>
    <row r="83" spans="1:20" x14ac:dyDescent="0.35">
      <c r="A83" s="30">
        <v>43033</v>
      </c>
      <c r="B83" s="31">
        <v>148.685135</v>
      </c>
      <c r="C83" s="11">
        <f t="shared" si="3"/>
        <v>2.4091599798259367E-4</v>
      </c>
      <c r="D83" s="11">
        <v>0</v>
      </c>
      <c r="E83" s="11">
        <v>1.09E-2</v>
      </c>
      <c r="F83" s="11">
        <v>0</v>
      </c>
      <c r="G83" s="11">
        <v>-5.5000000000000005E-3</v>
      </c>
      <c r="H83" s="11">
        <v>2.5000000000000001E-3</v>
      </c>
      <c r="I83" s="11">
        <v>-4.8999999999999998E-3</v>
      </c>
      <c r="J83" s="11">
        <f t="shared" ref="J83:J146" si="4">C83-D83</f>
        <v>2.4091599798259367E-4</v>
      </c>
      <c r="L83" s="45">
        <v>43</v>
      </c>
      <c r="M83" s="45">
        <v>-8.4452165974102308E-4</v>
      </c>
      <c r="N83" s="45">
        <v>-2.2285927009372403E-5</v>
      </c>
      <c r="O83" s="51"/>
      <c r="P83" s="51"/>
      <c r="Q83" s="51"/>
      <c r="R83" s="51"/>
      <c r="S83" s="51"/>
      <c r="T83" s="51"/>
    </row>
    <row r="84" spans="1:20" x14ac:dyDescent="0.35">
      <c r="A84" s="30">
        <v>43034</v>
      </c>
      <c r="B84" s="31">
        <v>150.09970100000001</v>
      </c>
      <c r="C84" s="11">
        <f t="shared" si="3"/>
        <v>9.5138360670687927E-3</v>
      </c>
      <c r="D84" s="11">
        <v>0</v>
      </c>
      <c r="E84" s="11">
        <v>-2E-3</v>
      </c>
      <c r="F84" s="11">
        <v>-3.4000000000000002E-3</v>
      </c>
      <c r="G84" s="11">
        <v>-7.1999999999999998E-3</v>
      </c>
      <c r="H84" s="11">
        <v>1.6000000000000001E-3</v>
      </c>
      <c r="I84" s="11">
        <v>-1.7000000000000001E-3</v>
      </c>
      <c r="J84" s="11">
        <f t="shared" si="4"/>
        <v>9.5138360670687927E-3</v>
      </c>
      <c r="L84" s="45">
        <v>44</v>
      </c>
      <c r="M84" s="45">
        <v>-1.7405757164174653E-3</v>
      </c>
      <c r="N84" s="45">
        <v>7.812553844108245E-3</v>
      </c>
      <c r="O84" s="51"/>
      <c r="P84" s="51"/>
      <c r="Q84" s="51"/>
      <c r="R84" s="51"/>
      <c r="S84" s="51"/>
      <c r="T84" s="51"/>
    </row>
    <row r="85" spans="1:20" x14ac:dyDescent="0.35">
      <c r="A85" s="30">
        <v>43035</v>
      </c>
      <c r="B85" s="31">
        <v>149.82214400000001</v>
      </c>
      <c r="C85" s="11">
        <f t="shared" si="3"/>
        <v>-1.8491509186950861E-3</v>
      </c>
      <c r="D85" s="11">
        <v>0</v>
      </c>
      <c r="E85" s="11">
        <v>-4.1999999999999997E-3</v>
      </c>
      <c r="F85" s="11">
        <v>-8.6999999999999994E-3</v>
      </c>
      <c r="G85" s="11">
        <v>-9.1999999999999998E-3</v>
      </c>
      <c r="H85" s="11">
        <v>1.1000000000000001E-3</v>
      </c>
      <c r="I85" s="11">
        <v>-1.24E-2</v>
      </c>
      <c r="J85" s="11">
        <f t="shared" si="4"/>
        <v>-1.8491509186950861E-3</v>
      </c>
      <c r="L85" s="45">
        <v>45</v>
      </c>
      <c r="M85" s="45">
        <v>-4.3034308594990158E-3</v>
      </c>
      <c r="N85" s="45">
        <v>1.8562593193880532E-2</v>
      </c>
      <c r="O85" s="51"/>
      <c r="P85" s="51"/>
      <c r="Q85" s="51"/>
      <c r="R85" s="51"/>
      <c r="S85" s="51"/>
      <c r="T85" s="51"/>
    </row>
    <row r="86" spans="1:20" x14ac:dyDescent="0.35">
      <c r="A86" s="30">
        <v>43038</v>
      </c>
      <c r="B86" s="31">
        <v>148.004684</v>
      </c>
      <c r="C86" s="11">
        <f t="shared" si="3"/>
        <v>-1.2130783550928337E-2</v>
      </c>
      <c r="D86" s="11">
        <v>0</v>
      </c>
      <c r="E86" s="11">
        <v>1.43E-2</v>
      </c>
      <c r="F86" s="11">
        <v>1.43E-2</v>
      </c>
      <c r="G86" s="11">
        <v>6.7000000000000002E-3</v>
      </c>
      <c r="H86" s="11">
        <v>-5.6999999999999993E-3</v>
      </c>
      <c r="I86" s="11">
        <v>-2.8999999999999998E-3</v>
      </c>
      <c r="J86" s="11">
        <f t="shared" si="4"/>
        <v>-1.2130783550928337E-2</v>
      </c>
      <c r="L86" s="45">
        <v>46</v>
      </c>
      <c r="M86" s="45">
        <v>-2.0364790942128692E-3</v>
      </c>
      <c r="N86" s="45">
        <v>2.577308058605185E-2</v>
      </c>
      <c r="O86" s="51"/>
      <c r="P86" s="51"/>
      <c r="Q86" s="51"/>
      <c r="R86" s="51"/>
      <c r="S86" s="51"/>
      <c r="T86" s="51"/>
    </row>
    <row r="87" spans="1:20" x14ac:dyDescent="0.35">
      <c r="A87" s="30">
        <v>43039</v>
      </c>
      <c r="B87" s="31">
        <v>148.42546100000001</v>
      </c>
      <c r="C87" s="11">
        <f t="shared" si="3"/>
        <v>2.8429978607975581E-3</v>
      </c>
      <c r="D87" s="11">
        <v>0</v>
      </c>
      <c r="E87" s="11">
        <v>-2E-3</v>
      </c>
      <c r="F87" s="11">
        <v>-8.0000000000000002E-3</v>
      </c>
      <c r="G87" s="11">
        <v>-8.0000000000000004E-4</v>
      </c>
      <c r="H87" s="11">
        <v>-2.0999999999999999E-3</v>
      </c>
      <c r="I87" s="11">
        <v>1.2999999999999999E-3</v>
      </c>
      <c r="J87" s="11">
        <f t="shared" si="4"/>
        <v>2.8429978607975581E-3</v>
      </c>
      <c r="L87" s="45">
        <v>47</v>
      </c>
      <c r="M87" s="45">
        <v>-3.4698080213010853E-4</v>
      </c>
      <c r="N87" s="45">
        <v>9.0973625242427303E-3</v>
      </c>
      <c r="O87" s="51"/>
      <c r="P87" s="51"/>
      <c r="Q87" s="51"/>
      <c r="R87" s="51"/>
      <c r="S87" s="51"/>
      <c r="T87" s="51"/>
    </row>
    <row r="88" spans="1:20" x14ac:dyDescent="0.35">
      <c r="A88" s="30">
        <v>43040</v>
      </c>
      <c r="B88" s="31">
        <v>148.06736799999999</v>
      </c>
      <c r="C88" s="11">
        <f t="shared" si="3"/>
        <v>-2.4126116744891402E-3</v>
      </c>
      <c r="D88" s="11">
        <v>0</v>
      </c>
      <c r="E88" s="11">
        <v>-4.1999999999999997E-3</v>
      </c>
      <c r="F88" s="11">
        <v>2E-3</v>
      </c>
      <c r="G88" s="11">
        <v>-5.6000000000000008E-3</v>
      </c>
      <c r="H88" s="11">
        <v>-1E-4</v>
      </c>
      <c r="I88" s="11">
        <v>-5.0000000000000001E-4</v>
      </c>
      <c r="J88" s="11">
        <f t="shared" si="4"/>
        <v>-2.4126116744891402E-3</v>
      </c>
      <c r="L88" s="45">
        <v>48</v>
      </c>
      <c r="M88" s="45">
        <v>1.6785752371776094E-3</v>
      </c>
      <c r="N88" s="45">
        <v>9.2756986060330733E-3</v>
      </c>
      <c r="O88" s="51"/>
      <c r="P88" s="51"/>
      <c r="Q88" s="51"/>
      <c r="R88" s="51"/>
      <c r="S88" s="51"/>
      <c r="T88" s="51"/>
    </row>
    <row r="89" spans="1:20" x14ac:dyDescent="0.35">
      <c r="A89" s="30">
        <v>43041</v>
      </c>
      <c r="B89" s="31">
        <v>145.676849</v>
      </c>
      <c r="C89" s="11">
        <f t="shared" si="3"/>
        <v>-1.6144806464041261E-2</v>
      </c>
      <c r="D89" s="11">
        <v>0</v>
      </c>
      <c r="E89" s="11">
        <v>1.2500000000000001E-2</v>
      </c>
      <c r="F89" s="11">
        <v>8.5000000000000006E-3</v>
      </c>
      <c r="G89" s="11">
        <v>-2.0000000000000001E-4</v>
      </c>
      <c r="H89" s="11">
        <v>-2.7000000000000001E-3</v>
      </c>
      <c r="I89" s="11">
        <v>2.8999999999999998E-3</v>
      </c>
      <c r="J89" s="11">
        <f t="shared" si="4"/>
        <v>-1.6144806464041261E-2</v>
      </c>
      <c r="L89" s="45">
        <v>49</v>
      </c>
      <c r="M89" s="45">
        <v>2.8215889961036593E-4</v>
      </c>
      <c r="N89" s="45">
        <v>-8.3616847428271725E-3</v>
      </c>
      <c r="O89" s="51"/>
      <c r="P89" s="51"/>
      <c r="Q89" s="51"/>
      <c r="R89" s="51"/>
      <c r="S89" s="51"/>
      <c r="T89" s="51"/>
    </row>
    <row r="90" spans="1:20" x14ac:dyDescent="0.35">
      <c r="A90" s="30">
        <v>43042</v>
      </c>
      <c r="B90" s="31">
        <v>147.18095400000001</v>
      </c>
      <c r="C90" s="11">
        <f t="shared" si="3"/>
        <v>1.0324941885584193E-2</v>
      </c>
      <c r="D90" s="11">
        <v>0</v>
      </c>
      <c r="E90" s="11">
        <v>3.2000000000000002E-3</v>
      </c>
      <c r="F90" s="11">
        <v>4.0000000000000001E-3</v>
      </c>
      <c r="G90" s="11">
        <v>2.5000000000000001E-3</v>
      </c>
      <c r="H90" s="11">
        <v>-1.6000000000000001E-3</v>
      </c>
      <c r="I90" s="11">
        <v>-8.0000000000000004E-4</v>
      </c>
      <c r="J90" s="11">
        <f t="shared" si="4"/>
        <v>1.0324941885584193E-2</v>
      </c>
      <c r="L90" s="45">
        <v>50</v>
      </c>
      <c r="M90" s="45">
        <v>-5.2086207651006432E-4</v>
      </c>
      <c r="N90" s="45">
        <v>1.0244907078767162E-2</v>
      </c>
      <c r="O90" s="51"/>
      <c r="P90" s="51"/>
      <c r="Q90" s="51"/>
      <c r="R90" s="51"/>
      <c r="S90" s="51"/>
      <c r="T90" s="51"/>
    </row>
    <row r="91" spans="1:20" x14ac:dyDescent="0.35">
      <c r="A91" s="30">
        <v>43045</v>
      </c>
      <c r="B91" s="31">
        <v>147.02877799999999</v>
      </c>
      <c r="C91" s="11">
        <f t="shared" si="3"/>
        <v>-1.0339381276196491E-3</v>
      </c>
      <c r="D91" s="11">
        <v>0</v>
      </c>
      <c r="E91" s="11">
        <v>-2.5999999999999999E-3</v>
      </c>
      <c r="F91" s="11">
        <v>3.3E-3</v>
      </c>
      <c r="G91" s="11">
        <v>-3.2000000000000002E-3</v>
      </c>
      <c r="H91" s="11">
        <v>-6.1999999999999998E-3</v>
      </c>
      <c r="I91" s="11">
        <v>1.8E-3</v>
      </c>
      <c r="J91" s="11">
        <f t="shared" si="4"/>
        <v>-1.0339381276196491E-3</v>
      </c>
      <c r="L91" s="45">
        <v>51</v>
      </c>
      <c r="M91" s="45">
        <v>-2.0067616024980976E-3</v>
      </c>
      <c r="N91" s="45">
        <v>2.6946152847883934E-3</v>
      </c>
      <c r="O91" s="51"/>
      <c r="P91" s="51"/>
      <c r="Q91" s="51"/>
      <c r="R91" s="51"/>
      <c r="S91" s="51"/>
      <c r="T91" s="51"/>
    </row>
    <row r="92" spans="1:20" x14ac:dyDescent="0.35">
      <c r="A92" s="30">
        <v>43046</v>
      </c>
      <c r="B92" s="31">
        <v>146.52737400000001</v>
      </c>
      <c r="C92" s="11">
        <f t="shared" si="3"/>
        <v>-3.4102439455763189E-3</v>
      </c>
      <c r="D92" s="11">
        <v>0</v>
      </c>
      <c r="E92" s="11">
        <v>-8.0000000000000004E-4</v>
      </c>
      <c r="F92" s="11">
        <v>2.0000000000000001E-4</v>
      </c>
      <c r="G92" s="11">
        <v>5.0000000000000001E-3</v>
      </c>
      <c r="H92" s="11">
        <v>4.5999999999999999E-3</v>
      </c>
      <c r="I92" s="11">
        <v>-1.1999999999999999E-3</v>
      </c>
      <c r="J92" s="11">
        <f t="shared" si="4"/>
        <v>-3.4102439455763189E-3</v>
      </c>
      <c r="L92" s="45">
        <v>52</v>
      </c>
      <c r="M92" s="45">
        <v>-2.5332324585229972E-3</v>
      </c>
      <c r="N92" s="45">
        <v>-1.4661334033135819E-3</v>
      </c>
      <c r="O92" s="51"/>
      <c r="P92" s="51"/>
      <c r="Q92" s="51"/>
      <c r="R92" s="51"/>
      <c r="S92" s="51"/>
      <c r="T92" s="51"/>
    </row>
    <row r="93" spans="1:20" x14ac:dyDescent="0.35">
      <c r="A93" s="30">
        <v>43047</v>
      </c>
      <c r="B93" s="31">
        <v>146.87657200000001</v>
      </c>
      <c r="C93" s="11">
        <f t="shared" si="3"/>
        <v>2.3831587946154809E-3</v>
      </c>
      <c r="D93" s="11">
        <v>0</v>
      </c>
      <c r="E93" s="11">
        <v>1.4000000000000002E-3</v>
      </c>
      <c r="F93" s="11">
        <v>8.3999999999999995E-3</v>
      </c>
      <c r="G93" s="11">
        <v>3.0000000000000001E-3</v>
      </c>
      <c r="H93" s="11">
        <v>5.4000000000000003E-3</v>
      </c>
      <c r="I93" s="11">
        <v>-8.0000000000000004E-4</v>
      </c>
      <c r="J93" s="11">
        <f t="shared" si="4"/>
        <v>2.3831587946154809E-3</v>
      </c>
      <c r="L93" s="45">
        <v>53</v>
      </c>
      <c r="M93" s="45">
        <v>2.0572380028134585E-3</v>
      </c>
      <c r="N93" s="45">
        <v>-8.2062835086697244E-3</v>
      </c>
      <c r="O93" s="51"/>
      <c r="P93" s="51"/>
      <c r="Q93" s="51"/>
      <c r="R93" s="51"/>
      <c r="S93" s="51"/>
      <c r="T93" s="51"/>
    </row>
    <row r="94" spans="1:20" x14ac:dyDescent="0.35">
      <c r="A94" s="30">
        <v>43048</v>
      </c>
      <c r="B94" s="31">
        <v>146.17823799999999</v>
      </c>
      <c r="C94" s="11">
        <f t="shared" si="3"/>
        <v>-4.754563580092408E-3</v>
      </c>
      <c r="D94" s="11">
        <v>0</v>
      </c>
      <c r="E94" s="11">
        <v>-9.4999999999999998E-3</v>
      </c>
      <c r="F94" s="11">
        <v>-2.3E-3</v>
      </c>
      <c r="G94" s="11">
        <v>-2.9999999999999997E-4</v>
      </c>
      <c r="H94" s="11">
        <v>0</v>
      </c>
      <c r="I94" s="11">
        <v>5.0000000000000001E-4</v>
      </c>
      <c r="J94" s="11">
        <f t="shared" si="4"/>
        <v>-4.754563580092408E-3</v>
      </c>
      <c r="L94" s="45">
        <v>54</v>
      </c>
      <c r="M94" s="45">
        <v>-3.7106625337794746E-3</v>
      </c>
      <c r="N94" s="45">
        <v>-1.4244422520980939E-5</v>
      </c>
      <c r="O94" s="51"/>
      <c r="P94" s="51"/>
      <c r="Q94" s="51"/>
      <c r="R94" s="51"/>
      <c r="S94" s="51"/>
      <c r="T94" s="51"/>
    </row>
    <row r="95" spans="1:20" x14ac:dyDescent="0.35">
      <c r="A95" s="30">
        <v>43049</v>
      </c>
      <c r="B95" s="31">
        <v>146.93031300000001</v>
      </c>
      <c r="C95" s="11">
        <f t="shared" si="3"/>
        <v>5.1449176723556977E-3</v>
      </c>
      <c r="D95" s="11">
        <v>0</v>
      </c>
      <c r="E95" s="11">
        <v>1.2999999999999999E-3</v>
      </c>
      <c r="F95" s="11">
        <v>0</v>
      </c>
      <c r="G95" s="11">
        <v>2.3E-3</v>
      </c>
      <c r="H95" s="11">
        <v>2.0999999999999999E-3</v>
      </c>
      <c r="I95" s="11">
        <v>1E-3</v>
      </c>
      <c r="J95" s="11">
        <f t="shared" si="4"/>
        <v>5.1449176723556977E-3</v>
      </c>
      <c r="L95" s="45">
        <v>55</v>
      </c>
      <c r="M95" s="45">
        <v>-4.1534792855400175E-4</v>
      </c>
      <c r="N95" s="45">
        <v>-5.3513129223616625E-4</v>
      </c>
      <c r="O95" s="51"/>
      <c r="P95" s="51"/>
      <c r="Q95" s="51"/>
      <c r="R95" s="51"/>
      <c r="S95" s="51"/>
      <c r="T95" s="51"/>
    </row>
    <row r="96" spans="1:20" x14ac:dyDescent="0.35">
      <c r="A96" s="30">
        <v>43052</v>
      </c>
      <c r="B96" s="31">
        <v>148.04051200000001</v>
      </c>
      <c r="C96" s="11">
        <f t="shared" si="3"/>
        <v>7.5559561354776594E-3</v>
      </c>
      <c r="D96" s="11">
        <v>0</v>
      </c>
      <c r="E96" s="11">
        <v>-4.3E-3</v>
      </c>
      <c r="F96" s="11">
        <v>-5.0000000000000001E-3</v>
      </c>
      <c r="G96" s="11">
        <v>-1.8E-3</v>
      </c>
      <c r="H96" s="11">
        <v>2.9999999999999997E-4</v>
      </c>
      <c r="I96" s="11">
        <v>-7.9000000000000008E-3</v>
      </c>
      <c r="J96" s="11">
        <f t="shared" si="4"/>
        <v>7.5559561354776594E-3</v>
      </c>
      <c r="L96" s="45">
        <v>56</v>
      </c>
      <c r="M96" s="45">
        <v>-2.4441779003276255E-3</v>
      </c>
      <c r="N96" s="45">
        <v>8.9140220375236046E-3</v>
      </c>
      <c r="O96" s="51"/>
      <c r="P96" s="51"/>
      <c r="Q96" s="51"/>
      <c r="R96" s="51"/>
      <c r="S96" s="51"/>
      <c r="T96" s="51"/>
    </row>
    <row r="97" spans="1:20" x14ac:dyDescent="0.35">
      <c r="A97" s="30">
        <v>43053</v>
      </c>
      <c r="B97" s="31">
        <v>150.46678199999999</v>
      </c>
      <c r="C97" s="11">
        <f t="shared" si="3"/>
        <v>1.6389229996718546E-2</v>
      </c>
      <c r="D97" s="11">
        <v>0</v>
      </c>
      <c r="E97" s="11">
        <v>-1.4499999999999999E-2</v>
      </c>
      <c r="F97" s="11">
        <v>-5.3E-3</v>
      </c>
      <c r="G97" s="11">
        <v>-4.0999999999999995E-3</v>
      </c>
      <c r="H97" s="11">
        <v>9.1999999999999998E-3</v>
      </c>
      <c r="I97" s="11">
        <v>-5.0000000000000001E-3</v>
      </c>
      <c r="J97" s="11">
        <f t="shared" si="4"/>
        <v>1.6389229996718546E-2</v>
      </c>
      <c r="L97" s="45">
        <v>57</v>
      </c>
      <c r="M97" s="45">
        <v>1.5506388131511762E-3</v>
      </c>
      <c r="N97" s="45">
        <v>1.6634320428721449E-3</v>
      </c>
      <c r="O97" s="51"/>
      <c r="P97" s="51"/>
      <c r="Q97" s="51"/>
      <c r="R97" s="51"/>
      <c r="S97" s="51"/>
      <c r="T97" s="51"/>
    </row>
    <row r="98" spans="1:20" x14ac:dyDescent="0.35">
      <c r="A98" s="30">
        <v>43054</v>
      </c>
      <c r="B98" s="31">
        <v>148.14788799999999</v>
      </c>
      <c r="C98" s="11">
        <f t="shared" si="3"/>
        <v>-1.5411335107837987E-2</v>
      </c>
      <c r="D98" s="11">
        <v>0</v>
      </c>
      <c r="E98" s="11">
        <v>-1.0700000000000001E-2</v>
      </c>
      <c r="F98" s="11">
        <v>3.0999999999999999E-3</v>
      </c>
      <c r="G98" s="11">
        <v>3.4999999999999996E-3</v>
      </c>
      <c r="H98" s="11">
        <v>-5.0000000000000001E-4</v>
      </c>
      <c r="I98" s="11">
        <v>1.6000000000000001E-3</v>
      </c>
      <c r="J98" s="11">
        <f t="shared" si="4"/>
        <v>-1.5411335107837987E-2</v>
      </c>
      <c r="L98" s="45">
        <v>58</v>
      </c>
      <c r="M98" s="45">
        <v>6.4419545444437207E-4</v>
      </c>
      <c r="N98" s="45">
        <v>4.2554167970173659E-3</v>
      </c>
      <c r="O98" s="51"/>
      <c r="P98" s="51"/>
      <c r="Q98" s="51"/>
      <c r="R98" s="51"/>
      <c r="S98" s="51"/>
      <c r="T98" s="51"/>
    </row>
    <row r="99" spans="1:20" x14ac:dyDescent="0.35">
      <c r="A99" s="30">
        <v>43055</v>
      </c>
      <c r="B99" s="31">
        <v>149.96537799999999</v>
      </c>
      <c r="C99" s="11">
        <f t="shared" si="3"/>
        <v>1.2268079042746738E-2</v>
      </c>
      <c r="D99" s="11">
        <v>0</v>
      </c>
      <c r="E99" s="11">
        <v>1.3899999999999999E-2</v>
      </c>
      <c r="F99" s="11">
        <v>-5.8999999999999999E-3</v>
      </c>
      <c r="G99" s="11">
        <v>4.7999999999999996E-3</v>
      </c>
      <c r="H99" s="11">
        <v>5.5000000000000005E-3</v>
      </c>
      <c r="I99" s="11">
        <v>-4.0000000000000002E-4</v>
      </c>
      <c r="J99" s="11">
        <f t="shared" si="4"/>
        <v>1.2268079042746738E-2</v>
      </c>
      <c r="L99" s="45">
        <v>59</v>
      </c>
      <c r="M99" s="45">
        <v>-5.016074153474567E-3</v>
      </c>
      <c r="N99" s="45">
        <v>1.2080192370965656E-2</v>
      </c>
      <c r="O99" s="51"/>
      <c r="P99" s="51"/>
      <c r="Q99" s="51"/>
      <c r="R99" s="51"/>
      <c r="S99" s="51"/>
      <c r="T99" s="51"/>
    </row>
    <row r="100" spans="1:20" x14ac:dyDescent="0.35">
      <c r="A100" s="30">
        <v>43056</v>
      </c>
      <c r="B100" s="31">
        <v>150.18031300000001</v>
      </c>
      <c r="C100" s="11">
        <f t="shared" si="3"/>
        <v>1.4332308087805501E-3</v>
      </c>
      <c r="D100" s="11">
        <v>0</v>
      </c>
      <c r="E100" s="11">
        <v>-1.1000000000000001E-3</v>
      </c>
      <c r="F100" s="11">
        <v>-1.1000000000000001E-3</v>
      </c>
      <c r="G100" s="11">
        <v>-6.4000000000000003E-3</v>
      </c>
      <c r="H100" s="11">
        <v>-1.6000000000000001E-3</v>
      </c>
      <c r="I100" s="11">
        <v>4.5000000000000005E-3</v>
      </c>
      <c r="J100" s="11">
        <f t="shared" si="4"/>
        <v>1.4332308087805501E-3</v>
      </c>
      <c r="L100" s="45">
        <v>60</v>
      </c>
      <c r="M100" s="45">
        <v>4.9609260396855492E-3</v>
      </c>
      <c r="N100" s="45">
        <v>-3.9679730461951012E-3</v>
      </c>
      <c r="O100" s="51"/>
      <c r="P100" s="51"/>
      <c r="Q100" s="51"/>
      <c r="R100" s="51"/>
      <c r="S100" s="51"/>
      <c r="T100" s="51"/>
    </row>
    <row r="101" spans="1:20" x14ac:dyDescent="0.35">
      <c r="A101" s="30">
        <v>43059</v>
      </c>
      <c r="B101" s="31">
        <v>152.606583</v>
      </c>
      <c r="C101" s="11">
        <f t="shared" si="3"/>
        <v>1.6155712766426245E-2</v>
      </c>
      <c r="D101" s="11">
        <v>0</v>
      </c>
      <c r="E101" s="11">
        <v>1.61E-2</v>
      </c>
      <c r="F101" s="11">
        <v>-2.0000000000000001E-4</v>
      </c>
      <c r="G101" s="11">
        <v>-7.000000000000001E-4</v>
      </c>
      <c r="H101" s="11">
        <v>2.5000000000000001E-3</v>
      </c>
      <c r="I101" s="11">
        <v>0</v>
      </c>
      <c r="J101" s="11">
        <f t="shared" si="4"/>
        <v>1.6155712766426245E-2</v>
      </c>
      <c r="L101" s="45">
        <v>61</v>
      </c>
      <c r="M101" s="45">
        <v>4.471673455460466E-3</v>
      </c>
      <c r="N101" s="45">
        <v>-6.5801085068016392E-3</v>
      </c>
      <c r="O101" s="51"/>
      <c r="P101" s="51"/>
      <c r="Q101" s="51"/>
      <c r="R101" s="51"/>
      <c r="S101" s="51"/>
      <c r="T101" s="51"/>
    </row>
    <row r="102" spans="1:20" x14ac:dyDescent="0.35">
      <c r="A102" s="30">
        <v>43060</v>
      </c>
      <c r="B102" s="31">
        <v>154.76431299999999</v>
      </c>
      <c r="C102" s="11">
        <f t="shared" si="3"/>
        <v>1.4139167246802087E-2</v>
      </c>
      <c r="D102" s="11">
        <v>0</v>
      </c>
      <c r="E102" s="11">
        <v>-1.2999999999999999E-3</v>
      </c>
      <c r="F102" s="11">
        <v>-2.3999999999999998E-3</v>
      </c>
      <c r="G102" s="11">
        <v>-1.6000000000000001E-3</v>
      </c>
      <c r="H102" s="11">
        <v>2.9999999999999997E-4</v>
      </c>
      <c r="I102" s="11">
        <v>-5.6999999999999993E-3</v>
      </c>
      <c r="J102" s="11">
        <f t="shared" si="4"/>
        <v>1.4139167246802087E-2</v>
      </c>
      <c r="L102" s="45">
        <v>62</v>
      </c>
      <c r="M102" s="45">
        <v>2.7431482496664632E-3</v>
      </c>
      <c r="N102" s="45">
        <v>6.2053359046898762E-3</v>
      </c>
      <c r="O102" s="51"/>
      <c r="P102" s="51"/>
      <c r="Q102" s="51"/>
      <c r="R102" s="51"/>
      <c r="S102" s="51"/>
      <c r="T102" s="51"/>
    </row>
    <row r="103" spans="1:20" x14ac:dyDescent="0.35">
      <c r="A103" s="30">
        <v>43061</v>
      </c>
      <c r="B103" s="31">
        <v>154.04804999999999</v>
      </c>
      <c r="C103" s="11">
        <f t="shared" si="3"/>
        <v>-4.628088905741401E-3</v>
      </c>
      <c r="D103" s="11">
        <v>0</v>
      </c>
      <c r="E103" s="11">
        <v>3.5999999999999999E-3</v>
      </c>
      <c r="F103" s="11">
        <v>4.4000000000000003E-3</v>
      </c>
      <c r="G103" s="11">
        <v>-3.8E-3</v>
      </c>
      <c r="H103" s="11">
        <v>-2.2000000000000001E-3</v>
      </c>
      <c r="I103" s="11">
        <v>2.2000000000000001E-3</v>
      </c>
      <c r="J103" s="11">
        <f t="shared" si="4"/>
        <v>-4.628088905741401E-3</v>
      </c>
      <c r="L103" s="45">
        <v>63</v>
      </c>
      <c r="M103" s="45">
        <v>3.1296287966393714E-3</v>
      </c>
      <c r="N103" s="45">
        <v>4.2612991035455468E-3</v>
      </c>
      <c r="O103" s="51"/>
      <c r="P103" s="51"/>
      <c r="Q103" s="51"/>
      <c r="R103" s="51"/>
      <c r="S103" s="51"/>
      <c r="T103" s="51"/>
    </row>
    <row r="104" spans="1:20" x14ac:dyDescent="0.35">
      <c r="A104" s="30">
        <v>43063</v>
      </c>
      <c r="B104" s="31">
        <v>154.28980999999999</v>
      </c>
      <c r="C104" s="11">
        <f t="shared" si="3"/>
        <v>1.5693804627840979E-3</v>
      </c>
      <c r="D104" s="11">
        <v>0</v>
      </c>
      <c r="E104" s="11">
        <v>-1E-4</v>
      </c>
      <c r="F104" s="11">
        <v>6.5000000000000006E-3</v>
      </c>
      <c r="G104" s="11">
        <v>-3.4999999999999996E-3</v>
      </c>
      <c r="H104" s="11">
        <v>4.0000000000000002E-4</v>
      </c>
      <c r="I104" s="11">
        <v>-7.000000000000001E-4</v>
      </c>
      <c r="J104" s="11">
        <f t="shared" si="4"/>
        <v>1.5693804627840979E-3</v>
      </c>
      <c r="L104" s="45">
        <v>64</v>
      </c>
      <c r="M104" s="45">
        <v>-2.9107173116270143E-3</v>
      </c>
      <c r="N104" s="45">
        <v>5.7231732250918096E-3</v>
      </c>
      <c r="O104" s="51"/>
      <c r="P104" s="51"/>
      <c r="Q104" s="51"/>
      <c r="R104" s="51"/>
      <c r="S104" s="51"/>
      <c r="T104" s="51"/>
    </row>
    <row r="105" spans="1:20" x14ac:dyDescent="0.35">
      <c r="A105" s="30">
        <v>43066</v>
      </c>
      <c r="B105" s="31">
        <v>155.928223</v>
      </c>
      <c r="C105" s="11">
        <f t="shared" si="3"/>
        <v>1.0619061621762516E-2</v>
      </c>
      <c r="D105" s="11">
        <v>0</v>
      </c>
      <c r="E105" s="11">
        <v>2.0999999999999999E-3</v>
      </c>
      <c r="F105" s="11">
        <v>6.9999999999999993E-3</v>
      </c>
      <c r="G105" s="11">
        <v>2.5999999999999999E-3</v>
      </c>
      <c r="H105" s="11">
        <v>6.0000000000000001E-3</v>
      </c>
      <c r="I105" s="11">
        <v>-1.5E-3</v>
      </c>
      <c r="J105" s="11">
        <f t="shared" si="4"/>
        <v>1.0619061621762516E-2</v>
      </c>
      <c r="L105" s="45">
        <v>65</v>
      </c>
      <c r="M105" s="45">
        <v>1.4219554089645163E-3</v>
      </c>
      <c r="N105" s="45">
        <v>5.589308441003903E-3</v>
      </c>
      <c r="O105" s="51"/>
      <c r="P105" s="51"/>
      <c r="Q105" s="51"/>
      <c r="R105" s="51"/>
      <c r="S105" s="51"/>
      <c r="T105" s="51"/>
    </row>
    <row r="106" spans="1:20" x14ac:dyDescent="0.35">
      <c r="A106" s="30">
        <v>43067</v>
      </c>
      <c r="B106" s="31">
        <v>158.08596800000001</v>
      </c>
      <c r="C106" s="11">
        <f t="shared" si="3"/>
        <v>1.3838065736181848E-2</v>
      </c>
      <c r="D106" s="11">
        <v>0</v>
      </c>
      <c r="E106" s="11">
        <v>8.9999999999999998E-4</v>
      </c>
      <c r="F106" s="11">
        <v>8.6999999999999994E-3</v>
      </c>
      <c r="G106" s="11">
        <v>-5.4000000000000003E-3</v>
      </c>
      <c r="H106" s="11">
        <v>2.8999999999999998E-3</v>
      </c>
      <c r="I106" s="11">
        <v>-1E-4</v>
      </c>
      <c r="J106" s="11">
        <f t="shared" si="4"/>
        <v>1.3838065736181848E-2</v>
      </c>
      <c r="L106" s="45">
        <v>66</v>
      </c>
      <c r="M106" s="45">
        <v>-9.6768299040279459E-4</v>
      </c>
      <c r="N106" s="45">
        <v>1.694410786786847E-3</v>
      </c>
      <c r="O106" s="51"/>
      <c r="P106" s="51"/>
      <c r="Q106" s="51"/>
      <c r="R106" s="51"/>
      <c r="S106" s="51"/>
      <c r="T106" s="51"/>
    </row>
    <row r="107" spans="1:20" x14ac:dyDescent="0.35">
      <c r="A107" s="30">
        <v>43068</v>
      </c>
      <c r="B107" s="31">
        <v>159.49870300000001</v>
      </c>
      <c r="C107" s="11">
        <f t="shared" si="3"/>
        <v>8.9364983994024705E-3</v>
      </c>
      <c r="D107" s="11">
        <v>0</v>
      </c>
      <c r="E107" s="11">
        <v>8.9999999999999998E-4</v>
      </c>
      <c r="F107" s="11">
        <v>2.3999999999999998E-3</v>
      </c>
      <c r="G107" s="11">
        <v>-2.8999999999999998E-3</v>
      </c>
      <c r="H107" s="11">
        <v>7.9000000000000008E-3</v>
      </c>
      <c r="I107" s="11">
        <v>4.6999999999999993E-3</v>
      </c>
      <c r="J107" s="11">
        <f t="shared" si="4"/>
        <v>8.9364983994024705E-3</v>
      </c>
      <c r="L107" s="45">
        <v>67</v>
      </c>
      <c r="M107" s="45">
        <v>-4.7777471097775522E-6</v>
      </c>
      <c r="N107" s="45">
        <v>5.0261928031892257E-3</v>
      </c>
      <c r="O107" s="51"/>
      <c r="P107" s="51"/>
      <c r="Q107" s="51"/>
      <c r="R107" s="51"/>
      <c r="S107" s="51"/>
      <c r="T107" s="51"/>
    </row>
    <row r="108" spans="1:20" x14ac:dyDescent="0.35">
      <c r="A108" s="30">
        <v>43069</v>
      </c>
      <c r="B108" s="31">
        <v>161.81130999999999</v>
      </c>
      <c r="C108" s="11">
        <f t="shared" si="3"/>
        <v>1.4499221351034874E-2</v>
      </c>
      <c r="D108" s="11">
        <v>0</v>
      </c>
      <c r="E108" s="11">
        <v>-4.6999999999999993E-3</v>
      </c>
      <c r="F108" s="11">
        <v>1.2999999999999999E-3</v>
      </c>
      <c r="G108" s="11">
        <v>6.7000000000000002E-3</v>
      </c>
      <c r="H108" s="11">
        <v>-2.0999999999999999E-3</v>
      </c>
      <c r="I108" s="11">
        <v>1.4000000000000002E-3</v>
      </c>
      <c r="J108" s="11">
        <f t="shared" si="4"/>
        <v>1.4499221351034874E-2</v>
      </c>
      <c r="L108" s="45">
        <v>68</v>
      </c>
      <c r="M108" s="45">
        <v>4.9743139364609012E-3</v>
      </c>
      <c r="N108" s="45">
        <v>-6.5995086165828009E-3</v>
      </c>
      <c r="O108" s="51"/>
      <c r="P108" s="51"/>
      <c r="Q108" s="51"/>
      <c r="R108" s="51"/>
      <c r="S108" s="51"/>
      <c r="T108" s="51"/>
    </row>
    <row r="109" spans="1:20" x14ac:dyDescent="0.35">
      <c r="A109" s="30">
        <v>43070</v>
      </c>
      <c r="B109" s="31">
        <v>162.351212</v>
      </c>
      <c r="C109" s="11">
        <f t="shared" si="3"/>
        <v>3.3366147273636848E-3</v>
      </c>
      <c r="D109" s="11">
        <v>0</v>
      </c>
      <c r="E109" s="11">
        <v>9.7000000000000003E-3</v>
      </c>
      <c r="F109" s="11">
        <v>-6.6E-3</v>
      </c>
      <c r="G109" s="11">
        <v>2.5000000000000001E-3</v>
      </c>
      <c r="H109" s="11">
        <v>-3.9000000000000003E-3</v>
      </c>
      <c r="I109" s="11">
        <v>3.4999999999999996E-3</v>
      </c>
      <c r="J109" s="11">
        <f t="shared" si="4"/>
        <v>3.3366147273636848E-3</v>
      </c>
      <c r="L109" s="45">
        <v>69</v>
      </c>
      <c r="M109" s="45">
        <v>2.0829283582231477E-3</v>
      </c>
      <c r="N109" s="45">
        <v>-2.9272111673324568E-3</v>
      </c>
      <c r="O109" s="51"/>
      <c r="P109" s="51"/>
      <c r="Q109" s="51"/>
      <c r="R109" s="51"/>
      <c r="S109" s="51"/>
      <c r="T109" s="51"/>
    </row>
    <row r="110" spans="1:20" x14ac:dyDescent="0.35">
      <c r="A110" s="30">
        <v>43073</v>
      </c>
      <c r="B110" s="31">
        <v>166.38256799999999</v>
      </c>
      <c r="C110" s="11">
        <f t="shared" si="3"/>
        <v>2.4831080411028772E-2</v>
      </c>
      <c r="D110" s="11">
        <v>0</v>
      </c>
      <c r="E110" s="11">
        <v>-1.01E-2</v>
      </c>
      <c r="F110" s="11">
        <v>2.5000000000000001E-3</v>
      </c>
      <c r="G110" s="11">
        <v>-6.9999999999999993E-3</v>
      </c>
      <c r="H110" s="11">
        <v>9.7999999999999997E-3</v>
      </c>
      <c r="I110" s="11">
        <v>5.1000000000000004E-3</v>
      </c>
      <c r="J110" s="11">
        <f t="shared" si="4"/>
        <v>2.4831080411028772E-2</v>
      </c>
      <c r="L110" s="45">
        <v>70</v>
      </c>
      <c r="M110" s="45">
        <v>1.8085553247744826E-3</v>
      </c>
      <c r="N110" s="45">
        <v>-5.1275545835712333E-3</v>
      </c>
      <c r="O110" s="51"/>
      <c r="P110" s="51"/>
      <c r="Q110" s="51"/>
      <c r="R110" s="51"/>
      <c r="S110" s="51"/>
      <c r="T110" s="51"/>
    </row>
    <row r="111" spans="1:20" x14ac:dyDescent="0.35">
      <c r="A111" s="30">
        <v>43074</v>
      </c>
      <c r="B111" s="31">
        <v>164.53788800000001</v>
      </c>
      <c r="C111" s="11">
        <f t="shared" si="3"/>
        <v>-1.1086978775324496E-2</v>
      </c>
      <c r="D111" s="11">
        <v>0</v>
      </c>
      <c r="E111" s="11">
        <v>-1.4999999999999999E-2</v>
      </c>
      <c r="F111" s="11">
        <v>-2.0999999999999999E-3</v>
      </c>
      <c r="G111" s="11">
        <v>3.9000000000000003E-3</v>
      </c>
      <c r="H111" s="11">
        <v>2.2000000000000001E-3</v>
      </c>
      <c r="I111" s="11">
        <v>-1.8E-3</v>
      </c>
      <c r="J111" s="11">
        <f t="shared" si="4"/>
        <v>-1.1086978775324496E-2</v>
      </c>
      <c r="L111" s="45">
        <v>71</v>
      </c>
      <c r="M111" s="45">
        <v>7.8352732109019003E-4</v>
      </c>
      <c r="N111" s="45">
        <v>-2.3847562354836933E-4</v>
      </c>
      <c r="O111" s="51"/>
      <c r="P111" s="51"/>
      <c r="Q111" s="51"/>
      <c r="R111" s="51"/>
      <c r="S111" s="51"/>
      <c r="T111" s="51"/>
    </row>
    <row r="112" spans="1:20" x14ac:dyDescent="0.35">
      <c r="A112" s="30">
        <v>43075</v>
      </c>
      <c r="B112" s="31">
        <v>162.69313</v>
      </c>
      <c r="C112" s="11">
        <f t="shared" si="3"/>
        <v>-1.1211752031240474E-2</v>
      </c>
      <c r="D112" s="11">
        <v>0</v>
      </c>
      <c r="E112" s="11">
        <v>1.8700000000000001E-2</v>
      </c>
      <c r="F112" s="11">
        <v>-1.0200000000000001E-2</v>
      </c>
      <c r="G112" s="11">
        <v>-4.7999999999999996E-3</v>
      </c>
      <c r="H112" s="11">
        <v>4.0000000000000001E-3</v>
      </c>
      <c r="I112" s="11">
        <v>-5.1999999999999998E-3</v>
      </c>
      <c r="J112" s="11">
        <f t="shared" si="4"/>
        <v>-1.1211752031240474E-2</v>
      </c>
      <c r="L112" s="45">
        <v>72</v>
      </c>
      <c r="M112" s="45">
        <v>6.1613536300524638E-4</v>
      </c>
      <c r="N112" s="45">
        <v>-4.6104179555618765E-3</v>
      </c>
      <c r="O112" s="51"/>
      <c r="P112" s="51"/>
      <c r="Q112" s="51"/>
      <c r="R112" s="51"/>
      <c r="S112" s="51"/>
      <c r="T112" s="51"/>
    </row>
    <row r="113" spans="1:20" x14ac:dyDescent="0.35">
      <c r="A113" s="30">
        <v>43076</v>
      </c>
      <c r="B113" s="31">
        <v>163.77297999999999</v>
      </c>
      <c r="C113" s="11">
        <f t="shared" si="3"/>
        <v>6.6373423389174402E-3</v>
      </c>
      <c r="D113" s="11">
        <v>0</v>
      </c>
      <c r="E113" s="11">
        <v>-8.3000000000000001E-3</v>
      </c>
      <c r="F113" s="11">
        <v>-8.6999999999999994E-3</v>
      </c>
      <c r="G113" s="11">
        <v>-6.8000000000000005E-3</v>
      </c>
      <c r="H113" s="11">
        <v>-2.2000000000000001E-3</v>
      </c>
      <c r="I113" s="11">
        <v>1.2999999999999999E-3</v>
      </c>
      <c r="J113" s="11">
        <f t="shared" si="4"/>
        <v>6.6373423389174402E-3</v>
      </c>
      <c r="L113" s="45">
        <v>73</v>
      </c>
      <c r="M113" s="45">
        <v>2.1475047972229753E-3</v>
      </c>
      <c r="N113" s="45">
        <v>-2.8765831654012351E-3</v>
      </c>
      <c r="O113" s="51"/>
      <c r="P113" s="51"/>
      <c r="Q113" s="51"/>
      <c r="R113" s="51"/>
      <c r="S113" s="51"/>
      <c r="T113" s="51"/>
    </row>
    <row r="114" spans="1:20" x14ac:dyDescent="0.35">
      <c r="A114" s="30">
        <v>43077</v>
      </c>
      <c r="B114" s="31">
        <v>165.041809</v>
      </c>
      <c r="C114" s="11">
        <f t="shared" si="3"/>
        <v>7.7474867954410165E-3</v>
      </c>
      <c r="D114" s="11">
        <v>0</v>
      </c>
      <c r="E114" s="11">
        <v>-5.8999999999999999E-3</v>
      </c>
      <c r="F114" s="11">
        <v>4.5999999999999999E-3</v>
      </c>
      <c r="G114" s="11">
        <v>-1.2E-2</v>
      </c>
      <c r="H114" s="11">
        <v>-8.0000000000000004E-4</v>
      </c>
      <c r="I114" s="11">
        <v>1.5E-3</v>
      </c>
      <c r="J114" s="11">
        <f t="shared" si="4"/>
        <v>7.7474867954410165E-3</v>
      </c>
      <c r="L114" s="45">
        <v>74</v>
      </c>
      <c r="M114" s="45">
        <v>1.4822174923084554E-3</v>
      </c>
      <c r="N114" s="45">
        <v>-3.0020618408411505E-3</v>
      </c>
      <c r="O114" s="51"/>
      <c r="P114" s="51"/>
      <c r="Q114" s="51"/>
      <c r="R114" s="51"/>
      <c r="S114" s="51"/>
      <c r="T114" s="51"/>
    </row>
    <row r="115" spans="1:20" x14ac:dyDescent="0.35">
      <c r="A115" s="30">
        <v>43080</v>
      </c>
      <c r="B115" s="31">
        <v>163.99797100000001</v>
      </c>
      <c r="C115" s="11">
        <f t="shared" si="3"/>
        <v>-6.3246883097360929E-3</v>
      </c>
      <c r="D115" s="11">
        <v>0</v>
      </c>
      <c r="E115" s="11">
        <v>-8.3000000000000001E-3</v>
      </c>
      <c r="F115" s="11">
        <v>-3.4000000000000002E-3</v>
      </c>
      <c r="G115" s="11">
        <v>3.9000000000000003E-3</v>
      </c>
      <c r="H115" s="11">
        <v>-5.0000000000000001E-4</v>
      </c>
      <c r="I115" s="11">
        <v>8.9999999999999998E-4</v>
      </c>
      <c r="J115" s="11">
        <f t="shared" si="4"/>
        <v>-6.3246883097360929E-3</v>
      </c>
      <c r="L115" s="45">
        <v>75</v>
      </c>
      <c r="M115" s="45">
        <v>3.1795671269247367E-3</v>
      </c>
      <c r="N115" s="45">
        <v>-8.4773803210193496E-3</v>
      </c>
      <c r="O115" s="51"/>
      <c r="P115" s="51"/>
      <c r="Q115" s="51"/>
      <c r="R115" s="51"/>
      <c r="S115" s="51"/>
      <c r="T115" s="51"/>
    </row>
    <row r="116" spans="1:20" x14ac:dyDescent="0.35">
      <c r="A116" s="30">
        <v>43081</v>
      </c>
      <c r="B116" s="31">
        <v>163.59303299999999</v>
      </c>
      <c r="C116" s="11">
        <f t="shared" si="3"/>
        <v>-2.4691646947266888E-3</v>
      </c>
      <c r="D116" s="11">
        <v>0</v>
      </c>
      <c r="E116" s="11">
        <v>3.0000000000000001E-3</v>
      </c>
      <c r="F116" s="11">
        <v>1.1000000000000001E-3</v>
      </c>
      <c r="G116" s="11">
        <v>-2.3999999999999998E-3</v>
      </c>
      <c r="H116" s="11">
        <v>2.9999999999999997E-4</v>
      </c>
      <c r="I116" s="11">
        <v>1E-3</v>
      </c>
      <c r="J116" s="11">
        <f t="shared" si="4"/>
        <v>-2.4691646947266888E-3</v>
      </c>
      <c r="L116" s="45">
        <v>76</v>
      </c>
      <c r="M116" s="45">
        <v>3.1607788108787421E-3</v>
      </c>
      <c r="N116" s="45">
        <v>-2.5485456917562349E-3</v>
      </c>
      <c r="O116" s="51"/>
      <c r="P116" s="51"/>
      <c r="Q116" s="51"/>
      <c r="R116" s="51"/>
      <c r="S116" s="51"/>
      <c r="T116" s="51"/>
    </row>
    <row r="117" spans="1:20" x14ac:dyDescent="0.35">
      <c r="A117" s="30">
        <v>43082</v>
      </c>
      <c r="B117" s="31">
        <v>164.699814</v>
      </c>
      <c r="C117" s="11">
        <f t="shared" si="3"/>
        <v>6.7654531473844148E-3</v>
      </c>
      <c r="D117" s="11">
        <v>0</v>
      </c>
      <c r="E117" s="11">
        <v>-2.0299999999999999E-2</v>
      </c>
      <c r="F117" s="11">
        <v>-2.2000000000000001E-3</v>
      </c>
      <c r="G117" s="11">
        <v>-5.9999999999999995E-4</v>
      </c>
      <c r="H117" s="11">
        <v>2.8000000000000004E-3</v>
      </c>
      <c r="I117" s="11">
        <v>-7.000000000000001E-4</v>
      </c>
      <c r="J117" s="11">
        <f t="shared" si="4"/>
        <v>6.7654531473844148E-3</v>
      </c>
      <c r="L117" s="45">
        <v>77</v>
      </c>
      <c r="M117" s="45">
        <v>3.5912379241033281E-4</v>
      </c>
      <c r="N117" s="45">
        <v>-1.6438360297568299E-3</v>
      </c>
      <c r="O117" s="51"/>
      <c r="P117" s="51"/>
      <c r="Q117" s="51"/>
      <c r="R117" s="51"/>
      <c r="S117" s="51"/>
      <c r="T117" s="51"/>
    </row>
    <row r="118" spans="1:20" x14ac:dyDescent="0.35">
      <c r="A118" s="30">
        <v>43083</v>
      </c>
      <c r="B118" s="31">
        <v>163.889984</v>
      </c>
      <c r="C118" s="11">
        <f t="shared" si="3"/>
        <v>-4.9170061600677384E-3</v>
      </c>
      <c r="D118" s="11">
        <v>0</v>
      </c>
      <c r="E118" s="11">
        <v>2.8999999999999998E-3</v>
      </c>
      <c r="F118" s="11">
        <v>-1.03E-2</v>
      </c>
      <c r="G118" s="11">
        <v>-1.7000000000000001E-3</v>
      </c>
      <c r="H118" s="11">
        <v>-1.7000000000000001E-3</v>
      </c>
      <c r="I118" s="11">
        <v>-1.2999999999999999E-3</v>
      </c>
      <c r="J118" s="11">
        <f t="shared" si="4"/>
        <v>-4.9170061600677384E-3</v>
      </c>
      <c r="L118" s="45">
        <v>78</v>
      </c>
      <c r="M118" s="45">
        <v>1.5135512560136202E-3</v>
      </c>
      <c r="N118" s="45">
        <v>-3.4965531693866535E-4</v>
      </c>
      <c r="O118" s="51"/>
      <c r="P118" s="51"/>
      <c r="Q118" s="51"/>
      <c r="R118" s="51"/>
      <c r="S118" s="51"/>
      <c r="T118" s="51"/>
    </row>
    <row r="119" spans="1:20" x14ac:dyDescent="0.35">
      <c r="A119" s="30">
        <v>43084</v>
      </c>
      <c r="B119" s="31">
        <v>164.29492200000001</v>
      </c>
      <c r="C119" s="11">
        <f t="shared" si="3"/>
        <v>2.470791625679869E-3</v>
      </c>
      <c r="D119" s="11">
        <v>0</v>
      </c>
      <c r="E119" s="11">
        <v>1.1000000000000001E-2</v>
      </c>
      <c r="F119" s="11">
        <v>4.0000000000000002E-4</v>
      </c>
      <c r="G119" s="11">
        <v>8.0000000000000002E-3</v>
      </c>
      <c r="H119" s="11">
        <v>3.2000000000000002E-3</v>
      </c>
      <c r="I119" s="11">
        <v>-4.7999999999999996E-3</v>
      </c>
      <c r="J119" s="11">
        <f t="shared" si="4"/>
        <v>2.470791625679869E-3</v>
      </c>
      <c r="L119" s="45">
        <v>79</v>
      </c>
      <c r="M119" s="45">
        <v>5.2925084106018897E-3</v>
      </c>
      <c r="N119" s="45">
        <v>2.7230744272077863E-3</v>
      </c>
      <c r="O119" s="51"/>
      <c r="P119" s="51"/>
      <c r="Q119" s="51"/>
      <c r="R119" s="51"/>
      <c r="S119" s="51"/>
      <c r="T119" s="51"/>
    </row>
    <row r="120" spans="1:20" x14ac:dyDescent="0.35">
      <c r="A120" s="30">
        <v>43087</v>
      </c>
      <c r="B120" s="31">
        <v>166.22958399999999</v>
      </c>
      <c r="C120" s="11">
        <f t="shared" si="3"/>
        <v>1.177554349488652E-2</v>
      </c>
      <c r="D120" s="11">
        <v>0</v>
      </c>
      <c r="E120" s="11">
        <v>1.47E-2</v>
      </c>
      <c r="F120" s="11">
        <v>2.0000000000000001E-4</v>
      </c>
      <c r="G120" s="11">
        <v>-6.7000000000000002E-3</v>
      </c>
      <c r="H120" s="11">
        <v>2.2000000000000001E-3</v>
      </c>
      <c r="I120" s="11">
        <v>1.7000000000000001E-3</v>
      </c>
      <c r="J120" s="11">
        <f t="shared" si="4"/>
        <v>1.177554349488652E-2</v>
      </c>
      <c r="L120" s="45">
        <v>80</v>
      </c>
      <c r="M120" s="45">
        <v>1.45499234759437E-3</v>
      </c>
      <c r="N120" s="45">
        <v>6.3757081920379367E-3</v>
      </c>
      <c r="O120" s="51"/>
      <c r="P120" s="51"/>
      <c r="Q120" s="51"/>
      <c r="R120" s="51"/>
      <c r="S120" s="51"/>
      <c r="T120" s="51"/>
    </row>
    <row r="121" spans="1:20" x14ac:dyDescent="0.35">
      <c r="A121" s="30">
        <v>43088</v>
      </c>
      <c r="B121" s="31">
        <v>167.35436999999999</v>
      </c>
      <c r="C121" s="11">
        <f t="shared" si="3"/>
        <v>6.7664610169511086E-3</v>
      </c>
      <c r="D121" s="11">
        <v>0</v>
      </c>
      <c r="E121" s="11">
        <v>-1.46E-2</v>
      </c>
      <c r="F121" s="11">
        <v>4.0000000000000001E-3</v>
      </c>
      <c r="G121" s="11">
        <v>-3.4999999999999996E-3</v>
      </c>
      <c r="H121" s="11">
        <v>2.5999999999999999E-3</v>
      </c>
      <c r="I121" s="11">
        <v>3.7000000000000002E-3</v>
      </c>
      <c r="J121" s="11">
        <f t="shared" si="4"/>
        <v>6.7664610169511086E-3</v>
      </c>
      <c r="L121" s="45">
        <v>81</v>
      </c>
      <c r="M121" s="45">
        <v>5.1711712834509342E-3</v>
      </c>
      <c r="N121" s="45">
        <v>-4.9302552854683405E-3</v>
      </c>
      <c r="O121" s="51"/>
      <c r="P121" s="51"/>
      <c r="Q121" s="51"/>
      <c r="R121" s="51"/>
      <c r="S121" s="51"/>
      <c r="T121" s="51"/>
    </row>
    <row r="122" spans="1:20" x14ac:dyDescent="0.35">
      <c r="A122" s="30">
        <v>43089</v>
      </c>
      <c r="B122" s="31">
        <v>168.551208</v>
      </c>
      <c r="C122" s="11">
        <f t="shared" si="3"/>
        <v>7.1515192582065623E-3</v>
      </c>
      <c r="D122" s="11">
        <v>0</v>
      </c>
      <c r="E122" s="11">
        <v>-1.7000000000000001E-2</v>
      </c>
      <c r="F122" s="11">
        <v>7.6E-3</v>
      </c>
      <c r="G122" s="11">
        <v>-3.5999999999999999E-3</v>
      </c>
      <c r="H122" s="11">
        <v>-1.6000000000000001E-3</v>
      </c>
      <c r="I122" s="11">
        <v>3.3E-3</v>
      </c>
      <c r="J122" s="11">
        <f t="shared" si="4"/>
        <v>7.1515192582065623E-3</v>
      </c>
      <c r="L122" s="45">
        <v>82</v>
      </c>
      <c r="M122" s="45">
        <v>2.7687423348988342E-3</v>
      </c>
      <c r="N122" s="45">
        <v>6.745093732169959E-3</v>
      </c>
      <c r="O122" s="51"/>
      <c r="P122" s="51"/>
      <c r="Q122" s="51"/>
      <c r="R122" s="51"/>
      <c r="S122" s="51"/>
      <c r="T122" s="51"/>
    </row>
    <row r="123" spans="1:20" x14ac:dyDescent="0.35">
      <c r="A123" s="30">
        <v>43090</v>
      </c>
      <c r="B123" s="31">
        <v>169.24409499999999</v>
      </c>
      <c r="C123" s="11">
        <f t="shared" si="3"/>
        <v>4.1108397158446941E-3</v>
      </c>
      <c r="D123" s="11">
        <v>0</v>
      </c>
      <c r="E123" s="11">
        <v>7.4000000000000003E-3</v>
      </c>
      <c r="F123" s="11">
        <v>-1.7000000000000001E-3</v>
      </c>
      <c r="G123" s="11">
        <v>-7.000000000000001E-4</v>
      </c>
      <c r="H123" s="11">
        <v>-6.9999999999999993E-3</v>
      </c>
      <c r="I123" s="11">
        <v>3.3E-3</v>
      </c>
      <c r="J123" s="11">
        <f t="shared" si="4"/>
        <v>4.1108397158446941E-3</v>
      </c>
      <c r="L123" s="45">
        <v>83</v>
      </c>
      <c r="M123" s="45">
        <v>1.1219034396397385E-2</v>
      </c>
      <c r="N123" s="45">
        <v>-1.3068185315092471E-2</v>
      </c>
      <c r="O123" s="51"/>
      <c r="P123" s="51"/>
      <c r="Q123" s="51"/>
      <c r="R123" s="51"/>
      <c r="S123" s="51"/>
      <c r="T123" s="51"/>
    </row>
    <row r="124" spans="1:20" x14ac:dyDescent="0.35">
      <c r="A124" s="30">
        <v>43091</v>
      </c>
      <c r="B124" s="31">
        <v>169.28909300000001</v>
      </c>
      <c r="C124" s="11">
        <f t="shared" si="3"/>
        <v>2.6587633677865874E-4</v>
      </c>
      <c r="D124" s="11">
        <v>0</v>
      </c>
      <c r="E124" s="11">
        <v>8.8999999999999999E-3</v>
      </c>
      <c r="F124" s="11">
        <v>-5.9999999999999995E-4</v>
      </c>
      <c r="G124" s="11">
        <v>5.1000000000000004E-3</v>
      </c>
      <c r="H124" s="11">
        <v>-1.1000000000000001E-3</v>
      </c>
      <c r="I124" s="11">
        <v>2E-3</v>
      </c>
      <c r="J124" s="11">
        <f t="shared" si="4"/>
        <v>2.6587633677865874E-4</v>
      </c>
      <c r="L124" s="45">
        <v>84</v>
      </c>
      <c r="M124" s="45">
        <v>-6.2049558593537399E-4</v>
      </c>
      <c r="N124" s="45">
        <v>-1.1510287964992963E-2</v>
      </c>
      <c r="O124" s="51"/>
      <c r="P124" s="51"/>
      <c r="Q124" s="51"/>
      <c r="R124" s="51"/>
      <c r="S124" s="51"/>
      <c r="T124" s="51"/>
    </row>
    <row r="125" spans="1:20" x14ac:dyDescent="0.35">
      <c r="A125" s="30">
        <v>43095</v>
      </c>
      <c r="B125" s="31">
        <v>171.295761</v>
      </c>
      <c r="C125" s="11">
        <f t="shared" si="3"/>
        <v>1.1853498441272814E-2</v>
      </c>
      <c r="D125" s="11">
        <v>0</v>
      </c>
      <c r="E125" s="11">
        <v>1.29E-2</v>
      </c>
      <c r="F125" s="11">
        <v>1.2999999999999999E-3</v>
      </c>
      <c r="G125" s="11">
        <v>5.6000000000000008E-3</v>
      </c>
      <c r="H125" s="11">
        <v>-1.1999999999999999E-3</v>
      </c>
      <c r="I125" s="11">
        <v>5.6999999999999993E-3</v>
      </c>
      <c r="J125" s="11">
        <f t="shared" si="4"/>
        <v>1.1853498441272814E-2</v>
      </c>
      <c r="L125" s="45">
        <v>85</v>
      </c>
      <c r="M125" s="45">
        <v>-9.6923463028896883E-4</v>
      </c>
      <c r="N125" s="45">
        <v>3.8122324910865269E-3</v>
      </c>
      <c r="O125" s="51"/>
      <c r="P125" s="51"/>
      <c r="Q125" s="51"/>
      <c r="R125" s="51"/>
      <c r="S125" s="51"/>
      <c r="T125" s="51"/>
    </row>
    <row r="126" spans="1:20" x14ac:dyDescent="0.35">
      <c r="A126" s="30">
        <v>43096</v>
      </c>
      <c r="B126" s="31">
        <v>171.14276100000001</v>
      </c>
      <c r="C126" s="11">
        <f t="shared" si="3"/>
        <v>-8.9319198038995129E-4</v>
      </c>
      <c r="D126" s="11">
        <v>0</v>
      </c>
      <c r="E126" s="11">
        <v>-1.1000000000000001E-3</v>
      </c>
      <c r="F126" s="11">
        <v>2.8999999999999998E-3</v>
      </c>
      <c r="G126" s="11">
        <v>-2.0000000000000001E-4</v>
      </c>
      <c r="H126" s="11">
        <v>8.0000000000000004E-4</v>
      </c>
      <c r="I126" s="11">
        <v>-1.5E-3</v>
      </c>
      <c r="J126" s="11">
        <f t="shared" si="4"/>
        <v>-8.9319198038995129E-4</v>
      </c>
      <c r="L126" s="45">
        <v>86</v>
      </c>
      <c r="M126" s="45">
        <v>9.2481496914402874E-4</v>
      </c>
      <c r="N126" s="45">
        <v>-3.337426643633169E-3</v>
      </c>
      <c r="O126" s="51"/>
      <c r="P126" s="51"/>
      <c r="Q126" s="51"/>
      <c r="R126" s="51"/>
      <c r="S126" s="51"/>
      <c r="T126" s="51"/>
    </row>
    <row r="127" spans="1:20" x14ac:dyDescent="0.35">
      <c r="A127" s="30">
        <v>43097</v>
      </c>
      <c r="B127" s="31">
        <v>170.773788</v>
      </c>
      <c r="C127" s="11">
        <f t="shared" si="3"/>
        <v>-2.1559369373502779E-3</v>
      </c>
      <c r="D127" s="11">
        <v>0</v>
      </c>
      <c r="E127" s="11">
        <v>-2.8000000000000004E-3</v>
      </c>
      <c r="F127" s="11">
        <v>-4.5999999999999999E-3</v>
      </c>
      <c r="G127" s="11">
        <v>-3.4999999999999996E-3</v>
      </c>
      <c r="H127" s="11">
        <v>-1.4000000000000002E-3</v>
      </c>
      <c r="I127" s="11">
        <v>-2.0999999999999999E-3</v>
      </c>
      <c r="J127" s="11">
        <f t="shared" si="4"/>
        <v>-2.1559369373502779E-3</v>
      </c>
      <c r="L127" s="45">
        <v>87</v>
      </c>
      <c r="M127" s="45">
        <v>-3.69053046390582E-3</v>
      </c>
      <c r="N127" s="45">
        <v>-1.2454276000135441E-2</v>
      </c>
      <c r="O127" s="51"/>
      <c r="P127" s="51"/>
      <c r="Q127" s="51"/>
      <c r="R127" s="51"/>
      <c r="S127" s="51"/>
      <c r="T127" s="51"/>
    </row>
    <row r="128" spans="1:20" x14ac:dyDescent="0.35">
      <c r="A128" s="30">
        <v>43098</v>
      </c>
      <c r="B128" s="31">
        <v>170.54887400000001</v>
      </c>
      <c r="C128" s="11">
        <f t="shared" si="3"/>
        <v>-1.3170288170921696E-3</v>
      </c>
      <c r="D128" s="11">
        <v>0</v>
      </c>
      <c r="E128" s="11">
        <v>1.0500000000000001E-2</v>
      </c>
      <c r="F128" s="11">
        <v>8.9999999999999998E-4</v>
      </c>
      <c r="G128" s="11">
        <v>-2.8999999999999998E-3</v>
      </c>
      <c r="H128" s="11">
        <v>1.5E-3</v>
      </c>
      <c r="I128" s="11">
        <v>1.7000000000000001E-3</v>
      </c>
      <c r="J128" s="11">
        <f t="shared" si="4"/>
        <v>-1.3170288170921696E-3</v>
      </c>
      <c r="L128" s="45">
        <v>88</v>
      </c>
      <c r="M128" s="45">
        <v>3.4899804211410061E-4</v>
      </c>
      <c r="N128" s="45">
        <v>9.9759438434700934E-3</v>
      </c>
      <c r="O128" s="51"/>
      <c r="P128" s="51"/>
      <c r="Q128" s="51"/>
      <c r="R128" s="51"/>
      <c r="S128" s="51"/>
      <c r="T128" s="51"/>
    </row>
    <row r="129" spans="1:20" x14ac:dyDescent="0.35">
      <c r="A129" s="30">
        <v>43102</v>
      </c>
      <c r="B129" s="31">
        <v>169.19909699999999</v>
      </c>
      <c r="C129" s="11">
        <f t="shared" si="3"/>
        <v>-7.9143119995035427E-3</v>
      </c>
      <c r="D129" s="11">
        <v>0</v>
      </c>
      <c r="E129" s="11">
        <v>-7.4000000000000003E-3</v>
      </c>
      <c r="F129" s="11">
        <v>-1.7000000000000001E-3</v>
      </c>
      <c r="G129" s="11">
        <v>-1.5E-3</v>
      </c>
      <c r="H129" s="11">
        <v>-4.8999999999999998E-3</v>
      </c>
      <c r="I129" s="11">
        <v>3.0999999999999999E-3</v>
      </c>
      <c r="J129" s="11">
        <f t="shared" si="4"/>
        <v>-7.9143119995035427E-3</v>
      </c>
      <c r="L129" s="45">
        <v>89</v>
      </c>
      <c r="M129" s="45">
        <v>-3.811146842845131E-3</v>
      </c>
      <c r="N129" s="45">
        <v>2.7772087152254819E-3</v>
      </c>
      <c r="O129" s="51"/>
      <c r="P129" s="51"/>
      <c r="Q129" s="51"/>
      <c r="R129" s="51"/>
      <c r="S129" s="51"/>
      <c r="T129" s="51"/>
    </row>
    <row r="130" spans="1:20" x14ac:dyDescent="0.35">
      <c r="A130" s="30">
        <v>43103</v>
      </c>
      <c r="B130" s="31">
        <v>170.08097799999999</v>
      </c>
      <c r="C130" s="11">
        <f t="shared" si="3"/>
        <v>5.2120904640524657E-3</v>
      </c>
      <c r="D130" s="11">
        <v>0</v>
      </c>
      <c r="E130" s="11">
        <v>-9.1999999999999998E-3</v>
      </c>
      <c r="F130" s="11">
        <v>-2.5000000000000001E-3</v>
      </c>
      <c r="G130" s="11">
        <v>2.3E-3</v>
      </c>
      <c r="H130" s="11">
        <v>-7.1999999999999998E-3</v>
      </c>
      <c r="I130" s="11">
        <v>-5.0000000000000001E-4</v>
      </c>
      <c r="J130" s="11">
        <f t="shared" si="4"/>
        <v>5.2120904640524657E-3</v>
      </c>
      <c r="L130" s="45">
        <v>90</v>
      </c>
      <c r="M130" s="45">
        <v>3.9660064637871539E-3</v>
      </c>
      <c r="N130" s="45">
        <v>-7.3762504093634728E-3</v>
      </c>
      <c r="O130" s="51"/>
      <c r="P130" s="51"/>
      <c r="Q130" s="51"/>
      <c r="R130" s="51"/>
      <c r="S130" s="51"/>
      <c r="T130" s="51"/>
    </row>
    <row r="131" spans="1:20" x14ac:dyDescent="0.35">
      <c r="A131" s="30">
        <v>43104</v>
      </c>
      <c r="B131" s="31">
        <v>171.43069499999999</v>
      </c>
      <c r="C131" s="11">
        <f t="shared" ref="C131:C194" si="5">(B131/B130)-1</f>
        <v>7.9357316489561125E-3</v>
      </c>
      <c r="D131" s="11">
        <v>0</v>
      </c>
      <c r="E131" s="11">
        <v>-1.5900000000000001E-2</v>
      </c>
      <c r="F131" s="11">
        <v>-8.6999999999999994E-3</v>
      </c>
      <c r="G131" s="11">
        <v>5.1999999999999998E-3</v>
      </c>
      <c r="H131" s="11">
        <v>-1E-4</v>
      </c>
      <c r="I131" s="11">
        <v>3.0000000000000001E-3</v>
      </c>
      <c r="J131" s="11">
        <f t="shared" si="4"/>
        <v>7.9357316489561125E-3</v>
      </c>
      <c r="L131" s="45">
        <v>91</v>
      </c>
      <c r="M131" s="45">
        <v>3.5550453856488589E-3</v>
      </c>
      <c r="N131" s="45">
        <v>-1.1718865910333781E-3</v>
      </c>
      <c r="O131" s="51"/>
      <c r="P131" s="51"/>
      <c r="Q131" s="51"/>
      <c r="R131" s="51"/>
      <c r="S131" s="51"/>
      <c r="T131" s="51"/>
    </row>
    <row r="132" spans="1:20" x14ac:dyDescent="0.35">
      <c r="A132" s="30">
        <v>43105</v>
      </c>
      <c r="B132" s="31">
        <v>173.221405</v>
      </c>
      <c r="C132" s="11">
        <f t="shared" si="5"/>
        <v>1.0445678937485603E-2</v>
      </c>
      <c r="D132" s="11">
        <v>0</v>
      </c>
      <c r="E132" s="11">
        <v>1.1999999999999999E-3</v>
      </c>
      <c r="F132" s="11">
        <v>-1.9E-3</v>
      </c>
      <c r="G132" s="11">
        <v>1E-4</v>
      </c>
      <c r="H132" s="11">
        <v>3.7000000000000002E-3</v>
      </c>
      <c r="I132" s="11">
        <v>-3.7000000000000002E-3</v>
      </c>
      <c r="J132" s="11">
        <f t="shared" si="4"/>
        <v>1.0445678937485603E-2</v>
      </c>
      <c r="L132" s="45">
        <v>92</v>
      </c>
      <c r="M132" s="45">
        <v>7.0601270410364236E-4</v>
      </c>
      <c r="N132" s="45">
        <v>-5.4605762841960503E-3</v>
      </c>
      <c r="O132" s="51"/>
      <c r="P132" s="51"/>
      <c r="Q132" s="51"/>
      <c r="R132" s="51"/>
      <c r="S132" s="51"/>
      <c r="T132" s="51"/>
    </row>
    <row r="133" spans="1:20" x14ac:dyDescent="0.35">
      <c r="A133" s="30">
        <v>43108</v>
      </c>
      <c r="B133" s="31">
        <v>172.80744899999999</v>
      </c>
      <c r="C133" s="11">
        <f t="shared" si="5"/>
        <v>-2.3897508509413967E-3</v>
      </c>
      <c r="D133" s="11">
        <v>0</v>
      </c>
      <c r="E133" s="11">
        <v>-1.3500000000000002E-2</v>
      </c>
      <c r="F133" s="11">
        <v>-1.4000000000000002E-3</v>
      </c>
      <c r="G133" s="11">
        <v>0</v>
      </c>
      <c r="H133" s="11">
        <v>-8.0000000000000004E-4</v>
      </c>
      <c r="I133" s="11">
        <v>1E-4</v>
      </c>
      <c r="J133" s="11">
        <f t="shared" si="4"/>
        <v>-2.3897508509413967E-3</v>
      </c>
      <c r="L133" s="45">
        <v>93</v>
      </c>
      <c r="M133" s="45">
        <v>8.9972828012433738E-4</v>
      </c>
      <c r="N133" s="45">
        <v>4.2451893922313601E-3</v>
      </c>
      <c r="O133" s="51"/>
      <c r="P133" s="51"/>
      <c r="Q133" s="51"/>
      <c r="R133" s="51"/>
      <c r="S133" s="51"/>
      <c r="T133" s="51"/>
    </row>
    <row r="134" spans="1:20" x14ac:dyDescent="0.35">
      <c r="A134" s="30">
        <v>43109</v>
      </c>
      <c r="B134" s="31">
        <v>173.761337</v>
      </c>
      <c r="C134" s="11">
        <f t="shared" si="5"/>
        <v>5.5199472332931876E-3</v>
      </c>
      <c r="D134" s="11">
        <v>0</v>
      </c>
      <c r="E134" s="11">
        <v>-2.4399999999999998E-2</v>
      </c>
      <c r="F134" s="11">
        <v>-2.8999999999999998E-3</v>
      </c>
      <c r="G134" s="11">
        <v>8.9999999999999998E-4</v>
      </c>
      <c r="H134" s="11">
        <v>-1.1999999999999999E-3</v>
      </c>
      <c r="I134" s="11">
        <v>2.9999999999999997E-4</v>
      </c>
      <c r="J134" s="11">
        <f t="shared" si="4"/>
        <v>5.5199472332931876E-3</v>
      </c>
      <c r="L134" s="45">
        <v>94</v>
      </c>
      <c r="M134" s="45">
        <v>7.3611681726472649E-3</v>
      </c>
      <c r="N134" s="45">
        <v>1.9478796283039449E-4</v>
      </c>
      <c r="O134" s="51"/>
      <c r="P134" s="51"/>
      <c r="Q134" s="51"/>
      <c r="R134" s="51"/>
      <c r="S134" s="51"/>
      <c r="T134" s="51"/>
    </row>
    <row r="135" spans="1:20" x14ac:dyDescent="0.35">
      <c r="A135" s="30">
        <v>43110</v>
      </c>
      <c r="B135" s="31">
        <v>172.59150700000001</v>
      </c>
      <c r="C135" s="11">
        <f t="shared" si="5"/>
        <v>-6.7323952508491214E-3</v>
      </c>
      <c r="D135" s="11">
        <v>0</v>
      </c>
      <c r="E135" s="11">
        <v>-1.11E-2</v>
      </c>
      <c r="F135" s="11">
        <v>-4.8999999999999998E-3</v>
      </c>
      <c r="G135" s="11">
        <v>-4.0000000000000002E-4</v>
      </c>
      <c r="H135" s="11">
        <v>-3.2000000000000002E-3</v>
      </c>
      <c r="I135" s="11">
        <v>2.0000000000000001E-4</v>
      </c>
      <c r="J135" s="11">
        <f t="shared" si="4"/>
        <v>-6.7323952508491214E-3</v>
      </c>
      <c r="L135" s="45">
        <v>95</v>
      </c>
      <c r="M135" s="45">
        <v>9.5827844402172346E-3</v>
      </c>
      <c r="N135" s="45">
        <v>6.8064455565013116E-3</v>
      </c>
      <c r="O135" s="51"/>
      <c r="P135" s="51"/>
      <c r="Q135" s="51"/>
      <c r="R135" s="51"/>
      <c r="S135" s="51"/>
      <c r="T135" s="51"/>
    </row>
    <row r="136" spans="1:20" x14ac:dyDescent="0.35">
      <c r="A136" s="30">
        <v>43111</v>
      </c>
      <c r="B136" s="31">
        <v>175.183075</v>
      </c>
      <c r="C136" s="11">
        <f t="shared" si="5"/>
        <v>1.5015617193724351E-2</v>
      </c>
      <c r="D136" s="11">
        <v>0</v>
      </c>
      <c r="E136" s="11">
        <v>-5.9999999999999995E-4</v>
      </c>
      <c r="F136" s="11">
        <v>-6.4000000000000003E-3</v>
      </c>
      <c r="G136" s="11">
        <v>3.8E-3</v>
      </c>
      <c r="H136" s="11">
        <v>-2.0999999999999999E-3</v>
      </c>
      <c r="I136" s="11">
        <v>5.7999999999999996E-3</v>
      </c>
      <c r="J136" s="11">
        <f t="shared" si="4"/>
        <v>1.5015617193724351E-2</v>
      </c>
      <c r="L136" s="45">
        <v>96</v>
      </c>
      <c r="M136" s="45">
        <v>-4.6222916078873225E-4</v>
      </c>
      <c r="N136" s="45">
        <v>-1.4949105947049254E-2</v>
      </c>
      <c r="O136" s="51"/>
      <c r="P136" s="51"/>
      <c r="Q136" s="51"/>
      <c r="R136" s="51"/>
      <c r="S136" s="51"/>
      <c r="T136" s="51"/>
    </row>
    <row r="137" spans="1:20" x14ac:dyDescent="0.35">
      <c r="A137" s="30">
        <v>43112</v>
      </c>
      <c r="B137" s="31">
        <v>176.74884</v>
      </c>
      <c r="C137" s="11">
        <f t="shared" si="5"/>
        <v>8.9378782739142348E-3</v>
      </c>
      <c r="D137" s="11">
        <v>0</v>
      </c>
      <c r="E137" s="11">
        <v>7.1999999999999998E-3</v>
      </c>
      <c r="F137" s="11">
        <v>-4.0999999999999995E-3</v>
      </c>
      <c r="G137" s="11">
        <v>-7.9000000000000008E-3</v>
      </c>
      <c r="H137" s="11">
        <v>-1E-3</v>
      </c>
      <c r="I137" s="11">
        <v>1.8E-3</v>
      </c>
      <c r="J137" s="11">
        <f t="shared" si="4"/>
        <v>8.9378782739142348E-3</v>
      </c>
      <c r="L137" s="45">
        <v>97</v>
      </c>
      <c r="M137" s="45">
        <v>3.4746801511809687E-3</v>
      </c>
      <c r="N137" s="45">
        <v>8.79339889156577E-3</v>
      </c>
      <c r="O137" s="51"/>
      <c r="P137" s="51"/>
      <c r="Q137" s="51"/>
      <c r="R137" s="51"/>
      <c r="S137" s="51"/>
      <c r="T137" s="51"/>
    </row>
    <row r="138" spans="1:20" x14ac:dyDescent="0.35">
      <c r="A138" s="30">
        <v>43116</v>
      </c>
      <c r="B138" s="31">
        <v>176.649857</v>
      </c>
      <c r="C138" s="11">
        <f t="shared" si="5"/>
        <v>-5.6002064850890765E-4</v>
      </c>
      <c r="D138" s="11">
        <v>0</v>
      </c>
      <c r="E138" s="11">
        <v>-2.6699999999999998E-2</v>
      </c>
      <c r="F138" s="11">
        <v>-7.3000000000000001E-3</v>
      </c>
      <c r="G138" s="11">
        <v>8.1000000000000013E-3</v>
      </c>
      <c r="H138" s="11">
        <v>4.4000000000000003E-3</v>
      </c>
      <c r="I138" s="11">
        <v>-4.0000000000000001E-3</v>
      </c>
      <c r="J138" s="11">
        <f t="shared" si="4"/>
        <v>-5.6002064850890765E-4</v>
      </c>
      <c r="L138" s="45">
        <v>98</v>
      </c>
      <c r="M138" s="45">
        <v>-3.7416340818571259E-3</v>
      </c>
      <c r="N138" s="45">
        <v>5.174864890637676E-3</v>
      </c>
      <c r="O138" s="51"/>
      <c r="P138" s="51"/>
      <c r="Q138" s="51"/>
      <c r="R138" s="51"/>
      <c r="S138" s="51"/>
      <c r="T138" s="51"/>
    </row>
    <row r="139" spans="1:20" x14ac:dyDescent="0.35">
      <c r="A139" s="30">
        <v>43117</v>
      </c>
      <c r="B139" s="31">
        <v>179.808334</v>
      </c>
      <c r="C139" s="11">
        <f t="shared" si="5"/>
        <v>1.7879872951156672E-2</v>
      </c>
      <c r="D139" s="11">
        <v>0</v>
      </c>
      <c r="E139" s="11">
        <v>1.6500000000000001E-2</v>
      </c>
      <c r="F139" s="11">
        <v>0</v>
      </c>
      <c r="G139" s="11">
        <v>-3.8E-3</v>
      </c>
      <c r="H139" s="11">
        <v>-1E-3</v>
      </c>
      <c r="I139" s="11">
        <v>-1E-3</v>
      </c>
      <c r="J139" s="11">
        <f t="shared" si="4"/>
        <v>1.7879872951156672E-2</v>
      </c>
      <c r="L139" s="45">
        <v>99</v>
      </c>
      <c r="M139" s="45">
        <v>1.266244151657569E-3</v>
      </c>
      <c r="N139" s="45">
        <v>1.4889468614768676E-2</v>
      </c>
      <c r="O139" s="51"/>
      <c r="P139" s="51"/>
      <c r="Q139" s="51"/>
      <c r="R139" s="51"/>
      <c r="S139" s="51"/>
      <c r="T139" s="51"/>
    </row>
    <row r="140" spans="1:20" x14ac:dyDescent="0.35">
      <c r="A140" s="30">
        <v>43118</v>
      </c>
      <c r="B140" s="31">
        <v>178.46755999999999</v>
      </c>
      <c r="C140" s="11">
        <f t="shared" si="5"/>
        <v>-7.4566844048508107E-3</v>
      </c>
      <c r="D140" s="11">
        <v>0</v>
      </c>
      <c r="E140" s="11">
        <v>-2.1400000000000002E-2</v>
      </c>
      <c r="F140" s="11">
        <v>4.0999999999999995E-3</v>
      </c>
      <c r="G140" s="11">
        <v>-2.3999999999999998E-3</v>
      </c>
      <c r="H140" s="11">
        <v>3.0000000000000001E-3</v>
      </c>
      <c r="I140" s="11">
        <v>-3.8E-3</v>
      </c>
      <c r="J140" s="11">
        <f t="shared" si="4"/>
        <v>-7.4566844048508107E-3</v>
      </c>
      <c r="L140" s="45">
        <v>100</v>
      </c>
      <c r="M140" s="45">
        <v>5.4159802471668737E-3</v>
      </c>
      <c r="N140" s="45">
        <v>8.7231869996352122E-3</v>
      </c>
      <c r="O140" s="51"/>
      <c r="P140" s="51"/>
      <c r="Q140" s="51"/>
      <c r="R140" s="51"/>
      <c r="S140" s="51"/>
      <c r="T140" s="51"/>
    </row>
    <row r="141" spans="1:20" x14ac:dyDescent="0.35">
      <c r="A141" s="30">
        <v>43119</v>
      </c>
      <c r="B141" s="31">
        <v>181.16709900000001</v>
      </c>
      <c r="C141" s="11">
        <f t="shared" si="5"/>
        <v>1.5126216775754653E-2</v>
      </c>
      <c r="D141" s="11">
        <v>0</v>
      </c>
      <c r="E141" s="11">
        <v>-1.9E-3</v>
      </c>
      <c r="F141" s="11">
        <v>-1.3300000000000001E-2</v>
      </c>
      <c r="G141" s="11">
        <v>-5.9999999999999995E-4</v>
      </c>
      <c r="H141" s="11">
        <v>8.0000000000000004E-4</v>
      </c>
      <c r="I141" s="11">
        <v>1.1000000000000001E-3</v>
      </c>
      <c r="J141" s="11">
        <f t="shared" si="4"/>
        <v>1.5126216775754653E-2</v>
      </c>
      <c r="L141" s="45">
        <v>101</v>
      </c>
      <c r="M141" s="45">
        <v>-2.523105733665613E-3</v>
      </c>
      <c r="N141" s="45">
        <v>-2.104983172075788E-3</v>
      </c>
      <c r="O141" s="51"/>
      <c r="P141" s="51"/>
      <c r="Q141" s="51"/>
      <c r="R141" s="51"/>
      <c r="S141" s="51"/>
      <c r="T141" s="51"/>
    </row>
    <row r="142" spans="1:20" x14ac:dyDescent="0.35">
      <c r="A142" s="30">
        <v>43122</v>
      </c>
      <c r="B142" s="31">
        <v>183.98362700000001</v>
      </c>
      <c r="C142" s="11">
        <f t="shared" si="5"/>
        <v>1.5546575595384526E-2</v>
      </c>
      <c r="D142" s="11">
        <v>0</v>
      </c>
      <c r="E142" s="11">
        <v>-9.3999999999999986E-3</v>
      </c>
      <c r="F142" s="11">
        <v>1.9099999999999999E-2</v>
      </c>
      <c r="G142" s="11">
        <v>-1.26E-2</v>
      </c>
      <c r="H142" s="11">
        <v>-5.3E-3</v>
      </c>
      <c r="I142" s="11">
        <v>2.2000000000000001E-3</v>
      </c>
      <c r="J142" s="11">
        <f t="shared" si="4"/>
        <v>1.5546575595384526E-2</v>
      </c>
      <c r="L142" s="45">
        <v>102</v>
      </c>
      <c r="M142" s="45">
        <v>1.0514231404348674E-3</v>
      </c>
      <c r="N142" s="45">
        <v>5.1795732234923052E-4</v>
      </c>
      <c r="O142" s="51"/>
      <c r="P142" s="51"/>
      <c r="Q142" s="51"/>
      <c r="R142" s="51"/>
      <c r="S142" s="51"/>
      <c r="T142" s="51"/>
    </row>
    <row r="143" spans="1:20" x14ac:dyDescent="0.35">
      <c r="A143" s="30">
        <v>43123</v>
      </c>
      <c r="B143" s="31">
        <v>184.379593</v>
      </c>
      <c r="C143" s="11">
        <f t="shared" si="5"/>
        <v>2.1521806394217968E-3</v>
      </c>
      <c r="D143" s="11">
        <v>0</v>
      </c>
      <c r="E143" s="11">
        <v>4.5000000000000005E-3</v>
      </c>
      <c r="F143" s="11">
        <v>-5.0000000000000001E-3</v>
      </c>
      <c r="G143" s="11">
        <v>-1E-4</v>
      </c>
      <c r="H143" s="11">
        <v>-4.0000000000000001E-3</v>
      </c>
      <c r="I143" s="11">
        <v>-2.5999999999999999E-3</v>
      </c>
      <c r="J143" s="11">
        <f t="shared" si="4"/>
        <v>2.1521806394217968E-3</v>
      </c>
      <c r="L143" s="45">
        <v>103</v>
      </c>
      <c r="M143" s="45">
        <v>4.4112745836965292E-3</v>
      </c>
      <c r="N143" s="45">
        <v>6.2077870380659863E-3</v>
      </c>
      <c r="O143" s="51"/>
      <c r="P143" s="51"/>
      <c r="Q143" s="51"/>
      <c r="R143" s="51"/>
      <c r="S143" s="51"/>
      <c r="T143" s="51"/>
    </row>
    <row r="144" spans="1:20" x14ac:dyDescent="0.35">
      <c r="A144" s="30">
        <v>43124</v>
      </c>
      <c r="B144" s="31">
        <v>185.567398</v>
      </c>
      <c r="C144" s="11">
        <f t="shared" si="5"/>
        <v>6.442171721249057E-3</v>
      </c>
      <c r="D144" s="11">
        <v>0</v>
      </c>
      <c r="E144" s="11">
        <v>2.0799999999999999E-2</v>
      </c>
      <c r="F144" s="11">
        <v>2.0999999999999999E-3</v>
      </c>
      <c r="G144" s="11">
        <v>-2E-3</v>
      </c>
      <c r="H144" s="11">
        <v>0</v>
      </c>
      <c r="I144" s="11">
        <v>1E-3</v>
      </c>
      <c r="J144" s="11">
        <f t="shared" si="4"/>
        <v>6.442171721249057E-3</v>
      </c>
      <c r="L144" s="45">
        <v>104</v>
      </c>
      <c r="M144" s="45">
        <v>1.5758104572923984E-3</v>
      </c>
      <c r="N144" s="45">
        <v>1.2262255278889449E-2</v>
      </c>
      <c r="O144" s="51"/>
      <c r="P144" s="51"/>
      <c r="Q144" s="51"/>
      <c r="R144" s="51"/>
      <c r="S144" s="51"/>
      <c r="T144" s="51"/>
    </row>
    <row r="145" spans="1:20" x14ac:dyDescent="0.35">
      <c r="A145" s="30">
        <v>43125</v>
      </c>
      <c r="B145" s="31">
        <v>184.80252100000001</v>
      </c>
      <c r="C145" s="11">
        <f t="shared" si="5"/>
        <v>-4.1218285552507838E-3</v>
      </c>
      <c r="D145" s="11">
        <v>0</v>
      </c>
      <c r="E145" s="11">
        <v>-1.7100000000000001E-2</v>
      </c>
      <c r="F145" s="11">
        <v>-4.0000000000000001E-3</v>
      </c>
      <c r="G145" s="11">
        <v>-9.4999999999999998E-3</v>
      </c>
      <c r="H145" s="11">
        <v>1.7000000000000001E-3</v>
      </c>
      <c r="I145" s="11">
        <v>-2E-3</v>
      </c>
      <c r="J145" s="11">
        <f t="shared" si="4"/>
        <v>-4.1218285552507838E-3</v>
      </c>
      <c r="L145" s="45">
        <v>105</v>
      </c>
      <c r="M145" s="45">
        <v>4.7730528279846121E-4</v>
      </c>
      <c r="N145" s="45">
        <v>8.4591931166040097E-3</v>
      </c>
      <c r="O145" s="51"/>
      <c r="P145" s="51"/>
      <c r="Q145" s="51"/>
      <c r="R145" s="51"/>
      <c r="S145" s="51"/>
      <c r="T145" s="51"/>
    </row>
    <row r="146" spans="1:20" x14ac:dyDescent="0.35">
      <c r="A146" s="30">
        <v>43126</v>
      </c>
      <c r="B146" s="31">
        <v>186.476257</v>
      </c>
      <c r="C146" s="11">
        <f t="shared" si="5"/>
        <v>9.0568894349660756E-3</v>
      </c>
      <c r="D146" s="11">
        <v>0</v>
      </c>
      <c r="E146" s="11">
        <v>1.52E-2</v>
      </c>
      <c r="F146" s="11">
        <v>4.0999999999999995E-3</v>
      </c>
      <c r="G146" s="11">
        <v>1.1699999999999999E-2</v>
      </c>
      <c r="H146" s="11">
        <v>3.0000000000000001E-3</v>
      </c>
      <c r="I146" s="11">
        <v>-1.5E-3</v>
      </c>
      <c r="J146" s="11">
        <f t="shared" si="4"/>
        <v>9.0568894349660756E-3</v>
      </c>
      <c r="L146" s="45">
        <v>106</v>
      </c>
      <c r="M146" s="45">
        <v>-1.1058818416083591E-3</v>
      </c>
      <c r="N146" s="45">
        <v>1.5605103192643233E-2</v>
      </c>
      <c r="O146" s="51"/>
      <c r="P146" s="51"/>
      <c r="Q146" s="51"/>
      <c r="R146" s="51"/>
      <c r="S146" s="51"/>
      <c r="T146" s="51"/>
    </row>
    <row r="147" spans="1:20" x14ac:dyDescent="0.35">
      <c r="A147" s="30">
        <v>43129</v>
      </c>
      <c r="B147" s="31">
        <v>184.39759799999999</v>
      </c>
      <c r="C147" s="11">
        <f t="shared" si="5"/>
        <v>-1.1147043776195131E-2</v>
      </c>
      <c r="D147" s="11">
        <v>0</v>
      </c>
      <c r="E147" s="11">
        <v>-1.11E-2</v>
      </c>
      <c r="F147" s="11">
        <v>-5.6000000000000008E-3</v>
      </c>
      <c r="G147" s="11">
        <v>1.6799999999999999E-2</v>
      </c>
      <c r="H147" s="11">
        <v>1.7000000000000001E-3</v>
      </c>
      <c r="I147" s="11">
        <v>-4.0000000000000001E-3</v>
      </c>
      <c r="J147" s="11">
        <f t="shared" ref="J147:J210" si="6">C147-D147</f>
        <v>-1.1147043776195131E-2</v>
      </c>
      <c r="L147" s="45">
        <v>107</v>
      </c>
      <c r="M147" s="45">
        <v>-3.9347381954034193E-3</v>
      </c>
      <c r="N147" s="45">
        <v>7.2713529227671041E-3</v>
      </c>
      <c r="O147" s="51"/>
      <c r="P147" s="51"/>
      <c r="Q147" s="51"/>
      <c r="R147" s="51"/>
      <c r="S147" s="51"/>
      <c r="T147" s="51"/>
    </row>
    <row r="148" spans="1:20" x14ac:dyDescent="0.35">
      <c r="A148" s="30">
        <v>43130</v>
      </c>
      <c r="B148" s="31">
        <v>181.59904499999999</v>
      </c>
      <c r="C148" s="11">
        <f t="shared" si="5"/>
        <v>-1.5176732399735493E-2</v>
      </c>
      <c r="D148" s="11">
        <v>0</v>
      </c>
      <c r="E148" s="11">
        <v>4.8999999999999998E-3</v>
      </c>
      <c r="F148" s="11">
        <v>-4.6999999999999993E-3</v>
      </c>
      <c r="G148" s="11">
        <v>1.24E-2</v>
      </c>
      <c r="H148" s="11">
        <v>3.8E-3</v>
      </c>
      <c r="I148" s="11">
        <v>-4.0999999999999995E-3</v>
      </c>
      <c r="J148" s="11">
        <f t="shared" si="6"/>
        <v>-1.5176732399735493E-2</v>
      </c>
      <c r="L148" s="45">
        <v>108</v>
      </c>
      <c r="M148" s="45">
        <v>1.326255301330256E-3</v>
      </c>
      <c r="N148" s="45">
        <v>2.3504825109698514E-2</v>
      </c>
      <c r="O148" s="51"/>
      <c r="P148" s="51"/>
      <c r="Q148" s="51"/>
      <c r="R148" s="51"/>
      <c r="S148" s="51"/>
      <c r="T148" s="51"/>
    </row>
    <row r="149" spans="1:20" x14ac:dyDescent="0.35">
      <c r="A149" s="30">
        <v>43131</v>
      </c>
      <c r="B149" s="31">
        <v>180.780182</v>
      </c>
      <c r="C149" s="11">
        <f t="shared" si="5"/>
        <v>-4.5091812019165678E-3</v>
      </c>
      <c r="D149" s="11">
        <v>0</v>
      </c>
      <c r="E149" s="11">
        <v>2.5699999999999997E-2</v>
      </c>
      <c r="F149" s="11">
        <v>4.6999999999999993E-3</v>
      </c>
      <c r="G149" s="11">
        <v>4.1999999999999997E-3</v>
      </c>
      <c r="H149" s="11">
        <v>8.9999999999999998E-4</v>
      </c>
      <c r="I149" s="11">
        <v>-2.9999999999999997E-4</v>
      </c>
      <c r="J149" s="11">
        <f t="shared" si="6"/>
        <v>-4.5091812019165678E-3</v>
      </c>
      <c r="L149" s="45">
        <v>109</v>
      </c>
      <c r="M149" s="45">
        <v>3.8763863953475645E-3</v>
      </c>
      <c r="N149" s="45">
        <v>-1.4963365170672061E-2</v>
      </c>
      <c r="O149" s="51"/>
      <c r="P149" s="51"/>
      <c r="Q149" s="51"/>
      <c r="R149" s="51"/>
      <c r="S149" s="51"/>
      <c r="T149" s="51"/>
    </row>
    <row r="150" spans="1:20" x14ac:dyDescent="0.35">
      <c r="A150" s="30">
        <v>43132</v>
      </c>
      <c r="B150" s="31">
        <v>179.880325</v>
      </c>
      <c r="C150" s="11">
        <f t="shared" si="5"/>
        <v>-4.9776307891978844E-3</v>
      </c>
      <c r="D150" s="11">
        <v>1.0000000000000001E-5</v>
      </c>
      <c r="E150" s="11">
        <v>-4.0000000000000002E-4</v>
      </c>
      <c r="F150" s="11">
        <v>-1.8E-3</v>
      </c>
      <c r="G150" s="11">
        <v>-0.01</v>
      </c>
      <c r="H150" s="11">
        <v>-5.3E-3</v>
      </c>
      <c r="I150" s="11">
        <v>1E-4</v>
      </c>
      <c r="J150" s="11">
        <f t="shared" si="6"/>
        <v>-4.987630789197884E-3</v>
      </c>
      <c r="L150" s="45">
        <v>110</v>
      </c>
      <c r="M150" s="45">
        <v>6.2734059972846855E-3</v>
      </c>
      <c r="N150" s="45">
        <v>-1.7485158028525159E-2</v>
      </c>
      <c r="O150" s="51"/>
      <c r="P150" s="51"/>
      <c r="Q150" s="51"/>
      <c r="R150" s="51"/>
      <c r="S150" s="51"/>
      <c r="T150" s="51"/>
    </row>
    <row r="151" spans="1:20" x14ac:dyDescent="0.35">
      <c r="A151" s="30">
        <v>43133</v>
      </c>
      <c r="B151" s="31">
        <v>174.54420500000001</v>
      </c>
      <c r="C151" s="11">
        <f t="shared" si="5"/>
        <v>-2.9664834105675553E-2</v>
      </c>
      <c r="D151" s="11">
        <v>1.0000000000000001E-5</v>
      </c>
      <c r="E151" s="11">
        <v>-0.02</v>
      </c>
      <c r="F151" s="11">
        <v>-2.9999999999999997E-4</v>
      </c>
      <c r="G151" s="11">
        <v>-3.5999999999999999E-3</v>
      </c>
      <c r="H151" s="11">
        <v>6.0000000000000001E-3</v>
      </c>
      <c r="I151" s="11">
        <v>-5.1000000000000004E-3</v>
      </c>
      <c r="J151" s="11">
        <f t="shared" si="6"/>
        <v>-2.9674834105675552E-2</v>
      </c>
      <c r="L151" s="45">
        <v>111</v>
      </c>
      <c r="M151" s="45">
        <v>-9.4163442504038982E-4</v>
      </c>
      <c r="N151" s="45">
        <v>7.5789767639578304E-3</v>
      </c>
      <c r="O151" s="51"/>
      <c r="P151" s="51"/>
      <c r="Q151" s="51"/>
      <c r="R151" s="51"/>
      <c r="S151" s="51"/>
      <c r="T151" s="51"/>
    </row>
    <row r="152" spans="1:20" x14ac:dyDescent="0.35">
      <c r="A152" s="30">
        <v>43136</v>
      </c>
      <c r="B152" s="31">
        <v>164.771805</v>
      </c>
      <c r="C152" s="11">
        <f t="shared" si="5"/>
        <v>-5.5988109144041842E-2</v>
      </c>
      <c r="D152" s="11">
        <v>1.0000000000000001E-5</v>
      </c>
      <c r="E152" s="11">
        <v>4.5999999999999999E-3</v>
      </c>
      <c r="F152" s="11">
        <v>-3.4000000000000002E-3</v>
      </c>
      <c r="G152" s="11">
        <v>4.5999999999999999E-3</v>
      </c>
      <c r="H152" s="11">
        <v>1.6000000000000001E-3</v>
      </c>
      <c r="I152" s="11">
        <v>-7.000000000000001E-4</v>
      </c>
      <c r="J152" s="11">
        <f t="shared" si="6"/>
        <v>-5.5998109144041845E-2</v>
      </c>
      <c r="L152" s="45">
        <v>112</v>
      </c>
      <c r="M152" s="45">
        <v>-1.221997951439279E-3</v>
      </c>
      <c r="N152" s="45">
        <v>8.9694847468802952E-3</v>
      </c>
      <c r="O152" s="51"/>
      <c r="P152" s="51"/>
      <c r="Q152" s="51"/>
      <c r="R152" s="51"/>
      <c r="S152" s="51"/>
      <c r="T152" s="51"/>
    </row>
    <row r="153" spans="1:20" x14ac:dyDescent="0.35">
      <c r="A153" s="30">
        <v>43137</v>
      </c>
      <c r="B153" s="31">
        <v>171.90763899999999</v>
      </c>
      <c r="C153" s="11">
        <f t="shared" si="5"/>
        <v>4.3307372884578088E-2</v>
      </c>
      <c r="D153" s="11">
        <v>1.0000000000000001E-5</v>
      </c>
      <c r="E153" s="11">
        <v>2.7000000000000001E-3</v>
      </c>
      <c r="F153" s="11">
        <v>1.4000000000000002E-3</v>
      </c>
      <c r="G153" s="11">
        <v>3.7000000000000002E-3</v>
      </c>
      <c r="H153" s="11">
        <v>5.9999999999999995E-4</v>
      </c>
      <c r="I153" s="11">
        <v>-2.0000000000000001E-4</v>
      </c>
      <c r="J153" s="11">
        <f t="shared" si="6"/>
        <v>4.3297372884578085E-2</v>
      </c>
      <c r="L153" s="45">
        <v>113</v>
      </c>
      <c r="M153" s="45">
        <v>2.8142951970802513E-4</v>
      </c>
      <c r="N153" s="45">
        <v>-6.6061178294441183E-3</v>
      </c>
      <c r="O153" s="51"/>
      <c r="P153" s="51"/>
      <c r="Q153" s="51"/>
      <c r="R153" s="51"/>
      <c r="S153" s="51"/>
      <c r="T153" s="51"/>
    </row>
    <row r="154" spans="1:20" x14ac:dyDescent="0.35">
      <c r="A154" s="30">
        <v>43138</v>
      </c>
      <c r="B154" s="31">
        <v>172.13258400000001</v>
      </c>
      <c r="C154" s="11">
        <f t="shared" si="5"/>
        <v>1.3085224211590862E-3</v>
      </c>
      <c r="D154" s="11">
        <v>1.0000000000000001E-5</v>
      </c>
      <c r="E154" s="11">
        <v>-2.06E-2</v>
      </c>
      <c r="F154" s="11">
        <v>-1.06E-2</v>
      </c>
      <c r="G154" s="11">
        <v>1.6299999999999999E-2</v>
      </c>
      <c r="H154" s="11">
        <v>3.3E-3</v>
      </c>
      <c r="I154" s="11">
        <v>2.3E-3</v>
      </c>
      <c r="J154" s="11">
        <f t="shared" si="6"/>
        <v>1.2985224211590862E-3</v>
      </c>
      <c r="L154" s="45">
        <v>114</v>
      </c>
      <c r="M154" s="45">
        <v>-1.9676439969305349E-4</v>
      </c>
      <c r="N154" s="45">
        <v>-2.2724002950336355E-3</v>
      </c>
      <c r="O154" s="51"/>
      <c r="P154" s="51"/>
      <c r="Q154" s="51"/>
      <c r="R154" s="51"/>
      <c r="S154" s="51"/>
      <c r="T154" s="51"/>
    </row>
    <row r="155" spans="1:20" x14ac:dyDescent="0.35">
      <c r="A155" s="30">
        <v>43139</v>
      </c>
      <c r="B155" s="31">
        <v>163.07112100000001</v>
      </c>
      <c r="C155" s="11">
        <f t="shared" si="5"/>
        <v>-5.2642345739723484E-2</v>
      </c>
      <c r="D155" s="11">
        <v>1.0000000000000001E-5</v>
      </c>
      <c r="E155" s="11">
        <v>-1.5100000000000001E-2</v>
      </c>
      <c r="F155" s="11">
        <v>0</v>
      </c>
      <c r="G155" s="11">
        <v>8.3000000000000001E-3</v>
      </c>
      <c r="H155" s="11">
        <v>4.1999999999999997E-3</v>
      </c>
      <c r="I155" s="11">
        <v>-5.0000000000000001E-4</v>
      </c>
      <c r="J155" s="11">
        <f t="shared" si="6"/>
        <v>-5.2652345739723487E-2</v>
      </c>
      <c r="L155" s="45">
        <v>115</v>
      </c>
      <c r="M155" s="45">
        <v>3.350319441844999E-3</v>
      </c>
      <c r="N155" s="45">
        <v>3.4151337055394158E-3</v>
      </c>
      <c r="O155" s="51"/>
      <c r="P155" s="51"/>
      <c r="Q155" s="51"/>
      <c r="R155" s="51"/>
      <c r="S155" s="51"/>
      <c r="T155" s="51"/>
    </row>
    <row r="156" spans="1:20" x14ac:dyDescent="0.35">
      <c r="A156" s="30">
        <v>43140</v>
      </c>
      <c r="B156" s="31">
        <v>165.68064899999999</v>
      </c>
      <c r="C156" s="11">
        <f t="shared" si="5"/>
        <v>1.6002391986990716E-2</v>
      </c>
      <c r="D156" s="11">
        <v>1.0000000000000001E-5</v>
      </c>
      <c r="E156" s="11">
        <v>-8.9999999999999998E-4</v>
      </c>
      <c r="F156" s="11">
        <v>-4.5999999999999999E-3</v>
      </c>
      <c r="G156" s="11">
        <v>-2.7000000000000001E-3</v>
      </c>
      <c r="H156" s="11">
        <v>1.8E-3</v>
      </c>
      <c r="I156" s="11">
        <v>-3.4000000000000002E-3</v>
      </c>
      <c r="J156" s="11">
        <f t="shared" si="6"/>
        <v>1.5992391986990716E-2</v>
      </c>
      <c r="L156" s="45">
        <v>116</v>
      </c>
      <c r="M156" s="45">
        <v>1.1643958545569984E-3</v>
      </c>
      <c r="N156" s="45">
        <v>-6.0814020146247368E-3</v>
      </c>
      <c r="O156" s="51"/>
      <c r="P156" s="51"/>
      <c r="Q156" s="51"/>
      <c r="R156" s="51"/>
      <c r="S156" s="51"/>
      <c r="T156" s="51"/>
    </row>
    <row r="157" spans="1:20" x14ac:dyDescent="0.35">
      <c r="A157" s="30">
        <v>43143</v>
      </c>
      <c r="B157" s="31">
        <v>165.626678</v>
      </c>
      <c r="C157" s="11">
        <f t="shared" si="5"/>
        <v>-3.2575319040417661E-4</v>
      </c>
      <c r="D157" s="11">
        <v>1.0000000000000001E-5</v>
      </c>
      <c r="E157" s="11">
        <v>1E-4</v>
      </c>
      <c r="F157" s="11">
        <v>-4.0000000000000002E-4</v>
      </c>
      <c r="G157" s="11">
        <v>-5.3E-3</v>
      </c>
      <c r="H157" s="11">
        <v>-2.3999999999999998E-3</v>
      </c>
      <c r="I157" s="11">
        <v>-8.9999999999999998E-4</v>
      </c>
      <c r="J157" s="11">
        <f t="shared" si="6"/>
        <v>-3.3575319040417663E-4</v>
      </c>
      <c r="L157" s="45">
        <v>117</v>
      </c>
      <c r="M157" s="45">
        <v>5.8069015051963107E-3</v>
      </c>
      <c r="N157" s="45">
        <v>-3.3361098795164417E-3</v>
      </c>
      <c r="O157" s="51"/>
      <c r="P157" s="51"/>
      <c r="Q157" s="51"/>
      <c r="R157" s="51"/>
      <c r="S157" s="51"/>
      <c r="T157" s="51"/>
    </row>
    <row r="158" spans="1:20" x14ac:dyDescent="0.35">
      <c r="A158" s="30">
        <v>43144</v>
      </c>
      <c r="B158" s="31">
        <v>165.32072400000001</v>
      </c>
      <c r="C158" s="11">
        <f t="shared" si="5"/>
        <v>-1.8472507188725951E-3</v>
      </c>
      <c r="D158" s="11">
        <v>1.0000000000000001E-5</v>
      </c>
      <c r="E158" s="11">
        <v>-1.1699999999999999E-2</v>
      </c>
      <c r="F158" s="11">
        <v>5.1000000000000004E-3</v>
      </c>
      <c r="G158" s="11">
        <v>-1.4800000000000001E-2</v>
      </c>
      <c r="H158" s="11">
        <v>2.0999999999999999E-3</v>
      </c>
      <c r="I158" s="11">
        <v>-1E-3</v>
      </c>
      <c r="J158" s="11">
        <f t="shared" si="6"/>
        <v>-1.8572507188725951E-3</v>
      </c>
      <c r="L158" s="45">
        <v>118</v>
      </c>
      <c r="M158" s="45">
        <v>-3.6385659503341953E-4</v>
      </c>
      <c r="N158" s="45">
        <v>1.2139400089919939E-2</v>
      </c>
      <c r="O158" s="51"/>
      <c r="P158" s="51"/>
      <c r="Q158" s="51"/>
      <c r="R158" s="51"/>
      <c r="S158" s="51"/>
      <c r="T158" s="51"/>
    </row>
    <row r="159" spans="1:20" x14ac:dyDescent="0.35">
      <c r="A159" s="30">
        <v>43145</v>
      </c>
      <c r="B159" s="31">
        <v>166.19357299999999</v>
      </c>
      <c r="C159" s="11">
        <f t="shared" si="5"/>
        <v>5.279731293700296E-3</v>
      </c>
      <c r="D159" s="11">
        <v>1.0000000000000001E-5</v>
      </c>
      <c r="E159" s="11">
        <v>1.9900000000000001E-2</v>
      </c>
      <c r="F159" s="11">
        <v>-5.3E-3</v>
      </c>
      <c r="G159" s="11">
        <v>1.11E-2</v>
      </c>
      <c r="H159" s="11">
        <v>-6.5000000000000006E-3</v>
      </c>
      <c r="I159" s="11">
        <v>-4.0000000000000002E-4</v>
      </c>
      <c r="J159" s="11">
        <f t="shared" si="6"/>
        <v>5.2697312937002964E-3</v>
      </c>
      <c r="L159" s="45">
        <v>119</v>
      </c>
      <c r="M159" s="45">
        <v>-7.63256008586774E-4</v>
      </c>
      <c r="N159" s="45">
        <v>7.5297170255378826E-3</v>
      </c>
      <c r="O159" s="51"/>
      <c r="P159" s="51"/>
      <c r="Q159" s="51"/>
      <c r="R159" s="51"/>
      <c r="S159" s="51"/>
      <c r="T159" s="51"/>
    </row>
    <row r="160" spans="1:20" x14ac:dyDescent="0.35">
      <c r="A160" s="30">
        <v>43146</v>
      </c>
      <c r="B160" s="31">
        <v>166.71549999999999</v>
      </c>
      <c r="C160" s="11">
        <f t="shared" si="5"/>
        <v>3.1404764370761562E-3</v>
      </c>
      <c r="D160" s="11">
        <v>1.0000000000000001E-5</v>
      </c>
      <c r="E160" s="11">
        <v>1.78E-2</v>
      </c>
      <c r="F160" s="11">
        <v>5.6999999999999993E-3</v>
      </c>
      <c r="G160" s="11">
        <v>-5.6000000000000008E-3</v>
      </c>
      <c r="H160" s="11">
        <v>1.9E-3</v>
      </c>
      <c r="I160" s="11">
        <v>-3.3E-3</v>
      </c>
      <c r="J160" s="11">
        <f t="shared" si="6"/>
        <v>3.1304764370761562E-3</v>
      </c>
      <c r="L160" s="45">
        <v>120</v>
      </c>
      <c r="M160" s="45">
        <v>-2.4944314270559957E-3</v>
      </c>
      <c r="N160" s="45">
        <v>9.6459506852625589E-3</v>
      </c>
      <c r="O160" s="51"/>
      <c r="P160" s="51"/>
      <c r="Q160" s="51"/>
      <c r="R160" s="51"/>
      <c r="S160" s="51"/>
      <c r="T160" s="51"/>
    </row>
    <row r="161" spans="1:20" x14ac:dyDescent="0.35">
      <c r="A161" s="30">
        <v>43147</v>
      </c>
      <c r="B161" s="31">
        <v>168.24522400000001</v>
      </c>
      <c r="C161" s="11">
        <f t="shared" si="5"/>
        <v>9.1756555329289835E-3</v>
      </c>
      <c r="D161" s="11">
        <v>1.0000000000000001E-5</v>
      </c>
      <c r="E161" s="11">
        <v>1.7500000000000002E-2</v>
      </c>
      <c r="F161" s="11">
        <v>-7.000000000000001E-4</v>
      </c>
      <c r="G161" s="11">
        <v>-6.5000000000000006E-3</v>
      </c>
      <c r="H161" s="11">
        <v>2.9999999999999997E-4</v>
      </c>
      <c r="I161" s="11">
        <v>5.0000000000000001E-4</v>
      </c>
      <c r="J161" s="11">
        <f t="shared" si="6"/>
        <v>9.1656555329289839E-3</v>
      </c>
      <c r="L161" s="45">
        <v>121</v>
      </c>
      <c r="M161" s="45">
        <v>-5.4537245962300879E-3</v>
      </c>
      <c r="N161" s="45">
        <v>9.564564312074782E-3</v>
      </c>
      <c r="O161" s="51"/>
      <c r="P161" s="51"/>
      <c r="Q161" s="51"/>
      <c r="R161" s="51"/>
      <c r="S161" s="51"/>
      <c r="T161" s="51"/>
    </row>
    <row r="162" spans="1:20" x14ac:dyDescent="0.35">
      <c r="A162" s="30">
        <v>43151</v>
      </c>
      <c r="B162" s="31">
        <v>168.011292</v>
      </c>
      <c r="C162" s="11">
        <f t="shared" si="5"/>
        <v>-1.3904228270991137E-3</v>
      </c>
      <c r="D162" s="11">
        <v>1.0000000000000001E-5</v>
      </c>
      <c r="E162" s="11">
        <v>-5.1000000000000004E-3</v>
      </c>
      <c r="F162" s="11">
        <v>0</v>
      </c>
      <c r="G162" s="11">
        <v>2E-3</v>
      </c>
      <c r="H162" s="11">
        <v>-2.5999999999999999E-3</v>
      </c>
      <c r="I162" s="11">
        <v>-1.4000000000000002E-3</v>
      </c>
      <c r="J162" s="11">
        <f t="shared" si="6"/>
        <v>-1.4004228270991137E-3</v>
      </c>
      <c r="L162" s="45">
        <v>122</v>
      </c>
      <c r="M162" s="45">
        <v>-1.5655948386397976E-3</v>
      </c>
      <c r="N162" s="45">
        <v>1.8314711754184563E-3</v>
      </c>
      <c r="O162" s="51"/>
      <c r="P162" s="51"/>
      <c r="Q162" s="51"/>
      <c r="R162" s="51"/>
      <c r="S162" s="51"/>
      <c r="T162" s="51"/>
    </row>
    <row r="163" spans="1:20" x14ac:dyDescent="0.35">
      <c r="A163" s="30">
        <v>43152</v>
      </c>
      <c r="B163" s="31">
        <v>164.72680700000001</v>
      </c>
      <c r="C163" s="11">
        <f t="shared" si="5"/>
        <v>-1.9549191967406454E-2</v>
      </c>
      <c r="D163" s="11">
        <v>1.0000000000000001E-5</v>
      </c>
      <c r="E163" s="11">
        <v>5.9999999999999995E-4</v>
      </c>
      <c r="F163" s="11">
        <v>4.1999999999999997E-3</v>
      </c>
      <c r="G163" s="11">
        <v>-5.7999999999999996E-3</v>
      </c>
      <c r="H163" s="11">
        <v>7.000000000000001E-4</v>
      </c>
      <c r="I163" s="11">
        <v>-1.9E-3</v>
      </c>
      <c r="J163" s="11">
        <f t="shared" si="6"/>
        <v>-1.9559191967406454E-2</v>
      </c>
      <c r="L163" s="45">
        <v>123</v>
      </c>
      <c r="M163" s="45">
        <v>-4.7411464171766022E-3</v>
      </c>
      <c r="N163" s="45">
        <v>1.6594644858449414E-2</v>
      </c>
      <c r="O163" s="51"/>
      <c r="P163" s="51"/>
      <c r="Q163" s="51"/>
      <c r="R163" s="51"/>
      <c r="S163" s="51"/>
      <c r="T163" s="51"/>
    </row>
    <row r="164" spans="1:20" x14ac:dyDescent="0.35">
      <c r="A164" s="30">
        <v>43153</v>
      </c>
      <c r="B164" s="31">
        <v>166.89550800000001</v>
      </c>
      <c r="C164" s="11">
        <f t="shared" si="5"/>
        <v>1.3165440643792659E-2</v>
      </c>
      <c r="D164" s="11">
        <v>1.0000000000000001E-5</v>
      </c>
      <c r="E164" s="11">
        <v>1.43E-2</v>
      </c>
      <c r="F164" s="11">
        <v>-2.5999999999999999E-3</v>
      </c>
      <c r="G164" s="11">
        <v>2.8000000000000004E-3</v>
      </c>
      <c r="H164" s="11">
        <v>1.2999999999999999E-3</v>
      </c>
      <c r="I164" s="11">
        <v>4.7999999999999996E-3</v>
      </c>
      <c r="J164" s="11">
        <f t="shared" si="6"/>
        <v>1.3155440643792659E-2</v>
      </c>
      <c r="L164" s="45">
        <v>124</v>
      </c>
      <c r="M164" s="45">
        <v>2.1535009453449217E-3</v>
      </c>
      <c r="N164" s="45">
        <v>-3.046692925734873E-3</v>
      </c>
      <c r="O164" s="51"/>
      <c r="P164" s="51"/>
      <c r="Q164" s="51"/>
      <c r="R164" s="51"/>
      <c r="S164" s="51"/>
      <c r="T164" s="51"/>
    </row>
    <row r="165" spans="1:20" x14ac:dyDescent="0.35">
      <c r="A165" s="30">
        <v>43154</v>
      </c>
      <c r="B165" s="31">
        <v>169.48704499999999</v>
      </c>
      <c r="C165" s="11">
        <f t="shared" si="5"/>
        <v>1.5527901445975267E-2</v>
      </c>
      <c r="D165" s="11">
        <v>1.0000000000000001E-5</v>
      </c>
      <c r="E165" s="11">
        <v>-1.2199999999999999E-2</v>
      </c>
      <c r="F165" s="11">
        <v>4.6999999999999993E-3</v>
      </c>
      <c r="G165" s="11">
        <v>-5.1000000000000004E-3</v>
      </c>
      <c r="H165" s="11">
        <v>-1.7000000000000001E-3</v>
      </c>
      <c r="I165" s="11">
        <v>-5.9999999999999995E-4</v>
      </c>
      <c r="J165" s="11">
        <f t="shared" si="6"/>
        <v>1.5517901445975268E-2</v>
      </c>
      <c r="L165" s="45">
        <v>125</v>
      </c>
      <c r="M165" s="45">
        <v>1.8562084246343429E-3</v>
      </c>
      <c r="N165" s="45">
        <v>-4.012145361984621E-3</v>
      </c>
      <c r="O165" s="51"/>
      <c r="P165" s="51"/>
      <c r="Q165" s="51"/>
      <c r="R165" s="51"/>
      <c r="S165" s="51"/>
      <c r="T165" s="51"/>
    </row>
    <row r="166" spans="1:20" x14ac:dyDescent="0.35">
      <c r="A166" s="30">
        <v>43157</v>
      </c>
      <c r="B166" s="31">
        <v>169.586029</v>
      </c>
      <c r="C166" s="11">
        <f t="shared" si="5"/>
        <v>5.8402103830412777E-4</v>
      </c>
      <c r="D166" s="11">
        <v>1.0000000000000001E-5</v>
      </c>
      <c r="E166" s="11">
        <v>5.3E-3</v>
      </c>
      <c r="F166" s="11">
        <v>6.8999999999999999E-3</v>
      </c>
      <c r="G166" s="11">
        <v>-3.0999999999999999E-3</v>
      </c>
      <c r="H166" s="11">
        <v>-1.6000000000000001E-3</v>
      </c>
      <c r="I166" s="11">
        <v>-2.3999999999999998E-3</v>
      </c>
      <c r="J166" s="11">
        <f t="shared" si="6"/>
        <v>5.7402103830412774E-4</v>
      </c>
      <c r="L166" s="45">
        <v>126</v>
      </c>
      <c r="M166" s="45">
        <v>-4.5865724040884247E-4</v>
      </c>
      <c r="N166" s="45">
        <v>-8.5837157668332709E-4</v>
      </c>
      <c r="O166" s="51"/>
      <c r="P166" s="51"/>
      <c r="Q166" s="51"/>
      <c r="R166" s="51"/>
      <c r="S166" s="51"/>
      <c r="T166" s="51"/>
    </row>
    <row r="167" spans="1:20" x14ac:dyDescent="0.35">
      <c r="A167" s="30">
        <v>43158</v>
      </c>
      <c r="B167" s="31">
        <v>166.45452900000001</v>
      </c>
      <c r="C167" s="11">
        <f t="shared" si="5"/>
        <v>-1.8465554140665641E-2</v>
      </c>
      <c r="D167" s="11">
        <v>1.0000000000000001E-5</v>
      </c>
      <c r="E167" s="11">
        <v>1.1000000000000001E-2</v>
      </c>
      <c r="F167" s="11">
        <v>-4.3E-3</v>
      </c>
      <c r="G167" s="11">
        <v>2.3E-3</v>
      </c>
      <c r="H167" s="11">
        <v>-8.0000000000000004E-4</v>
      </c>
      <c r="I167" s="11">
        <v>-5.9999999999999995E-4</v>
      </c>
      <c r="J167" s="11">
        <f t="shared" si="6"/>
        <v>-1.8475554140665641E-2</v>
      </c>
      <c r="L167" s="45">
        <v>127</v>
      </c>
      <c r="M167" s="45">
        <v>-3.7973368102206554E-3</v>
      </c>
      <c r="N167" s="45">
        <v>-4.1169751892828873E-3</v>
      </c>
      <c r="O167" s="51"/>
      <c r="P167" s="51"/>
      <c r="Q167" s="51"/>
      <c r="R167" s="51"/>
      <c r="S167" s="51"/>
      <c r="T167" s="51"/>
    </row>
    <row r="168" spans="1:20" x14ac:dyDescent="0.35">
      <c r="A168" s="30">
        <v>43159</v>
      </c>
      <c r="B168" s="31">
        <v>164.01594499999999</v>
      </c>
      <c r="C168" s="11">
        <f t="shared" si="5"/>
        <v>-1.4650151093215547E-2</v>
      </c>
      <c r="D168" s="11">
        <v>1.0000000000000001E-5</v>
      </c>
      <c r="E168" s="11">
        <v>-1E-4</v>
      </c>
      <c r="F168" s="11">
        <v>8.1000000000000013E-3</v>
      </c>
      <c r="G168" s="11">
        <v>2.8000000000000004E-3</v>
      </c>
      <c r="H168" s="11">
        <v>2.0999999999999999E-3</v>
      </c>
      <c r="I168" s="11">
        <v>-2.7000000000000001E-3</v>
      </c>
      <c r="J168" s="11">
        <f t="shared" si="6"/>
        <v>-1.4660151093215546E-2</v>
      </c>
      <c r="L168" s="45">
        <v>128</v>
      </c>
      <c r="M168" s="45">
        <v>-1.8292015548146629E-3</v>
      </c>
      <c r="N168" s="45">
        <v>7.0412920188671286E-3</v>
      </c>
      <c r="O168" s="51"/>
      <c r="P168" s="51"/>
      <c r="Q168" s="51"/>
      <c r="R168" s="51"/>
      <c r="S168" s="51"/>
      <c r="T168" s="51"/>
    </row>
    <row r="169" spans="1:20" x14ac:dyDescent="0.35">
      <c r="A169" s="30">
        <v>43160</v>
      </c>
      <c r="B169" s="31">
        <v>161.64935299999999</v>
      </c>
      <c r="C169" s="11">
        <f t="shared" si="5"/>
        <v>-1.4429036152552088E-2</v>
      </c>
      <c r="D169" s="11">
        <v>1.0000000000000001E-5</v>
      </c>
      <c r="E169" s="11">
        <v>-6.8999999999999999E-3</v>
      </c>
      <c r="F169" s="11">
        <v>6.5000000000000006E-3</v>
      </c>
      <c r="G169" s="11">
        <v>2.5000000000000001E-3</v>
      </c>
      <c r="H169" s="11">
        <v>-2.5000000000000001E-3</v>
      </c>
      <c r="I169" s="11">
        <v>5.0000000000000001E-4</v>
      </c>
      <c r="J169" s="11">
        <f t="shared" si="6"/>
        <v>-1.4439036152552088E-2</v>
      </c>
      <c r="L169" s="45">
        <v>129</v>
      </c>
      <c r="M169" s="45">
        <v>-6.610413587268835E-4</v>
      </c>
      <c r="N169" s="45">
        <v>8.5967730076829951E-3</v>
      </c>
      <c r="O169" s="51"/>
      <c r="P169" s="51"/>
      <c r="Q169" s="51"/>
      <c r="R169" s="51"/>
      <c r="S169" s="51"/>
      <c r="T169" s="51"/>
    </row>
    <row r="170" spans="1:20" x14ac:dyDescent="0.35">
      <c r="A170" s="30">
        <v>43161</v>
      </c>
      <c r="B170" s="31">
        <v>160.58749399999999</v>
      </c>
      <c r="C170" s="11">
        <f t="shared" si="5"/>
        <v>-6.5689034957040482E-3</v>
      </c>
      <c r="D170" s="11">
        <v>1.0000000000000001E-5</v>
      </c>
      <c r="E170" s="11">
        <v>2.3399999999999997E-2</v>
      </c>
      <c r="F170" s="11">
        <v>-6.6E-3</v>
      </c>
      <c r="G170" s="11">
        <v>3.9000000000000003E-3</v>
      </c>
      <c r="H170" s="11">
        <v>-3.9000000000000003E-3</v>
      </c>
      <c r="I170" s="11">
        <v>-3.4000000000000002E-3</v>
      </c>
      <c r="J170" s="11">
        <f t="shared" si="6"/>
        <v>-6.5789034957040478E-3</v>
      </c>
      <c r="L170" s="45">
        <v>130</v>
      </c>
      <c r="M170" s="45">
        <v>5.3828269173514642E-3</v>
      </c>
      <c r="N170" s="45">
        <v>5.0628520201341388E-3</v>
      </c>
      <c r="O170" s="51"/>
      <c r="P170" s="51"/>
      <c r="Q170" s="51"/>
      <c r="R170" s="51"/>
      <c r="S170" s="51"/>
      <c r="T170" s="51"/>
    </row>
    <row r="171" spans="1:20" x14ac:dyDescent="0.35">
      <c r="A171" s="30">
        <v>43164</v>
      </c>
      <c r="B171" s="31">
        <v>163.53903199999999</v>
      </c>
      <c r="C171" s="11">
        <f t="shared" si="5"/>
        <v>1.8379625501846464E-2</v>
      </c>
      <c r="D171" s="11">
        <v>1.0000000000000001E-5</v>
      </c>
      <c r="E171" s="11">
        <v>5.4000000000000003E-3</v>
      </c>
      <c r="F171" s="11">
        <v>5.1000000000000004E-3</v>
      </c>
      <c r="G171" s="11">
        <v>6.7000000000000002E-3</v>
      </c>
      <c r="H171" s="11">
        <v>-6.0000000000000001E-3</v>
      </c>
      <c r="I171" s="11">
        <v>8.9999999999999998E-4</v>
      </c>
      <c r="J171" s="11">
        <f t="shared" si="6"/>
        <v>1.8369625501846464E-2</v>
      </c>
      <c r="L171" s="45">
        <v>131</v>
      </c>
      <c r="M171" s="45">
        <v>7.5986435150499282E-4</v>
      </c>
      <c r="N171" s="45">
        <v>-3.1496152024463897E-3</v>
      </c>
      <c r="O171" s="51"/>
      <c r="P171" s="51"/>
      <c r="Q171" s="51"/>
      <c r="R171" s="51"/>
      <c r="S171" s="51"/>
      <c r="T171" s="51"/>
    </row>
    <row r="172" spans="1:20" x14ac:dyDescent="0.35">
      <c r="A172" s="30">
        <v>43165</v>
      </c>
      <c r="B172" s="31">
        <v>163.44903600000001</v>
      </c>
      <c r="C172" s="11">
        <f t="shared" si="5"/>
        <v>-5.5030287815316381E-4</v>
      </c>
      <c r="D172" s="11">
        <v>1.0000000000000001E-5</v>
      </c>
      <c r="E172" s="11">
        <v>5.0000000000000001E-3</v>
      </c>
      <c r="F172" s="11">
        <v>4.5000000000000005E-3</v>
      </c>
      <c r="G172" s="11">
        <v>6.3E-3</v>
      </c>
      <c r="H172" s="11">
        <v>2.2000000000000001E-3</v>
      </c>
      <c r="I172" s="11">
        <v>-2.0000000000000001E-4</v>
      </c>
      <c r="J172" s="11">
        <f t="shared" si="6"/>
        <v>-5.6030287815316384E-4</v>
      </c>
      <c r="L172" s="45">
        <v>132</v>
      </c>
      <c r="M172" s="45">
        <v>8.9182723686851199E-4</v>
      </c>
      <c r="N172" s="45">
        <v>4.6281199964246754E-3</v>
      </c>
      <c r="O172" s="51"/>
      <c r="P172" s="51"/>
      <c r="Q172" s="51"/>
      <c r="R172" s="51"/>
      <c r="S172" s="51"/>
      <c r="T172" s="51"/>
    </row>
    <row r="173" spans="1:20" x14ac:dyDescent="0.35">
      <c r="A173" s="30">
        <v>43166</v>
      </c>
      <c r="B173" s="31">
        <v>161.61193800000001</v>
      </c>
      <c r="C173" s="11">
        <f t="shared" si="5"/>
        <v>-1.1239576842778098E-2</v>
      </c>
      <c r="D173" s="11">
        <v>1.0000000000000001E-5</v>
      </c>
      <c r="E173" s="11">
        <v>3.7000000000000002E-3</v>
      </c>
      <c r="F173" s="11">
        <v>2.8000000000000004E-3</v>
      </c>
      <c r="G173" s="11">
        <v>2.8000000000000004E-3</v>
      </c>
      <c r="H173" s="11">
        <v>-5.9999999999999995E-4</v>
      </c>
      <c r="I173" s="11">
        <v>-3.0000000000000001E-3</v>
      </c>
      <c r="J173" s="11">
        <f t="shared" si="6"/>
        <v>-1.1249576842778098E-2</v>
      </c>
      <c r="L173" s="45">
        <v>133</v>
      </c>
      <c r="M173" s="45">
        <v>-4.0795916941753366E-4</v>
      </c>
      <c r="N173" s="45">
        <v>-6.3244360814315882E-3</v>
      </c>
      <c r="O173" s="51"/>
      <c r="P173" s="51"/>
      <c r="Q173" s="51"/>
      <c r="R173" s="51"/>
      <c r="S173" s="51"/>
      <c r="T173" s="51"/>
    </row>
    <row r="174" spans="1:20" x14ac:dyDescent="0.35">
      <c r="A174" s="30">
        <v>43167</v>
      </c>
      <c r="B174" s="31">
        <v>161.03274500000001</v>
      </c>
      <c r="C174" s="11">
        <f t="shared" si="5"/>
        <v>-3.5838503465009941E-3</v>
      </c>
      <c r="D174" s="11">
        <v>1.0000000000000001E-5</v>
      </c>
      <c r="E174" s="11">
        <v>2.0999999999999999E-3</v>
      </c>
      <c r="F174" s="11">
        <v>1.1699999999999999E-2</v>
      </c>
      <c r="G174" s="11">
        <v>5.0000000000000001E-3</v>
      </c>
      <c r="H174" s="11">
        <v>1E-4</v>
      </c>
      <c r="I174" s="11">
        <v>-1.8E-3</v>
      </c>
      <c r="J174" s="11">
        <f t="shared" si="6"/>
        <v>-3.5938503465009941E-3</v>
      </c>
      <c r="L174" s="45">
        <v>134</v>
      </c>
      <c r="M174" s="45">
        <v>-4.5013051656469594E-3</v>
      </c>
      <c r="N174" s="45">
        <v>1.951692235937131E-2</v>
      </c>
      <c r="O174" s="51"/>
      <c r="P174" s="51"/>
      <c r="Q174" s="51"/>
      <c r="R174" s="51"/>
      <c r="S174" s="51"/>
      <c r="T174" s="51"/>
    </row>
    <row r="175" spans="1:20" x14ac:dyDescent="0.35">
      <c r="A175" s="30">
        <v>43168</v>
      </c>
      <c r="B175" s="31">
        <v>164.85176100000001</v>
      </c>
      <c r="C175" s="11">
        <f t="shared" si="5"/>
        <v>2.3715772838623694E-2</v>
      </c>
      <c r="D175" s="11">
        <v>1.0000000000000001E-5</v>
      </c>
      <c r="E175" s="11">
        <v>-1.2699999999999999E-2</v>
      </c>
      <c r="F175" s="11">
        <v>-1.1599999999999999E-2</v>
      </c>
      <c r="G175" s="11">
        <v>-4.6999999999999993E-3</v>
      </c>
      <c r="H175" s="11">
        <v>-2.5000000000000001E-3</v>
      </c>
      <c r="I175" s="11">
        <v>1E-4</v>
      </c>
      <c r="J175" s="11">
        <f t="shared" si="6"/>
        <v>2.3705772838623695E-2</v>
      </c>
      <c r="L175" s="45">
        <v>135</v>
      </c>
      <c r="M175" s="45">
        <v>-1.545898938064984E-3</v>
      </c>
      <c r="N175" s="45">
        <v>1.0483777211979219E-2</v>
      </c>
      <c r="O175" s="51"/>
      <c r="P175" s="51"/>
      <c r="Q175" s="51"/>
      <c r="R175" s="51"/>
      <c r="S175" s="51"/>
      <c r="T175" s="51"/>
    </row>
    <row r="176" spans="1:20" x14ac:dyDescent="0.35">
      <c r="A176" s="30">
        <v>43171</v>
      </c>
      <c r="B176" s="31">
        <v>162.63458299999999</v>
      </c>
      <c r="C176" s="11">
        <f t="shared" si="5"/>
        <v>-1.3449525722688649E-2</v>
      </c>
      <c r="D176" s="11">
        <v>1.0000000000000001E-5</v>
      </c>
      <c r="E176" s="11">
        <v>5.0000000000000001E-3</v>
      </c>
      <c r="F176" s="11">
        <v>1E-4</v>
      </c>
      <c r="G176" s="11">
        <v>4.0999999999999995E-3</v>
      </c>
      <c r="H176" s="11">
        <v>-3.4999999999999996E-3</v>
      </c>
      <c r="I176" s="11">
        <v>-2.3E-3</v>
      </c>
      <c r="J176" s="11">
        <f t="shared" si="6"/>
        <v>-1.3459525722688648E-2</v>
      </c>
      <c r="L176" s="45">
        <v>136</v>
      </c>
      <c r="M176" s="45">
        <v>7.4100734228830858E-3</v>
      </c>
      <c r="N176" s="45">
        <v>-7.9700940713919935E-3</v>
      </c>
      <c r="O176" s="51"/>
      <c r="P176" s="51"/>
      <c r="Q176" s="51"/>
      <c r="R176" s="51"/>
      <c r="S176" s="51"/>
      <c r="T176" s="51"/>
    </row>
    <row r="177" spans="1:20" x14ac:dyDescent="0.35">
      <c r="A177" s="30">
        <v>43172</v>
      </c>
      <c r="B177" s="31">
        <v>161.40379300000001</v>
      </c>
      <c r="C177" s="11">
        <f t="shared" si="5"/>
        <v>-7.5678246120628456E-3</v>
      </c>
      <c r="D177" s="11">
        <v>1.0000000000000001E-5</v>
      </c>
      <c r="E177" s="11">
        <v>-1.1000000000000001E-3</v>
      </c>
      <c r="F177" s="11">
        <v>-8.5000000000000006E-3</v>
      </c>
      <c r="G177" s="11">
        <v>6.3E-3</v>
      </c>
      <c r="H177" s="11">
        <v>4.6999999999999993E-3</v>
      </c>
      <c r="I177" s="11">
        <v>0</v>
      </c>
      <c r="J177" s="11">
        <f t="shared" si="6"/>
        <v>-7.5778246120628452E-3</v>
      </c>
      <c r="L177" s="45">
        <v>137</v>
      </c>
      <c r="M177" s="45">
        <v>2.8792559047180954E-4</v>
      </c>
      <c r="N177" s="45">
        <v>1.7591947360684864E-2</v>
      </c>
      <c r="O177" s="51"/>
      <c r="P177" s="51"/>
      <c r="Q177" s="51"/>
      <c r="R177" s="51"/>
      <c r="S177" s="51"/>
      <c r="T177" s="51"/>
    </row>
    <row r="178" spans="1:20" x14ac:dyDescent="0.35">
      <c r="A178" s="30">
        <v>43173</v>
      </c>
      <c r="B178" s="31">
        <v>160.553101</v>
      </c>
      <c r="C178" s="11">
        <f t="shared" si="5"/>
        <v>-5.2705824577493621E-3</v>
      </c>
      <c r="D178" s="11">
        <v>1.0000000000000001E-5</v>
      </c>
      <c r="E178" s="11">
        <v>1.6899999999999998E-2</v>
      </c>
      <c r="F178" s="11">
        <v>2.8000000000000004E-3</v>
      </c>
      <c r="G178" s="11">
        <v>2.3E-3</v>
      </c>
      <c r="H178" s="11">
        <v>-1.1999999999999999E-3</v>
      </c>
      <c r="I178" s="11">
        <v>-3.8E-3</v>
      </c>
      <c r="J178" s="11">
        <f t="shared" si="6"/>
        <v>-5.2805824577493617E-3</v>
      </c>
      <c r="L178" s="45">
        <v>138</v>
      </c>
      <c r="M178" s="45">
        <v>5.6222090187106446E-3</v>
      </c>
      <c r="N178" s="45">
        <v>-1.3078893423561454E-2</v>
      </c>
      <c r="O178" s="51"/>
      <c r="P178" s="51"/>
      <c r="Q178" s="51"/>
      <c r="R178" s="51"/>
      <c r="S178" s="51"/>
      <c r="T178" s="51"/>
    </row>
    <row r="179" spans="1:20" x14ac:dyDescent="0.35">
      <c r="A179" s="30">
        <v>43174</v>
      </c>
      <c r="B179" s="31">
        <v>161.15036000000001</v>
      </c>
      <c r="C179" s="11">
        <f t="shared" si="5"/>
        <v>3.7200091202225227E-3</v>
      </c>
      <c r="D179" s="11">
        <v>1.0000000000000001E-5</v>
      </c>
      <c r="E179" s="11">
        <v>-1.1999999999999999E-3</v>
      </c>
      <c r="F179" s="11">
        <v>-8.0000000000000004E-4</v>
      </c>
      <c r="G179" s="11">
        <v>-9.1000000000000004E-3</v>
      </c>
      <c r="H179" s="11">
        <v>1.2999999999999999E-3</v>
      </c>
      <c r="I179" s="11">
        <v>-1.1000000000000001E-3</v>
      </c>
      <c r="J179" s="11">
        <f t="shared" si="6"/>
        <v>3.7100091202225227E-3</v>
      </c>
      <c r="L179" s="45">
        <v>139</v>
      </c>
      <c r="M179" s="45">
        <v>7.7663292639529985E-4</v>
      </c>
      <c r="N179" s="45">
        <v>1.4349583849359353E-2</v>
      </c>
      <c r="O179" s="51"/>
      <c r="P179" s="51"/>
      <c r="Q179" s="51"/>
      <c r="R179" s="51"/>
      <c r="S179" s="51"/>
      <c r="T179" s="51"/>
    </row>
    <row r="180" spans="1:20" x14ac:dyDescent="0.35">
      <c r="A180" s="30">
        <v>43175</v>
      </c>
      <c r="B180" s="31">
        <v>161.95584099999999</v>
      </c>
      <c r="C180" s="11">
        <f t="shared" si="5"/>
        <v>4.9983195817868697E-3</v>
      </c>
      <c r="D180" s="11">
        <v>1.0000000000000001E-5</v>
      </c>
      <c r="E180" s="11">
        <v>-3.5999999999999999E-3</v>
      </c>
      <c r="F180" s="11">
        <v>-1.4800000000000001E-2</v>
      </c>
      <c r="G180" s="11">
        <v>6.8000000000000005E-3</v>
      </c>
      <c r="H180" s="11">
        <v>5.9999999999999995E-4</v>
      </c>
      <c r="I180" s="11">
        <v>2.8000000000000004E-3</v>
      </c>
      <c r="J180" s="11">
        <f t="shared" si="6"/>
        <v>4.9883195817868702E-3</v>
      </c>
      <c r="L180" s="45">
        <v>140</v>
      </c>
      <c r="M180" s="45">
        <v>-4.3833251088771369E-3</v>
      </c>
      <c r="N180" s="45">
        <v>1.9929900704261663E-2</v>
      </c>
      <c r="O180" s="51"/>
      <c r="P180" s="51"/>
      <c r="Q180" s="51"/>
      <c r="R180" s="51"/>
      <c r="S180" s="51"/>
      <c r="T180" s="51"/>
    </row>
    <row r="181" spans="1:20" x14ac:dyDescent="0.35">
      <c r="A181" s="30">
        <v>43178</v>
      </c>
      <c r="B181" s="31">
        <v>160.272583</v>
      </c>
      <c r="C181" s="11">
        <f t="shared" si="5"/>
        <v>-1.0393314557886169E-2</v>
      </c>
      <c r="D181" s="11">
        <v>1.0000000000000001E-5</v>
      </c>
      <c r="E181" s="11">
        <v>6.3E-3</v>
      </c>
      <c r="F181" s="11">
        <v>1.1000000000000001E-3</v>
      </c>
      <c r="G181" s="11">
        <v>-8.9999999999999998E-4</v>
      </c>
      <c r="H181" s="11">
        <v>3.2000000000000002E-3</v>
      </c>
      <c r="I181" s="11">
        <v>1E-3</v>
      </c>
      <c r="J181" s="11">
        <f t="shared" si="6"/>
        <v>-1.0403314557886168E-2</v>
      </c>
      <c r="L181" s="45">
        <v>141</v>
      </c>
      <c r="M181" s="45">
        <v>8.7958884241006938E-4</v>
      </c>
      <c r="N181" s="45">
        <v>1.2725917970117274E-3</v>
      </c>
      <c r="O181" s="51"/>
      <c r="P181" s="51"/>
      <c r="Q181" s="51"/>
      <c r="R181" s="51"/>
      <c r="S181" s="51"/>
      <c r="T181" s="51"/>
    </row>
    <row r="182" spans="1:20" x14ac:dyDescent="0.35">
      <c r="A182" s="30">
        <v>43179</v>
      </c>
      <c r="B182" s="31">
        <v>161.23181199999999</v>
      </c>
      <c r="C182" s="11">
        <f t="shared" si="5"/>
        <v>5.9849849677657829E-3</v>
      </c>
      <c r="D182" s="11">
        <v>1.0000000000000001E-5</v>
      </c>
      <c r="E182" s="11">
        <v>7.1999999999999998E-3</v>
      </c>
      <c r="F182" s="11">
        <v>8.3999999999999995E-3</v>
      </c>
      <c r="G182" s="11">
        <v>5.7999999999999996E-3</v>
      </c>
      <c r="H182" s="11">
        <v>-2.0000000000000001E-4</v>
      </c>
      <c r="I182" s="11">
        <v>-5.9999999999999995E-4</v>
      </c>
      <c r="J182" s="11">
        <f t="shared" si="6"/>
        <v>5.9749849677657833E-3</v>
      </c>
      <c r="L182" s="45">
        <v>142</v>
      </c>
      <c r="M182" s="45">
        <v>-1.0053833792042801E-3</v>
      </c>
      <c r="N182" s="45">
        <v>7.4475551004533373E-3</v>
      </c>
      <c r="O182" s="51"/>
      <c r="P182" s="51"/>
      <c r="Q182" s="51"/>
      <c r="R182" s="51"/>
      <c r="S182" s="51"/>
      <c r="T182" s="51"/>
    </row>
    <row r="183" spans="1:20" x14ac:dyDescent="0.35">
      <c r="A183" s="30">
        <v>43180</v>
      </c>
      <c r="B183" s="31">
        <v>161.10514800000001</v>
      </c>
      <c r="C183" s="11">
        <f t="shared" si="5"/>
        <v>-7.8560178930431324E-4</v>
      </c>
      <c r="D183" s="11">
        <v>1.0000000000000001E-5</v>
      </c>
      <c r="E183" s="11">
        <v>5.4000000000000003E-3</v>
      </c>
      <c r="F183" s="11">
        <v>3.7000000000000002E-3</v>
      </c>
      <c r="G183" s="11">
        <v>-1.5E-3</v>
      </c>
      <c r="H183" s="11">
        <v>-1.0800000000000001E-2</v>
      </c>
      <c r="I183" s="11">
        <v>8.6999999999999994E-3</v>
      </c>
      <c r="J183" s="11">
        <f t="shared" si="6"/>
        <v>-7.9560178930431326E-4</v>
      </c>
      <c r="L183" s="45">
        <v>143</v>
      </c>
      <c r="M183" s="45">
        <v>3.5499063013961587E-3</v>
      </c>
      <c r="N183" s="45">
        <v>-7.6717348566469421E-3</v>
      </c>
      <c r="O183" s="51"/>
      <c r="P183" s="51"/>
      <c r="Q183" s="51"/>
      <c r="R183" s="51"/>
      <c r="S183" s="51"/>
      <c r="T183" s="51"/>
    </row>
    <row r="184" spans="1:20" x14ac:dyDescent="0.35">
      <c r="A184" s="30">
        <v>43181</v>
      </c>
      <c r="B184" s="31">
        <v>158.63452100000001</v>
      </c>
      <c r="C184" s="11">
        <f t="shared" si="5"/>
        <v>-1.5335493810539225E-2</v>
      </c>
      <c r="D184" s="11">
        <v>1.0000000000000001E-5</v>
      </c>
      <c r="E184" s="11">
        <v>1E-3</v>
      </c>
      <c r="F184" s="11">
        <v>-2.2000000000000001E-3</v>
      </c>
      <c r="G184" s="11">
        <v>-3.2000000000000002E-3</v>
      </c>
      <c r="H184" s="11">
        <v>2.2000000000000001E-3</v>
      </c>
      <c r="I184" s="11">
        <v>1E-4</v>
      </c>
      <c r="J184" s="11">
        <f t="shared" si="6"/>
        <v>-1.5345493810539224E-2</v>
      </c>
      <c r="L184" s="45">
        <v>144</v>
      </c>
      <c r="M184" s="45">
        <v>2.9153241877788354E-3</v>
      </c>
      <c r="N184" s="45">
        <v>6.1415652471872402E-3</v>
      </c>
      <c r="O184" s="51"/>
      <c r="P184" s="51"/>
      <c r="Q184" s="51"/>
      <c r="R184" s="51"/>
      <c r="S184" s="51"/>
      <c r="T184" s="51"/>
    </row>
    <row r="185" spans="1:20" x14ac:dyDescent="0.35">
      <c r="A185" s="30">
        <v>43182</v>
      </c>
      <c r="B185" s="31">
        <v>155.476135</v>
      </c>
      <c r="C185" s="11">
        <f t="shared" si="5"/>
        <v>-1.9909827823667792E-2</v>
      </c>
      <c r="D185" s="11">
        <v>1.0000000000000001E-5</v>
      </c>
      <c r="E185" s="11">
        <v>-5.0000000000000001E-4</v>
      </c>
      <c r="F185" s="11">
        <v>-1E-4</v>
      </c>
      <c r="G185" s="11">
        <v>-4.5000000000000005E-3</v>
      </c>
      <c r="H185" s="11">
        <v>1.2999999999999999E-3</v>
      </c>
      <c r="I185" s="11">
        <v>7.7000000000000002E-3</v>
      </c>
      <c r="J185" s="11">
        <f t="shared" si="6"/>
        <v>-1.9919827823667791E-2</v>
      </c>
      <c r="L185" s="45">
        <v>145</v>
      </c>
      <c r="M185" s="45">
        <v>5.7667791448717592E-3</v>
      </c>
      <c r="N185" s="45">
        <v>-1.6913822921066891E-2</v>
      </c>
      <c r="O185" s="51"/>
      <c r="P185" s="51"/>
      <c r="Q185" s="51"/>
      <c r="R185" s="51"/>
      <c r="S185" s="51"/>
      <c r="T185" s="51"/>
    </row>
    <row r="186" spans="1:20" x14ac:dyDescent="0.35">
      <c r="A186" s="30">
        <v>43185</v>
      </c>
      <c r="B186" s="31">
        <v>159.62095600000001</v>
      </c>
      <c r="C186" s="11">
        <f t="shared" si="5"/>
        <v>2.6658888838470229E-2</v>
      </c>
      <c r="D186" s="11">
        <v>1.0000000000000001E-5</v>
      </c>
      <c r="E186" s="11">
        <v>-8.6E-3</v>
      </c>
      <c r="F186" s="11">
        <v>-1.1699999999999999E-2</v>
      </c>
      <c r="G186" s="11">
        <v>-1.5E-3</v>
      </c>
      <c r="H186" s="11">
        <v>1E-4</v>
      </c>
      <c r="I186" s="11">
        <v>-6.0999999999999995E-3</v>
      </c>
      <c r="J186" s="11">
        <f t="shared" si="6"/>
        <v>2.664888883847023E-2</v>
      </c>
      <c r="L186" s="45">
        <v>146</v>
      </c>
      <c r="M186" s="45">
        <v>6.0955284216179335E-3</v>
      </c>
      <c r="N186" s="45">
        <v>-2.1272260821353427E-2</v>
      </c>
      <c r="O186" s="51"/>
      <c r="P186" s="51"/>
      <c r="Q186" s="51"/>
      <c r="R186" s="51"/>
      <c r="S186" s="51"/>
      <c r="T186" s="51"/>
    </row>
    <row r="187" spans="1:20" x14ac:dyDescent="0.35">
      <c r="A187" s="30">
        <v>43186</v>
      </c>
      <c r="B187" s="31">
        <v>158.08247399999999</v>
      </c>
      <c r="C187" s="11">
        <f t="shared" si="5"/>
        <v>-9.6383459825915008E-3</v>
      </c>
      <c r="D187" s="11">
        <v>1.0000000000000001E-5</v>
      </c>
      <c r="E187" s="11">
        <v>0</v>
      </c>
      <c r="F187" s="11">
        <v>4.7999999999999996E-3</v>
      </c>
      <c r="G187" s="11">
        <v>-5.9999999999999995E-4</v>
      </c>
      <c r="H187" s="11">
        <v>7.8000000000000005E-3</v>
      </c>
      <c r="I187" s="11">
        <v>5.3E-3</v>
      </c>
      <c r="J187" s="11">
        <f t="shared" si="6"/>
        <v>-9.6483459825915004E-3</v>
      </c>
      <c r="L187" s="45">
        <v>147</v>
      </c>
      <c r="M187" s="45">
        <v>3.5040309180669896E-4</v>
      </c>
      <c r="N187" s="45">
        <v>-4.8595842937232663E-3</v>
      </c>
      <c r="O187" s="51"/>
      <c r="P187" s="51"/>
      <c r="Q187" s="51"/>
      <c r="R187" s="51"/>
      <c r="S187" s="51"/>
      <c r="T187" s="51"/>
    </row>
    <row r="188" spans="1:20" x14ac:dyDescent="0.35">
      <c r="A188" s="30">
        <v>43187</v>
      </c>
      <c r="B188" s="31">
        <v>158.15490700000001</v>
      </c>
      <c r="C188" s="11">
        <f t="shared" si="5"/>
        <v>4.5819753554732223E-4</v>
      </c>
      <c r="D188" s="11">
        <v>1.0000000000000001E-5</v>
      </c>
      <c r="E188" s="11">
        <v>4.0000000000000002E-4</v>
      </c>
      <c r="F188" s="11">
        <v>-2.9999999999999997E-4</v>
      </c>
      <c r="G188" s="11">
        <v>1.7000000000000001E-3</v>
      </c>
      <c r="H188" s="11">
        <v>7.4999999999999997E-3</v>
      </c>
      <c r="I188" s="11">
        <v>-8.9999999999999998E-4</v>
      </c>
      <c r="J188" s="11">
        <f t="shared" si="6"/>
        <v>4.4819753554732221E-4</v>
      </c>
      <c r="L188" s="45">
        <v>148</v>
      </c>
      <c r="M188" s="45">
        <v>-2.1179438321714183E-3</v>
      </c>
      <c r="N188" s="45">
        <v>-2.8696869570264657E-3</v>
      </c>
      <c r="O188" s="51"/>
      <c r="P188" s="51"/>
      <c r="Q188" s="51"/>
      <c r="R188" s="51"/>
      <c r="S188" s="51"/>
      <c r="T188" s="51"/>
    </row>
    <row r="189" spans="1:20" x14ac:dyDescent="0.35">
      <c r="A189" s="30">
        <v>43188</v>
      </c>
      <c r="B189" s="31">
        <v>161.30422999999999</v>
      </c>
      <c r="C189" s="11">
        <f t="shared" si="5"/>
        <v>1.9912900963610092E-2</v>
      </c>
      <c r="D189" s="11">
        <v>1.0000000000000001E-5</v>
      </c>
      <c r="E189" s="11">
        <v>1.0700000000000001E-2</v>
      </c>
      <c r="F189" s="11">
        <v>1.8000000000000002E-2</v>
      </c>
      <c r="G189" s="11">
        <v>-1.1899999999999999E-2</v>
      </c>
      <c r="H189" s="11">
        <v>-3.7000000000000002E-3</v>
      </c>
      <c r="I189" s="11">
        <v>-1.6000000000000001E-3</v>
      </c>
      <c r="J189" s="11">
        <f t="shared" si="6"/>
        <v>1.9902900963610092E-2</v>
      </c>
      <c r="L189" s="45">
        <v>149</v>
      </c>
      <c r="M189" s="45">
        <v>8.158969281842933E-3</v>
      </c>
      <c r="N189" s="45">
        <v>-3.7833803387518489E-2</v>
      </c>
      <c r="O189" s="51"/>
      <c r="P189" s="51"/>
      <c r="Q189" s="51"/>
      <c r="R189" s="51"/>
      <c r="S189" s="51"/>
      <c r="T189" s="51"/>
    </row>
    <row r="190" spans="1:20" x14ac:dyDescent="0.35">
      <c r="A190" s="30">
        <v>43192</v>
      </c>
      <c r="B190" s="31">
        <v>156.471588</v>
      </c>
      <c r="C190" s="11">
        <f t="shared" si="5"/>
        <v>-2.9959797086536399E-2</v>
      </c>
      <c r="D190" s="11">
        <v>1.0000000000000001E-5</v>
      </c>
      <c r="E190" s="11">
        <v>4.0999999999999995E-3</v>
      </c>
      <c r="F190" s="11">
        <v>-2.7000000000000001E-3</v>
      </c>
      <c r="G190" s="11">
        <v>1.5E-3</v>
      </c>
      <c r="H190" s="11">
        <v>1.6000000000000001E-3</v>
      </c>
      <c r="I190" s="11">
        <v>-5.9999999999999995E-4</v>
      </c>
      <c r="J190" s="11">
        <f t="shared" si="6"/>
        <v>-2.9969797086536399E-2</v>
      </c>
      <c r="L190" s="45">
        <v>150</v>
      </c>
      <c r="M190" s="45">
        <v>2.0954022706650179E-3</v>
      </c>
      <c r="N190" s="45">
        <v>-5.8093511414706867E-2</v>
      </c>
      <c r="O190" s="51"/>
      <c r="P190" s="51"/>
      <c r="Q190" s="51"/>
      <c r="R190" s="51"/>
      <c r="S190" s="51"/>
      <c r="T190" s="51"/>
    </row>
    <row r="191" spans="1:20" x14ac:dyDescent="0.35">
      <c r="A191" s="30">
        <v>43193</v>
      </c>
      <c r="B191" s="31">
        <v>157.249908</v>
      </c>
      <c r="C191" s="11">
        <f t="shared" si="5"/>
        <v>4.9741937814296033E-3</v>
      </c>
      <c r="D191" s="11">
        <v>1.0000000000000001E-5</v>
      </c>
      <c r="E191" s="11">
        <v>-1.1000000000000001E-3</v>
      </c>
      <c r="F191" s="11">
        <v>4.4000000000000003E-3</v>
      </c>
      <c r="G191" s="11">
        <v>-4.8999999999999998E-3</v>
      </c>
      <c r="H191" s="11">
        <v>2.5999999999999999E-3</v>
      </c>
      <c r="I191" s="11">
        <v>1.7000000000000001E-3</v>
      </c>
      <c r="J191" s="11">
        <f t="shared" si="6"/>
        <v>4.9641937814296037E-3</v>
      </c>
      <c r="L191" s="45">
        <v>151</v>
      </c>
      <c r="M191" s="45">
        <v>1.073829090886945E-3</v>
      </c>
      <c r="N191" s="45">
        <v>4.2223543793691143E-2</v>
      </c>
      <c r="O191" s="51"/>
      <c r="P191" s="51"/>
      <c r="Q191" s="51"/>
      <c r="R191" s="51"/>
      <c r="S191" s="51"/>
      <c r="T191" s="51"/>
    </row>
    <row r="192" spans="1:20" x14ac:dyDescent="0.35">
      <c r="A192" s="30">
        <v>43194</v>
      </c>
      <c r="B192" s="31">
        <v>160.58024599999999</v>
      </c>
      <c r="C192" s="11">
        <f t="shared" si="5"/>
        <v>2.1178632422474752E-2</v>
      </c>
      <c r="D192" s="11">
        <v>0</v>
      </c>
      <c r="E192" s="11">
        <v>6.4000000000000003E-3</v>
      </c>
      <c r="F192" s="11">
        <v>-2.3E-3</v>
      </c>
      <c r="G192" s="11">
        <v>-6.0999999999999995E-3</v>
      </c>
      <c r="H192" s="11">
        <v>5.9999999999999995E-4</v>
      </c>
      <c r="I192" s="11">
        <v>-1.1999999999999999E-3</v>
      </c>
      <c r="J192" s="11">
        <f t="shared" si="6"/>
        <v>2.1178632422474752E-2</v>
      </c>
      <c r="L192" s="45">
        <v>152</v>
      </c>
      <c r="M192" s="45">
        <v>2.0756520445472113E-3</v>
      </c>
      <c r="N192" s="45">
        <v>-7.7712962338812508E-4</v>
      </c>
      <c r="O192" s="51"/>
      <c r="P192" s="51"/>
      <c r="Q192" s="51"/>
      <c r="R192" s="51"/>
      <c r="S192" s="51"/>
      <c r="T192" s="51"/>
    </row>
    <row r="193" spans="1:20" x14ac:dyDescent="0.35">
      <c r="A193" s="30">
        <v>43195</v>
      </c>
      <c r="B193" s="31">
        <v>162.10968</v>
      </c>
      <c r="C193" s="11">
        <f t="shared" si="5"/>
        <v>9.5244218270782444E-3</v>
      </c>
      <c r="D193" s="11">
        <v>0</v>
      </c>
      <c r="E193" s="11">
        <v>-4.0999999999999995E-3</v>
      </c>
      <c r="F193" s="11">
        <v>-2.0999999999999999E-3</v>
      </c>
      <c r="G193" s="11">
        <v>-7.9000000000000008E-3</v>
      </c>
      <c r="H193" s="11">
        <v>1E-3</v>
      </c>
      <c r="I193" s="11">
        <v>2.7000000000000001E-3</v>
      </c>
      <c r="J193" s="11">
        <f t="shared" si="6"/>
        <v>9.5244218270782444E-3</v>
      </c>
      <c r="L193" s="45">
        <v>153</v>
      </c>
      <c r="M193" s="45">
        <v>3.8437969545045123E-3</v>
      </c>
      <c r="N193" s="45">
        <v>-5.6496142694228001E-2</v>
      </c>
      <c r="O193" s="51"/>
      <c r="P193" s="51"/>
      <c r="Q193" s="51"/>
      <c r="R193" s="51"/>
      <c r="S193" s="51"/>
      <c r="T193" s="51"/>
    </row>
    <row r="194" spans="1:20" x14ac:dyDescent="0.35">
      <c r="A194" s="30">
        <v>43196</v>
      </c>
      <c r="B194" s="31">
        <v>157.87432899999999</v>
      </c>
      <c r="C194" s="11">
        <f t="shared" si="5"/>
        <v>-2.6126453398711336E-2</v>
      </c>
      <c r="D194" s="11">
        <v>0</v>
      </c>
      <c r="E194" s="11">
        <v>-9.3999999999999986E-3</v>
      </c>
      <c r="F194" s="11">
        <v>-8.9999999999999998E-4</v>
      </c>
      <c r="G194" s="11">
        <v>-3.7000000000000002E-3</v>
      </c>
      <c r="H194" s="11">
        <v>1.4000000000000002E-3</v>
      </c>
      <c r="I194" s="11">
        <v>-4.0000000000000002E-4</v>
      </c>
      <c r="J194" s="11">
        <f t="shared" si="6"/>
        <v>-2.6126453398711336E-2</v>
      </c>
      <c r="L194" s="45">
        <v>154</v>
      </c>
      <c r="M194" s="45">
        <v>4.3500769096865939E-3</v>
      </c>
      <c r="N194" s="45">
        <v>1.1642315077304122E-2</v>
      </c>
      <c r="O194" s="51"/>
      <c r="P194" s="51"/>
      <c r="Q194" s="51"/>
      <c r="R194" s="51"/>
      <c r="S194" s="51"/>
      <c r="T194" s="51"/>
    </row>
    <row r="195" spans="1:20" x14ac:dyDescent="0.35">
      <c r="A195" s="30">
        <v>43199</v>
      </c>
      <c r="B195" s="31">
        <v>156.118652</v>
      </c>
      <c r="C195" s="11">
        <f t="shared" ref="C195:C258" si="7">(B195/B194)-1</f>
        <v>-1.1120725016668165E-2</v>
      </c>
      <c r="D195" s="11">
        <v>0</v>
      </c>
      <c r="E195" s="11">
        <v>1.1399999999999999E-2</v>
      </c>
      <c r="F195" s="11">
        <v>1.7000000000000001E-3</v>
      </c>
      <c r="G195" s="11">
        <v>-8.1000000000000013E-3</v>
      </c>
      <c r="H195" s="11">
        <v>-7.4999999999999997E-3</v>
      </c>
      <c r="I195" s="11">
        <v>-2.7000000000000001E-3</v>
      </c>
      <c r="J195" s="11">
        <f t="shared" si="6"/>
        <v>-1.1120725016668165E-2</v>
      </c>
      <c r="L195" s="45">
        <v>155</v>
      </c>
      <c r="M195" s="45">
        <v>1.0715745294353921E-4</v>
      </c>
      <c r="N195" s="45">
        <v>-4.4291064334771584E-4</v>
      </c>
      <c r="O195" s="51"/>
      <c r="P195" s="51"/>
      <c r="Q195" s="51"/>
      <c r="R195" s="51"/>
      <c r="S195" s="51"/>
      <c r="T195" s="51"/>
    </row>
    <row r="196" spans="1:20" x14ac:dyDescent="0.35">
      <c r="A196" s="30">
        <v>43200</v>
      </c>
      <c r="B196" s="31">
        <v>157.005585</v>
      </c>
      <c r="C196" s="11">
        <f t="shared" si="7"/>
        <v>5.6811469266337955E-3</v>
      </c>
      <c r="D196" s="11">
        <v>0</v>
      </c>
      <c r="E196" s="11">
        <v>-1.23E-2</v>
      </c>
      <c r="F196" s="11">
        <v>-4.0000000000000002E-4</v>
      </c>
      <c r="G196" s="11">
        <v>-3.7000000000000002E-3</v>
      </c>
      <c r="H196" s="11">
        <v>-8.3999999999999995E-3</v>
      </c>
      <c r="I196" s="11">
        <v>5.4000000000000003E-3</v>
      </c>
      <c r="J196" s="11">
        <f t="shared" si="6"/>
        <v>5.6811469266337955E-3</v>
      </c>
      <c r="L196" s="45">
        <v>156</v>
      </c>
      <c r="M196" s="45">
        <v>2.2259717695585031E-3</v>
      </c>
      <c r="N196" s="45">
        <v>-4.0832224884310986E-3</v>
      </c>
      <c r="O196" s="51"/>
      <c r="P196" s="51"/>
      <c r="Q196" s="51"/>
      <c r="R196" s="51"/>
      <c r="S196" s="51"/>
      <c r="T196" s="51"/>
    </row>
    <row r="197" spans="1:20" x14ac:dyDescent="0.35">
      <c r="A197" s="30">
        <v>43201</v>
      </c>
      <c r="B197" s="31">
        <v>156.43542500000001</v>
      </c>
      <c r="C197" s="11">
        <f t="shared" si="7"/>
        <v>-3.6314631737462966E-3</v>
      </c>
      <c r="D197" s="11">
        <v>0</v>
      </c>
      <c r="E197" s="11">
        <v>2.8999999999999998E-3</v>
      </c>
      <c r="F197" s="11">
        <v>1E-4</v>
      </c>
      <c r="G197" s="11">
        <v>6.6E-3</v>
      </c>
      <c r="H197" s="11">
        <v>-6.0999999999999995E-3</v>
      </c>
      <c r="I197" s="11">
        <v>3.0000000000000001E-3</v>
      </c>
      <c r="J197" s="11">
        <f t="shared" si="6"/>
        <v>-3.6314631737462966E-3</v>
      </c>
      <c r="L197" s="45">
        <v>157</v>
      </c>
      <c r="M197" s="45">
        <v>-2.243461286159923E-3</v>
      </c>
      <c r="N197" s="45">
        <v>7.513192579860219E-3</v>
      </c>
      <c r="O197" s="51"/>
      <c r="P197" s="51"/>
      <c r="Q197" s="51"/>
      <c r="R197" s="51"/>
      <c r="S197" s="51"/>
      <c r="T197" s="51"/>
    </row>
    <row r="198" spans="1:20" x14ac:dyDescent="0.35">
      <c r="A198" s="30">
        <v>43202</v>
      </c>
      <c r="B198" s="31">
        <v>156.88790900000001</v>
      </c>
      <c r="C198" s="11">
        <f t="shared" si="7"/>
        <v>2.892465053871307E-3</v>
      </c>
      <c r="D198" s="11">
        <v>0</v>
      </c>
      <c r="E198" s="11">
        <v>-2.8000000000000004E-3</v>
      </c>
      <c r="F198" s="11">
        <v>-1.1999999999999999E-3</v>
      </c>
      <c r="G198" s="11">
        <v>9.4999999999999998E-3</v>
      </c>
      <c r="H198" s="11">
        <v>-2.2000000000000001E-3</v>
      </c>
      <c r="I198" s="11">
        <v>8.0000000000000004E-4</v>
      </c>
      <c r="J198" s="11">
        <f t="shared" si="6"/>
        <v>2.892465053871307E-3</v>
      </c>
      <c r="L198" s="45">
        <v>158</v>
      </c>
      <c r="M198" s="45">
        <v>3.1414340762121961E-3</v>
      </c>
      <c r="N198" s="45">
        <v>-1.0957639136039907E-5</v>
      </c>
      <c r="O198" s="51"/>
      <c r="P198" s="51"/>
      <c r="Q198" s="51"/>
      <c r="R198" s="51"/>
      <c r="S198" s="51"/>
      <c r="T198" s="51"/>
    </row>
    <row r="199" spans="1:20" x14ac:dyDescent="0.35">
      <c r="A199" s="30">
        <v>43203</v>
      </c>
      <c r="B199" s="31">
        <v>156.38116500000001</v>
      </c>
      <c r="C199" s="11">
        <f t="shared" si="7"/>
        <v>-3.2299748478386014E-3</v>
      </c>
      <c r="D199" s="11">
        <v>0</v>
      </c>
      <c r="E199" s="11">
        <v>9.8999999999999991E-3</v>
      </c>
      <c r="F199" s="11">
        <v>-8.0000000000000004E-4</v>
      </c>
      <c r="G199" s="11">
        <v>8.6E-3</v>
      </c>
      <c r="H199" s="11">
        <v>-7.000000000000001E-4</v>
      </c>
      <c r="I199" s="11">
        <v>2E-3</v>
      </c>
      <c r="J199" s="11">
        <f t="shared" si="6"/>
        <v>-3.2299748478386014E-3</v>
      </c>
      <c r="L199" s="45">
        <v>159</v>
      </c>
      <c r="M199" s="45">
        <v>-3.7105507373621453E-4</v>
      </c>
      <c r="N199" s="45">
        <v>9.5367106066651976E-3</v>
      </c>
      <c r="O199" s="51"/>
      <c r="P199" s="51"/>
      <c r="Q199" s="51"/>
      <c r="R199" s="51"/>
      <c r="S199" s="51"/>
      <c r="T199" s="51"/>
    </row>
    <row r="200" spans="1:20" x14ac:dyDescent="0.35">
      <c r="A200" s="30">
        <v>43206</v>
      </c>
      <c r="B200" s="31">
        <v>157.85623200000001</v>
      </c>
      <c r="C200" s="11">
        <f t="shared" si="7"/>
        <v>9.432510622362944E-3</v>
      </c>
      <c r="D200" s="11">
        <v>0</v>
      </c>
      <c r="E200" s="11">
        <v>1.23E-2</v>
      </c>
      <c r="F200" s="11">
        <v>8.6999999999999994E-3</v>
      </c>
      <c r="G200" s="11">
        <v>3.8E-3</v>
      </c>
      <c r="H200" s="11">
        <v>8.0000000000000002E-3</v>
      </c>
      <c r="I200" s="11">
        <v>2.9999999999999997E-4</v>
      </c>
      <c r="J200" s="11">
        <f t="shared" si="6"/>
        <v>9.432510622362944E-3</v>
      </c>
      <c r="L200" s="45">
        <v>160</v>
      </c>
      <c r="M200" s="45">
        <v>7.9623520849456261E-4</v>
      </c>
      <c r="N200" s="45">
        <v>-2.1966580355936762E-3</v>
      </c>
      <c r="O200" s="51"/>
      <c r="P200" s="51"/>
      <c r="Q200" s="51"/>
      <c r="R200" s="51"/>
      <c r="S200" s="51"/>
      <c r="T200" s="51"/>
    </row>
    <row r="201" spans="1:20" x14ac:dyDescent="0.35">
      <c r="A201" s="30">
        <v>43207</v>
      </c>
      <c r="B201" s="31">
        <v>158.290649</v>
      </c>
      <c r="C201" s="11">
        <f t="shared" si="7"/>
        <v>2.7519787752185998E-3</v>
      </c>
      <c r="D201" s="11">
        <v>0</v>
      </c>
      <c r="E201" s="11">
        <v>2.9999999999999997E-4</v>
      </c>
      <c r="F201" s="11">
        <v>-2.5000000000000001E-3</v>
      </c>
      <c r="G201" s="11">
        <v>1.5E-3</v>
      </c>
      <c r="H201" s="11">
        <v>-2.3999999999999998E-3</v>
      </c>
      <c r="I201" s="11">
        <v>-4.0000000000000001E-3</v>
      </c>
      <c r="J201" s="11">
        <f t="shared" si="6"/>
        <v>2.7519787752185998E-3</v>
      </c>
      <c r="L201" s="45">
        <v>161</v>
      </c>
      <c r="M201" s="45">
        <v>2.1407100375885895E-3</v>
      </c>
      <c r="N201" s="45">
        <v>-2.1699902004995043E-2</v>
      </c>
      <c r="O201" s="51"/>
      <c r="P201" s="51"/>
      <c r="Q201" s="51"/>
      <c r="R201" s="51"/>
      <c r="S201" s="51"/>
      <c r="T201" s="51"/>
    </row>
    <row r="202" spans="1:20" x14ac:dyDescent="0.35">
      <c r="A202" s="30">
        <v>43208</v>
      </c>
      <c r="B202" s="31">
        <v>162.76127600000001</v>
      </c>
      <c r="C202" s="11">
        <f t="shared" si="7"/>
        <v>2.824315288517143E-2</v>
      </c>
      <c r="D202" s="11">
        <v>0</v>
      </c>
      <c r="E202" s="11">
        <v>-4.0000000000000002E-4</v>
      </c>
      <c r="F202" s="11">
        <v>3.4000000000000002E-3</v>
      </c>
      <c r="G202" s="11">
        <v>-3.3E-3</v>
      </c>
      <c r="H202" s="11">
        <v>-2.8000000000000004E-3</v>
      </c>
      <c r="I202" s="11">
        <v>4.8999999999999998E-3</v>
      </c>
      <c r="J202" s="11">
        <f t="shared" si="6"/>
        <v>2.824315288517143E-2</v>
      </c>
      <c r="L202" s="45">
        <v>162</v>
      </c>
      <c r="M202" s="45">
        <v>-2.8247139765730303E-3</v>
      </c>
      <c r="N202" s="45">
        <v>1.5980154620365689E-2</v>
      </c>
      <c r="O202" s="51"/>
      <c r="P202" s="51"/>
      <c r="Q202" s="51"/>
      <c r="R202" s="51"/>
      <c r="S202" s="51"/>
      <c r="T202" s="51"/>
    </row>
    <row r="203" spans="1:20" x14ac:dyDescent="0.35">
      <c r="A203" s="30">
        <v>43209</v>
      </c>
      <c r="B203" s="31">
        <v>160.254456</v>
      </c>
      <c r="C203" s="11">
        <f t="shared" si="7"/>
        <v>-1.5401820762329321E-2</v>
      </c>
      <c r="D203" s="11">
        <v>0</v>
      </c>
      <c r="E203" s="11">
        <v>6.5000000000000006E-3</v>
      </c>
      <c r="F203" s="11">
        <v>1E-3</v>
      </c>
      <c r="G203" s="11">
        <v>-2E-3</v>
      </c>
      <c r="H203" s="11">
        <v>-4.6999999999999993E-3</v>
      </c>
      <c r="I203" s="11">
        <v>5.9999999999999995E-4</v>
      </c>
      <c r="J203" s="11">
        <f t="shared" si="6"/>
        <v>-1.5401820762329321E-2</v>
      </c>
      <c r="L203" s="45">
        <v>163</v>
      </c>
      <c r="M203" s="45">
        <v>4.3995698966171605E-4</v>
      </c>
      <c r="N203" s="45">
        <v>1.5077944456313552E-2</v>
      </c>
      <c r="O203" s="51"/>
      <c r="P203" s="51"/>
      <c r="Q203" s="51"/>
      <c r="R203" s="51"/>
      <c r="S203" s="51"/>
      <c r="T203" s="51"/>
    </row>
    <row r="204" spans="1:20" x14ac:dyDescent="0.35">
      <c r="A204" s="30">
        <v>43210</v>
      </c>
      <c r="B204" s="31">
        <v>160.19105500000001</v>
      </c>
      <c r="C204" s="11">
        <f t="shared" si="7"/>
        <v>-3.9562706449791651E-4</v>
      </c>
      <c r="D204" s="11">
        <v>0</v>
      </c>
      <c r="E204" s="11">
        <v>2.8999999999999998E-3</v>
      </c>
      <c r="F204" s="11">
        <v>-3.7000000000000002E-3</v>
      </c>
      <c r="G204" s="11">
        <v>1.47E-2</v>
      </c>
      <c r="H204" s="11">
        <v>-5.4000000000000003E-3</v>
      </c>
      <c r="I204" s="11">
        <v>2.8000000000000004E-3</v>
      </c>
      <c r="J204" s="11">
        <f t="shared" si="6"/>
        <v>-3.9562706449791651E-4</v>
      </c>
      <c r="L204" s="45">
        <v>164</v>
      </c>
      <c r="M204" s="45">
        <v>1.251729816336233E-3</v>
      </c>
      <c r="N204" s="45">
        <v>-6.7770877803210528E-4</v>
      </c>
      <c r="O204" s="51"/>
      <c r="P204" s="51"/>
      <c r="Q204" s="51"/>
      <c r="R204" s="51"/>
      <c r="S204" s="51"/>
      <c r="T204" s="51"/>
    </row>
    <row r="205" spans="1:20" x14ac:dyDescent="0.35">
      <c r="A205" s="30">
        <v>43213</v>
      </c>
      <c r="B205" s="31">
        <v>160.77932699999999</v>
      </c>
      <c r="C205" s="11">
        <f t="shared" si="7"/>
        <v>3.6723149117157128E-3</v>
      </c>
      <c r="D205" s="11">
        <v>0</v>
      </c>
      <c r="E205" s="11">
        <v>1.5E-3</v>
      </c>
      <c r="F205" s="11">
        <v>-1.1000000000000001E-3</v>
      </c>
      <c r="G205" s="11">
        <v>5.7999999999999996E-3</v>
      </c>
      <c r="H205" s="11">
        <v>3.0999999999999999E-3</v>
      </c>
      <c r="I205" s="11">
        <v>1E-3</v>
      </c>
      <c r="J205" s="11">
        <f t="shared" si="6"/>
        <v>3.6723149117157128E-3</v>
      </c>
      <c r="L205" s="45">
        <v>165</v>
      </c>
      <c r="M205" s="45">
        <v>6.2137515875677245E-4</v>
      </c>
      <c r="N205" s="45">
        <v>-1.9096929299422413E-2</v>
      </c>
      <c r="O205" s="51"/>
      <c r="P205" s="51"/>
      <c r="Q205" s="51"/>
      <c r="R205" s="51"/>
      <c r="S205" s="51"/>
      <c r="T205" s="51"/>
    </row>
    <row r="206" spans="1:20" x14ac:dyDescent="0.35">
      <c r="A206" s="30">
        <v>43214</v>
      </c>
      <c r="B206" s="31">
        <v>159.51237499999999</v>
      </c>
      <c r="C206" s="11">
        <f t="shared" si="7"/>
        <v>-7.8800678149374415E-3</v>
      </c>
      <c r="D206" s="11">
        <v>0</v>
      </c>
      <c r="E206" s="11">
        <v>-4.6999999999999993E-3</v>
      </c>
      <c r="F206" s="11">
        <v>1.1000000000000001E-3</v>
      </c>
      <c r="G206" s="11">
        <v>-5.8999999999999999E-3</v>
      </c>
      <c r="H206" s="11">
        <v>5.0000000000000001E-4</v>
      </c>
      <c r="I206" s="11">
        <v>1E-3</v>
      </c>
      <c r="J206" s="11">
        <f t="shared" si="6"/>
        <v>-7.8800678149374415E-3</v>
      </c>
      <c r="L206" s="45">
        <v>166</v>
      </c>
      <c r="M206" s="45">
        <v>3.5573289632829411E-3</v>
      </c>
      <c r="N206" s="45">
        <v>-1.8217480056498488E-2</v>
      </c>
      <c r="O206" s="51"/>
      <c r="P206" s="51"/>
      <c r="Q206" s="51"/>
      <c r="R206" s="51"/>
      <c r="S206" s="51"/>
      <c r="T206" s="51"/>
    </row>
    <row r="207" spans="1:20" x14ac:dyDescent="0.35">
      <c r="A207" s="30">
        <v>43215</v>
      </c>
      <c r="B207" s="31">
        <v>160.53501900000001</v>
      </c>
      <c r="C207" s="11">
        <f t="shared" si="7"/>
        <v>6.4110637184107144E-3</v>
      </c>
      <c r="D207" s="11">
        <v>0</v>
      </c>
      <c r="E207" s="11">
        <v>1.1999999999999999E-3</v>
      </c>
      <c r="F207" s="11">
        <v>8.199999999999999E-3</v>
      </c>
      <c r="G207" s="11">
        <v>5.1999999999999998E-3</v>
      </c>
      <c r="H207" s="11">
        <v>4.4000000000000003E-3</v>
      </c>
      <c r="I207" s="11">
        <v>1.2999999999999999E-3</v>
      </c>
      <c r="J207" s="11">
        <f t="shared" si="6"/>
        <v>6.4110637184107144E-3</v>
      </c>
      <c r="L207" s="45">
        <v>167</v>
      </c>
      <c r="M207" s="45">
        <v>-8.4260164795262754E-4</v>
      </c>
      <c r="N207" s="45">
        <v>-1.359643450459946E-2</v>
      </c>
      <c r="O207" s="51"/>
      <c r="P207" s="51"/>
      <c r="Q207" s="51"/>
      <c r="R207" s="51"/>
      <c r="S207" s="51"/>
      <c r="T207" s="51"/>
    </row>
    <row r="208" spans="1:20" x14ac:dyDescent="0.35">
      <c r="A208" s="30">
        <v>43216</v>
      </c>
      <c r="B208" s="31">
        <v>168.07350199999999</v>
      </c>
      <c r="C208" s="11">
        <f t="shared" si="7"/>
        <v>4.6958495703669501E-2</v>
      </c>
      <c r="D208" s="11">
        <v>0</v>
      </c>
      <c r="E208" s="11">
        <v>-2.3999999999999998E-3</v>
      </c>
      <c r="F208" s="11">
        <v>-5.8999999999999999E-3</v>
      </c>
      <c r="G208" s="11">
        <v>-1.7000000000000001E-3</v>
      </c>
      <c r="H208" s="11">
        <v>-5.3E-3</v>
      </c>
      <c r="I208" s="11">
        <v>-4.0999999999999995E-3</v>
      </c>
      <c r="J208" s="11">
        <f t="shared" si="6"/>
        <v>4.6958495703669501E-2</v>
      </c>
      <c r="L208" s="45">
        <v>168</v>
      </c>
      <c r="M208" s="45">
        <v>1.0659926688432078E-3</v>
      </c>
      <c r="N208" s="45">
        <v>-7.644896164547256E-3</v>
      </c>
      <c r="O208" s="51"/>
      <c r="P208" s="51"/>
      <c r="Q208" s="51"/>
      <c r="R208" s="51"/>
      <c r="S208" s="51"/>
      <c r="T208" s="51"/>
    </row>
    <row r="209" spans="1:20" x14ac:dyDescent="0.35">
      <c r="A209" s="30">
        <v>43217</v>
      </c>
      <c r="B209" s="31">
        <v>168.74321</v>
      </c>
      <c r="C209" s="11">
        <f t="shared" si="7"/>
        <v>3.9846138268719855E-3</v>
      </c>
      <c r="D209" s="11">
        <v>0</v>
      </c>
      <c r="E209" s="11">
        <v>2.8999999999999998E-3</v>
      </c>
      <c r="F209" s="11">
        <v>6.6E-3</v>
      </c>
      <c r="G209" s="11">
        <v>8.1000000000000013E-3</v>
      </c>
      <c r="H209" s="11">
        <v>6.0000000000000001E-3</v>
      </c>
      <c r="I209" s="11">
        <v>1E-3</v>
      </c>
      <c r="J209" s="11">
        <f t="shared" si="6"/>
        <v>3.9846138268719855E-3</v>
      </c>
      <c r="L209" s="45">
        <v>169</v>
      </c>
      <c r="M209" s="45">
        <v>-3.0697013396328915E-3</v>
      </c>
      <c r="N209" s="45">
        <v>2.1439326841479357E-2</v>
      </c>
      <c r="O209" s="51"/>
      <c r="P209" s="51"/>
      <c r="Q209" s="51"/>
      <c r="R209" s="51"/>
      <c r="S209" s="51"/>
      <c r="T209" s="51"/>
    </row>
    <row r="210" spans="1:20" x14ac:dyDescent="0.35">
      <c r="A210" s="30">
        <v>43220</v>
      </c>
      <c r="B210" s="31">
        <v>167.24092099999999</v>
      </c>
      <c r="C210" s="11">
        <f t="shared" si="7"/>
        <v>-8.9028115560917387E-3</v>
      </c>
      <c r="D210" s="11">
        <v>0</v>
      </c>
      <c r="E210" s="11">
        <v>2.0999999999999999E-3</v>
      </c>
      <c r="F210" s="11">
        <v>5.9999999999999995E-4</v>
      </c>
      <c r="G210" s="11">
        <v>6.9999999999999993E-3</v>
      </c>
      <c r="H210" s="11">
        <v>-4.1999999999999997E-3</v>
      </c>
      <c r="I210" s="11">
        <v>-5.9999999999999995E-4</v>
      </c>
      <c r="J210" s="11">
        <f t="shared" si="6"/>
        <v>-8.9028115560917387E-3</v>
      </c>
      <c r="L210" s="45">
        <v>170</v>
      </c>
      <c r="M210" s="45">
        <v>1.6984908673875376E-3</v>
      </c>
      <c r="N210" s="45">
        <v>-2.2587937455407015E-3</v>
      </c>
      <c r="O210" s="51"/>
      <c r="P210" s="51"/>
      <c r="Q210" s="51"/>
      <c r="R210" s="51"/>
      <c r="S210" s="51"/>
      <c r="T210" s="51"/>
    </row>
    <row r="211" spans="1:20" x14ac:dyDescent="0.35">
      <c r="A211" s="30">
        <v>43221</v>
      </c>
      <c r="B211" s="31">
        <v>167.08706699999999</v>
      </c>
      <c r="C211" s="11">
        <f t="shared" si="7"/>
        <v>-9.1995427363134041E-4</v>
      </c>
      <c r="D211" s="11">
        <v>0</v>
      </c>
      <c r="E211" s="11">
        <v>-9.5999999999999992E-3</v>
      </c>
      <c r="F211" s="11">
        <v>-1.4000000000000002E-3</v>
      </c>
      <c r="G211" s="11">
        <v>-2.9999999999999997E-4</v>
      </c>
      <c r="H211" s="11">
        <v>-5.0000000000000001E-4</v>
      </c>
      <c r="I211" s="11">
        <v>-9.4999999999999998E-3</v>
      </c>
      <c r="J211" s="11">
        <f t="shared" ref="J211:J274" si="8">C211-D211</f>
        <v>-9.1995427363134041E-4</v>
      </c>
      <c r="L211" s="45">
        <v>171</v>
      </c>
      <c r="M211" s="45">
        <v>2.5988862201779253E-3</v>
      </c>
      <c r="N211" s="45">
        <v>-1.3848463062956024E-2</v>
      </c>
      <c r="O211" s="51"/>
      <c r="P211" s="51"/>
      <c r="Q211" s="51"/>
      <c r="R211" s="51"/>
      <c r="S211" s="51"/>
      <c r="T211" s="51"/>
    </row>
    <row r="212" spans="1:20" x14ac:dyDescent="0.35">
      <c r="A212" s="30">
        <v>43222</v>
      </c>
      <c r="B212" s="31">
        <v>168.245453</v>
      </c>
      <c r="C212" s="11">
        <f t="shared" si="7"/>
        <v>6.9328286192251731E-3</v>
      </c>
      <c r="D212" s="11">
        <v>0</v>
      </c>
      <c r="E212" s="11">
        <v>-5.0000000000000001E-3</v>
      </c>
      <c r="F212" s="11">
        <v>-1.7000000000000001E-3</v>
      </c>
      <c r="G212" s="11">
        <v>3.7000000000000002E-3</v>
      </c>
      <c r="H212" s="11">
        <v>2.9999999999999997E-4</v>
      </c>
      <c r="I212" s="11">
        <v>2.9999999999999997E-4</v>
      </c>
      <c r="J212" s="11">
        <f t="shared" si="8"/>
        <v>6.9328286192251731E-3</v>
      </c>
      <c r="L212" s="45">
        <v>172</v>
      </c>
      <c r="M212" s="45">
        <v>1.7422257681558501E-3</v>
      </c>
      <c r="N212" s="45">
        <v>-5.3360761146568443E-3</v>
      </c>
      <c r="O212" s="51"/>
      <c r="P212" s="51"/>
      <c r="Q212" s="51"/>
      <c r="R212" s="51"/>
      <c r="S212" s="51"/>
      <c r="T212" s="51"/>
    </row>
    <row r="213" spans="1:20" x14ac:dyDescent="0.35">
      <c r="A213" s="30">
        <v>43223</v>
      </c>
      <c r="B213" s="31">
        <v>165.78389000000001</v>
      </c>
      <c r="C213" s="11">
        <f t="shared" si="7"/>
        <v>-1.4630784702395427E-2</v>
      </c>
      <c r="D213" s="11">
        <v>1.0000000000000001E-5</v>
      </c>
      <c r="E213" s="11">
        <v>7.9000000000000008E-3</v>
      </c>
      <c r="F213" s="11">
        <v>1E-4</v>
      </c>
      <c r="G213" s="11">
        <v>-3.7000000000000002E-3</v>
      </c>
      <c r="H213" s="11">
        <v>5.0000000000000001E-4</v>
      </c>
      <c r="I213" s="11">
        <v>-1.1999999999999999E-3</v>
      </c>
      <c r="J213" s="11">
        <f t="shared" si="8"/>
        <v>-1.4640784702395427E-2</v>
      </c>
      <c r="L213" s="45">
        <v>173</v>
      </c>
      <c r="M213" s="45">
        <v>2.0326779839109838E-4</v>
      </c>
      <c r="N213" s="45">
        <v>2.3502505040232595E-2</v>
      </c>
      <c r="O213" s="51"/>
      <c r="P213" s="51"/>
      <c r="Q213" s="51"/>
      <c r="R213" s="51"/>
      <c r="S213" s="51"/>
      <c r="T213" s="51"/>
    </row>
    <row r="214" spans="1:20" x14ac:dyDescent="0.35">
      <c r="A214" s="30">
        <v>43224</v>
      </c>
      <c r="B214" s="31">
        <v>167.44906599999999</v>
      </c>
      <c r="C214" s="11">
        <f t="shared" si="7"/>
        <v>1.0044257014357516E-2</v>
      </c>
      <c r="D214" s="11">
        <v>1.0000000000000001E-5</v>
      </c>
      <c r="E214" s="11">
        <v>-1.0500000000000001E-2</v>
      </c>
      <c r="F214" s="11">
        <v>-6.6E-3</v>
      </c>
      <c r="G214" s="11">
        <v>-4.5999999999999999E-3</v>
      </c>
      <c r="H214" s="11">
        <v>-4.1999999999999997E-3</v>
      </c>
      <c r="I214" s="11">
        <v>1E-4</v>
      </c>
      <c r="J214" s="11">
        <f t="shared" si="8"/>
        <v>1.0034257014357516E-2</v>
      </c>
      <c r="L214" s="45">
        <v>174</v>
      </c>
      <c r="M214" s="45">
        <v>7.7873745748297646E-4</v>
      </c>
      <c r="N214" s="45">
        <v>-1.4238263180171625E-2</v>
      </c>
      <c r="O214" s="51"/>
      <c r="P214" s="51"/>
      <c r="Q214" s="51"/>
      <c r="R214" s="51"/>
      <c r="S214" s="51"/>
      <c r="T214" s="51"/>
    </row>
    <row r="215" spans="1:20" x14ac:dyDescent="0.35">
      <c r="A215" s="30">
        <v>43227</v>
      </c>
      <c r="B215" s="31">
        <v>166.118729</v>
      </c>
      <c r="C215" s="11">
        <f t="shared" si="7"/>
        <v>-7.9447263085957731E-3</v>
      </c>
      <c r="D215" s="11">
        <v>1.0000000000000001E-5</v>
      </c>
      <c r="E215" s="11">
        <v>-6.6E-3</v>
      </c>
      <c r="F215" s="11">
        <v>-1.5E-3</v>
      </c>
      <c r="G215" s="11">
        <v>5.9999999999999995E-4</v>
      </c>
      <c r="H215" s="11">
        <v>-5.3E-3</v>
      </c>
      <c r="I215" s="11">
        <v>-2.2000000000000001E-3</v>
      </c>
      <c r="J215" s="11">
        <f t="shared" si="8"/>
        <v>-7.9547263085957727E-3</v>
      </c>
      <c r="L215" s="45">
        <v>175</v>
      </c>
      <c r="M215" s="45">
        <v>3.4695357670063614E-3</v>
      </c>
      <c r="N215" s="45">
        <v>-1.1047360379069206E-2</v>
      </c>
      <c r="O215" s="51"/>
      <c r="P215" s="51"/>
      <c r="Q215" s="51"/>
      <c r="R215" s="51"/>
      <c r="S215" s="51"/>
      <c r="T215" s="51"/>
    </row>
    <row r="216" spans="1:20" x14ac:dyDescent="0.35">
      <c r="A216" s="30">
        <v>43228</v>
      </c>
      <c r="B216" s="31">
        <v>167.45808400000001</v>
      </c>
      <c r="C216" s="11">
        <f t="shared" si="7"/>
        <v>8.0626369348155702E-3</v>
      </c>
      <c r="D216" s="11">
        <v>1.0000000000000001E-5</v>
      </c>
      <c r="E216" s="11">
        <v>-8.0000000000000004E-4</v>
      </c>
      <c r="F216" s="11">
        <v>-5.0000000000000001E-3</v>
      </c>
      <c r="G216" s="11">
        <v>5.0000000000000001E-4</v>
      </c>
      <c r="H216" s="11">
        <v>-2.5999999999999999E-3</v>
      </c>
      <c r="I216" s="11">
        <v>8.9999999999999998E-4</v>
      </c>
      <c r="J216" s="11">
        <f t="shared" si="8"/>
        <v>8.0526369348155706E-3</v>
      </c>
      <c r="L216" s="45">
        <v>176</v>
      </c>
      <c r="M216" s="45">
        <v>2.459203120736823E-3</v>
      </c>
      <c r="N216" s="45">
        <v>-7.7397855784861851E-3</v>
      </c>
      <c r="O216" s="51"/>
      <c r="P216" s="51"/>
      <c r="Q216" s="51"/>
      <c r="R216" s="51"/>
      <c r="S216" s="51"/>
      <c r="T216" s="51"/>
    </row>
    <row r="217" spans="1:20" x14ac:dyDescent="0.35">
      <c r="A217" s="30">
        <v>43229</v>
      </c>
      <c r="B217" s="31">
        <v>168.65271000000001</v>
      </c>
      <c r="C217" s="11">
        <f t="shared" si="7"/>
        <v>7.1338807387764103E-3</v>
      </c>
      <c r="D217" s="11">
        <v>1.0000000000000001E-5</v>
      </c>
      <c r="E217" s="11">
        <v>3.8E-3</v>
      </c>
      <c r="F217" s="11">
        <v>2.9999999999999997E-4</v>
      </c>
      <c r="G217" s="11">
        <v>2.3999999999999998E-3</v>
      </c>
      <c r="H217" s="11">
        <v>-8.8000000000000005E-3</v>
      </c>
      <c r="I217" s="11">
        <v>1.2999999999999999E-3</v>
      </c>
      <c r="J217" s="11">
        <f t="shared" si="8"/>
        <v>7.1238807387764107E-3</v>
      </c>
      <c r="L217" s="45">
        <v>177</v>
      </c>
      <c r="M217" s="45">
        <v>1.9616738406009037E-3</v>
      </c>
      <c r="N217" s="45">
        <v>1.748335279621619E-3</v>
      </c>
      <c r="O217" s="51"/>
      <c r="P217" s="51"/>
      <c r="Q217" s="51"/>
      <c r="R217" s="51"/>
      <c r="S217" s="51"/>
      <c r="T217" s="51"/>
    </row>
    <row r="218" spans="1:20" x14ac:dyDescent="0.35">
      <c r="A218" s="30">
        <v>43230</v>
      </c>
      <c r="B218" s="31">
        <v>169.37669399999999</v>
      </c>
      <c r="C218" s="11">
        <f t="shared" si="7"/>
        <v>4.2927504692926721E-3</v>
      </c>
      <c r="D218" s="11">
        <v>1.0000000000000001E-5</v>
      </c>
      <c r="E218" s="11">
        <v>5.0000000000000001E-4</v>
      </c>
      <c r="F218" s="11">
        <v>3.9000000000000003E-3</v>
      </c>
      <c r="G218" s="11">
        <v>-1.46E-2</v>
      </c>
      <c r="H218" s="11">
        <v>2.5999999999999999E-3</v>
      </c>
      <c r="I218" s="11">
        <v>-3.3E-3</v>
      </c>
      <c r="J218" s="11">
        <f t="shared" si="8"/>
        <v>4.2827504692926725E-3</v>
      </c>
      <c r="L218" s="45">
        <v>178</v>
      </c>
      <c r="M218" s="45">
        <v>-3.1704963136363284E-4</v>
      </c>
      <c r="N218" s="45">
        <v>5.3053692131505032E-3</v>
      </c>
      <c r="O218" s="51"/>
      <c r="P218" s="51"/>
      <c r="Q218" s="51"/>
      <c r="R218" s="51"/>
      <c r="S218" s="51"/>
      <c r="T218" s="51"/>
    </row>
    <row r="219" spans="1:20" x14ac:dyDescent="0.35">
      <c r="A219" s="30">
        <v>43231</v>
      </c>
      <c r="B219" s="31">
        <v>172.227386</v>
      </c>
      <c r="C219" s="11">
        <f t="shared" si="7"/>
        <v>1.6830485544841345E-2</v>
      </c>
      <c r="D219" s="11">
        <v>1.0000000000000001E-5</v>
      </c>
      <c r="E219" s="11">
        <v>1.26E-2</v>
      </c>
      <c r="F219" s="11">
        <v>-4.0000000000000001E-3</v>
      </c>
      <c r="G219" s="11">
        <v>4.8999999999999998E-3</v>
      </c>
      <c r="H219" s="11">
        <v>2.3999999999999998E-3</v>
      </c>
      <c r="I219" s="11">
        <v>1.1000000000000001E-3</v>
      </c>
      <c r="J219" s="11">
        <f t="shared" si="8"/>
        <v>1.6820485544841345E-2</v>
      </c>
      <c r="L219" s="45">
        <v>179</v>
      </c>
      <c r="M219" s="45">
        <v>1.0993690466131511E-3</v>
      </c>
      <c r="N219" s="45">
        <v>-1.1502683604499318E-2</v>
      </c>
      <c r="O219" s="51"/>
      <c r="P219" s="51"/>
      <c r="Q219" s="51"/>
      <c r="R219" s="51"/>
      <c r="S219" s="51"/>
      <c r="T219" s="51"/>
    </row>
    <row r="220" spans="1:20" x14ac:dyDescent="0.35">
      <c r="A220" s="30">
        <v>43234</v>
      </c>
      <c r="B220" s="31">
        <v>172.924194</v>
      </c>
      <c r="C220" s="11">
        <f t="shared" si="7"/>
        <v>4.0458606275310949E-3</v>
      </c>
      <c r="D220" s="11">
        <v>1.0000000000000001E-5</v>
      </c>
      <c r="E220" s="11">
        <v>-8.8999999999999999E-3</v>
      </c>
      <c r="F220" s="11">
        <v>-3.4999999999999996E-3</v>
      </c>
      <c r="G220" s="11">
        <v>7.9000000000000008E-3</v>
      </c>
      <c r="H220" s="11">
        <v>-1.9E-3</v>
      </c>
      <c r="I220" s="11">
        <v>4.8999999999999998E-3</v>
      </c>
      <c r="J220" s="11">
        <f t="shared" si="8"/>
        <v>4.0358606275310953E-3</v>
      </c>
      <c r="L220" s="45">
        <v>180</v>
      </c>
      <c r="M220" s="45">
        <v>6.2827015731882637E-4</v>
      </c>
      <c r="N220" s="45">
        <v>5.3467148104469567E-3</v>
      </c>
      <c r="O220" s="51"/>
      <c r="P220" s="51"/>
      <c r="Q220" s="51"/>
      <c r="R220" s="51"/>
      <c r="S220" s="51"/>
      <c r="T220" s="51"/>
    </row>
    <row r="221" spans="1:20" x14ac:dyDescent="0.35">
      <c r="A221" s="30">
        <v>43235</v>
      </c>
      <c r="B221" s="31">
        <v>170.118729</v>
      </c>
      <c r="C221" s="11">
        <f t="shared" si="7"/>
        <v>-1.6223669661863505E-2</v>
      </c>
      <c r="D221" s="11">
        <v>1.0000000000000001E-5</v>
      </c>
      <c r="E221" s="11">
        <v>-1.1000000000000001E-3</v>
      </c>
      <c r="F221" s="11">
        <v>-6.1999999999999998E-3</v>
      </c>
      <c r="G221" s="11">
        <v>1.2999999999999999E-3</v>
      </c>
      <c r="H221" s="11">
        <v>-7.000000000000001E-4</v>
      </c>
      <c r="I221" s="11">
        <v>3.7000000000000002E-3</v>
      </c>
      <c r="J221" s="11">
        <f t="shared" si="8"/>
        <v>-1.6233669661863504E-2</v>
      </c>
      <c r="L221" s="45">
        <v>181</v>
      </c>
      <c r="M221" s="45">
        <v>-1.1685789788373684E-2</v>
      </c>
      <c r="N221" s="45">
        <v>1.0890187999069371E-2</v>
      </c>
      <c r="O221" s="51"/>
      <c r="P221" s="51"/>
      <c r="Q221" s="51"/>
      <c r="R221" s="51"/>
      <c r="S221" s="51"/>
      <c r="T221" s="51"/>
    </row>
    <row r="222" spans="1:20" x14ac:dyDescent="0.35">
      <c r="A222" s="30">
        <v>43236</v>
      </c>
      <c r="B222" s="31">
        <v>168.67079200000001</v>
      </c>
      <c r="C222" s="11">
        <f t="shared" si="7"/>
        <v>-8.511332106178604E-3</v>
      </c>
      <c r="D222" s="11">
        <v>1.0000000000000001E-5</v>
      </c>
      <c r="E222" s="11">
        <v>-8.199999999999999E-3</v>
      </c>
      <c r="F222" s="11">
        <v>3.9000000000000003E-3</v>
      </c>
      <c r="G222" s="11">
        <v>-6.7000000000000002E-3</v>
      </c>
      <c r="H222" s="11">
        <v>3.5999999999999999E-3</v>
      </c>
      <c r="I222" s="11">
        <v>5.9999999999999995E-4</v>
      </c>
      <c r="J222" s="11">
        <f t="shared" si="8"/>
        <v>-8.5213321061786036E-3</v>
      </c>
      <c r="L222" s="45">
        <v>182</v>
      </c>
      <c r="M222" s="45">
        <v>1.5936172339356411E-3</v>
      </c>
      <c r="N222" s="45">
        <v>-1.6939111044474865E-2</v>
      </c>
      <c r="O222" s="51"/>
      <c r="P222" s="51"/>
      <c r="Q222" s="51"/>
      <c r="R222" s="51"/>
      <c r="S222" s="51"/>
      <c r="T222" s="51"/>
    </row>
    <row r="223" spans="1:20" x14ac:dyDescent="0.35">
      <c r="A223" s="30">
        <v>43237</v>
      </c>
      <c r="B223" s="31">
        <v>167.72056599999999</v>
      </c>
      <c r="C223" s="11">
        <f t="shared" si="7"/>
        <v>-5.633613198425147E-3</v>
      </c>
      <c r="D223" s="11">
        <v>1.0000000000000001E-5</v>
      </c>
      <c r="E223" s="11">
        <v>9.8999999999999991E-3</v>
      </c>
      <c r="F223" s="11">
        <v>2.8999999999999998E-3</v>
      </c>
      <c r="G223" s="11">
        <v>-2.5000000000000001E-3</v>
      </c>
      <c r="H223" s="11">
        <v>-3.4999999999999996E-3</v>
      </c>
      <c r="I223" s="11">
        <v>4.3E-3</v>
      </c>
      <c r="J223" s="11">
        <f t="shared" si="8"/>
        <v>-5.6436131984251466E-3</v>
      </c>
      <c r="L223" s="45">
        <v>183</v>
      </c>
      <c r="M223" s="45">
        <v>-4.9050122188287991E-3</v>
      </c>
      <c r="N223" s="45">
        <v>-1.5014815604838992E-2</v>
      </c>
      <c r="O223" s="51"/>
      <c r="P223" s="51"/>
      <c r="Q223" s="51"/>
      <c r="R223" s="51"/>
      <c r="S223" s="51"/>
      <c r="T223" s="51"/>
    </row>
    <row r="224" spans="1:20" x14ac:dyDescent="0.35">
      <c r="A224" s="30">
        <v>43238</v>
      </c>
      <c r="B224" s="31">
        <v>169.61193800000001</v>
      </c>
      <c r="C224" s="11">
        <f t="shared" si="7"/>
        <v>1.1276923546752249E-2</v>
      </c>
      <c r="D224" s="11">
        <v>1.0000000000000001E-5</v>
      </c>
      <c r="E224" s="11">
        <v>-9.4999999999999998E-3</v>
      </c>
      <c r="F224" s="11">
        <v>-8.0000000000000002E-3</v>
      </c>
      <c r="G224" s="11">
        <v>6.1999999999999998E-3</v>
      </c>
      <c r="H224" s="11">
        <v>1.1000000000000001E-3</v>
      </c>
      <c r="I224" s="11">
        <v>-1.8E-3</v>
      </c>
      <c r="J224" s="11">
        <f t="shared" si="8"/>
        <v>1.1266923546752249E-2</v>
      </c>
      <c r="L224" s="45">
        <v>184</v>
      </c>
      <c r="M224" s="45">
        <v>6.2810998640481681E-3</v>
      </c>
      <c r="N224" s="45">
        <v>2.0367788974422062E-2</v>
      </c>
      <c r="O224" s="51"/>
      <c r="P224" s="51"/>
      <c r="Q224" s="51"/>
      <c r="R224" s="51"/>
      <c r="S224" s="51"/>
      <c r="T224" s="51"/>
    </row>
    <row r="225" spans="1:20" x14ac:dyDescent="0.35">
      <c r="A225" s="30">
        <v>43241</v>
      </c>
      <c r="B225" s="31">
        <v>171.75676000000001</v>
      </c>
      <c r="C225" s="11">
        <f t="shared" si="7"/>
        <v>1.2645466028458507E-2</v>
      </c>
      <c r="D225" s="11">
        <v>1.0000000000000001E-5</v>
      </c>
      <c r="E225" s="11">
        <v>1E-3</v>
      </c>
      <c r="F225" s="11">
        <v>1.2999999999999999E-3</v>
      </c>
      <c r="G225" s="11">
        <v>8.8999999999999999E-3</v>
      </c>
      <c r="H225" s="11">
        <v>1.7000000000000001E-3</v>
      </c>
      <c r="I225" s="11">
        <v>1.1000000000000001E-3</v>
      </c>
      <c r="J225" s="11">
        <f t="shared" si="8"/>
        <v>1.2635466028458508E-2</v>
      </c>
      <c r="L225" s="45">
        <v>185</v>
      </c>
      <c r="M225" s="45">
        <v>-4.0519824685901311E-5</v>
      </c>
      <c r="N225" s="45">
        <v>-9.6078261579055982E-3</v>
      </c>
      <c r="O225" s="51"/>
      <c r="P225" s="51"/>
      <c r="Q225" s="51"/>
      <c r="R225" s="51"/>
      <c r="S225" s="51"/>
      <c r="T225" s="51"/>
    </row>
    <row r="226" spans="1:20" x14ac:dyDescent="0.35">
      <c r="A226" s="30">
        <v>43242</v>
      </c>
      <c r="B226" s="31">
        <v>169.11425800000001</v>
      </c>
      <c r="C226" s="11">
        <f t="shared" si="7"/>
        <v>-1.5385141172900574E-2</v>
      </c>
      <c r="D226" s="11">
        <v>1.0000000000000001E-5</v>
      </c>
      <c r="E226" s="11">
        <v>-3.3E-3</v>
      </c>
      <c r="F226" s="11">
        <v>-3.4999999999999996E-3</v>
      </c>
      <c r="G226" s="11">
        <v>-2.5999999999999999E-3</v>
      </c>
      <c r="H226" s="11">
        <v>-3.0999999999999999E-3</v>
      </c>
      <c r="I226" s="11">
        <v>-4.0999999999999995E-3</v>
      </c>
      <c r="J226" s="11">
        <f t="shared" si="8"/>
        <v>-1.5395141172900573E-2</v>
      </c>
      <c r="L226" s="45">
        <v>186</v>
      </c>
      <c r="M226" s="45">
        <v>4.9771941491295471E-3</v>
      </c>
      <c r="N226" s="45">
        <v>-4.5289966135822254E-3</v>
      </c>
      <c r="O226" s="51"/>
      <c r="P226" s="51"/>
      <c r="Q226" s="51"/>
      <c r="R226" s="51"/>
      <c r="S226" s="51"/>
      <c r="T226" s="51"/>
    </row>
    <row r="227" spans="1:20" x14ac:dyDescent="0.35">
      <c r="A227" s="30">
        <v>43243</v>
      </c>
      <c r="B227" s="31">
        <v>168.93322800000001</v>
      </c>
      <c r="C227" s="11">
        <f t="shared" si="7"/>
        <v>-1.0704597125098525E-3</v>
      </c>
      <c r="D227" s="11">
        <v>1.0000000000000001E-5</v>
      </c>
      <c r="E227" s="11">
        <v>7.4999999999999997E-3</v>
      </c>
      <c r="F227" s="11">
        <v>9.1000000000000004E-3</v>
      </c>
      <c r="G227" s="11">
        <v>-2.5999999999999999E-3</v>
      </c>
      <c r="H227" s="11">
        <v>0</v>
      </c>
      <c r="I227" s="11">
        <v>-3.2000000000000002E-3</v>
      </c>
      <c r="J227" s="11">
        <f t="shared" si="8"/>
        <v>-1.0804597125098525E-3</v>
      </c>
      <c r="L227" s="45">
        <v>187</v>
      </c>
      <c r="M227" s="45">
        <v>-1.2811164464869116E-3</v>
      </c>
      <c r="N227" s="45">
        <v>2.1184017410097004E-2</v>
      </c>
      <c r="O227" s="51"/>
      <c r="P227" s="51"/>
      <c r="Q227" s="51"/>
      <c r="R227" s="51"/>
      <c r="S227" s="51"/>
      <c r="T227" s="51"/>
    </row>
    <row r="228" spans="1:20" x14ac:dyDescent="0.35">
      <c r="A228" s="30">
        <v>43244</v>
      </c>
      <c r="B228" s="31">
        <v>169.36764500000001</v>
      </c>
      <c r="C228" s="11">
        <f t="shared" si="7"/>
        <v>2.5715308062426168E-3</v>
      </c>
      <c r="D228" s="11">
        <v>1.0000000000000001E-5</v>
      </c>
      <c r="E228" s="11">
        <v>-1.8E-3</v>
      </c>
      <c r="F228" s="11">
        <v>2.5999999999999999E-3</v>
      </c>
      <c r="G228" s="11">
        <v>-3.3E-3</v>
      </c>
      <c r="H228" s="11">
        <v>5.0000000000000001E-3</v>
      </c>
      <c r="I228" s="11">
        <v>1.1000000000000001E-3</v>
      </c>
      <c r="J228" s="11">
        <f t="shared" si="8"/>
        <v>2.5615308062426167E-3</v>
      </c>
      <c r="L228" s="45">
        <v>188</v>
      </c>
      <c r="M228" s="45">
        <v>1.9130480633991953E-3</v>
      </c>
      <c r="N228" s="45">
        <v>-3.1882845149935592E-2</v>
      </c>
      <c r="O228" s="51"/>
      <c r="P228" s="51"/>
      <c r="Q228" s="51"/>
      <c r="R228" s="51"/>
      <c r="S228" s="51"/>
      <c r="T228" s="51"/>
    </row>
    <row r="229" spans="1:20" x14ac:dyDescent="0.35">
      <c r="A229" s="30">
        <v>43245</v>
      </c>
      <c r="B229" s="31">
        <v>169.09612999999999</v>
      </c>
      <c r="C229" s="11">
        <f t="shared" si="7"/>
        <v>-1.6031102044314904E-3</v>
      </c>
      <c r="D229" s="11">
        <v>1.0000000000000001E-5</v>
      </c>
      <c r="E229" s="11">
        <v>1.43E-2</v>
      </c>
      <c r="F229" s="11">
        <v>7.0999999999999995E-3</v>
      </c>
      <c r="G229" s="11">
        <v>-3.4000000000000002E-3</v>
      </c>
      <c r="H229" s="11">
        <v>5.6000000000000008E-3</v>
      </c>
      <c r="I229" s="11">
        <v>-5.7999999999999996E-3</v>
      </c>
      <c r="J229" s="11">
        <f t="shared" si="8"/>
        <v>-1.6131102044314905E-3</v>
      </c>
      <c r="L229" s="45">
        <v>189</v>
      </c>
      <c r="M229" s="45">
        <v>2.7425687927879264E-4</v>
      </c>
      <c r="N229" s="45">
        <v>4.6899369021508111E-3</v>
      </c>
      <c r="O229" s="51"/>
      <c r="P229" s="51"/>
      <c r="Q229" s="51"/>
      <c r="R229" s="51"/>
      <c r="S229" s="51"/>
      <c r="T229" s="51"/>
    </row>
    <row r="230" spans="1:20" x14ac:dyDescent="0.35">
      <c r="A230" s="30">
        <v>43249</v>
      </c>
      <c r="B230" s="31">
        <v>167.42193599999999</v>
      </c>
      <c r="C230" s="11">
        <f t="shared" si="7"/>
        <v>-9.9008416100356822E-3</v>
      </c>
      <c r="D230" s="11">
        <v>1.0000000000000001E-5</v>
      </c>
      <c r="E230" s="11">
        <v>7.1999999999999998E-3</v>
      </c>
      <c r="F230" s="11">
        <v>-2.0999999999999999E-3</v>
      </c>
      <c r="G230" s="11">
        <v>5.6000000000000008E-3</v>
      </c>
      <c r="H230" s="11">
        <v>1.9E-3</v>
      </c>
      <c r="I230" s="11">
        <v>-1E-4</v>
      </c>
      <c r="J230" s="11">
        <f t="shared" si="8"/>
        <v>-9.9108416100356818E-3</v>
      </c>
      <c r="L230" s="45">
        <v>190</v>
      </c>
      <c r="M230" s="45">
        <v>1.5884978543223786E-3</v>
      </c>
      <c r="N230" s="45">
        <v>1.9590134568152374E-2</v>
      </c>
      <c r="O230" s="51"/>
      <c r="P230" s="51"/>
      <c r="Q230" s="51"/>
      <c r="R230" s="51"/>
      <c r="S230" s="51"/>
      <c r="T230" s="51"/>
    </row>
    <row r="231" spans="1:20" x14ac:dyDescent="0.35">
      <c r="A231" s="30">
        <v>43250</v>
      </c>
      <c r="B231" s="31">
        <v>170.261292</v>
      </c>
      <c r="C231" s="11">
        <f t="shared" si="7"/>
        <v>1.6959283041620088E-2</v>
      </c>
      <c r="D231" s="11">
        <v>1.0000000000000001E-5</v>
      </c>
      <c r="E231" s="11">
        <v>-4.0000000000000002E-4</v>
      </c>
      <c r="F231" s="11">
        <v>-8.0000000000000004E-4</v>
      </c>
      <c r="G231" s="11">
        <v>-5.3E-3</v>
      </c>
      <c r="H231" s="11">
        <v>-7.1999999999999998E-3</v>
      </c>
      <c r="I231" s="11">
        <v>1.8E-3</v>
      </c>
      <c r="J231" s="11">
        <f t="shared" si="8"/>
        <v>1.6949283041620088E-2</v>
      </c>
      <c r="L231" s="45">
        <v>191</v>
      </c>
      <c r="M231" s="45">
        <v>-9.8860698093150394E-4</v>
      </c>
      <c r="N231" s="45">
        <v>1.0513028808009748E-2</v>
      </c>
      <c r="O231" s="51"/>
      <c r="P231" s="51"/>
      <c r="Q231" s="51"/>
      <c r="R231" s="51"/>
      <c r="S231" s="51"/>
      <c r="T231" s="51"/>
    </row>
    <row r="232" spans="1:20" x14ac:dyDescent="0.35">
      <c r="A232" s="30">
        <v>43251</v>
      </c>
      <c r="B232" s="31">
        <v>169.76982100000001</v>
      </c>
      <c r="C232" s="11">
        <f t="shared" si="7"/>
        <v>-2.8865691915458402E-3</v>
      </c>
      <c r="D232" s="11">
        <v>1.0000000000000001E-5</v>
      </c>
      <c r="E232" s="11">
        <v>4.8999999999999998E-3</v>
      </c>
      <c r="F232" s="11">
        <v>3.4000000000000002E-3</v>
      </c>
      <c r="G232" s="11">
        <v>-1.7000000000000001E-3</v>
      </c>
      <c r="H232" s="11">
        <v>-5.1000000000000004E-3</v>
      </c>
      <c r="I232" s="11">
        <v>-1.1000000000000001E-3</v>
      </c>
      <c r="J232" s="11">
        <f t="shared" si="8"/>
        <v>-2.8965691915458403E-3</v>
      </c>
      <c r="L232" s="45">
        <v>192</v>
      </c>
      <c r="M232" s="45">
        <v>1.91566902932505E-3</v>
      </c>
      <c r="N232" s="45">
        <v>-2.8042122428036387E-2</v>
      </c>
      <c r="O232" s="51"/>
      <c r="P232" s="51"/>
      <c r="Q232" s="51"/>
      <c r="R232" s="51"/>
      <c r="S232" s="51"/>
      <c r="T232" s="51"/>
    </row>
    <row r="233" spans="1:20" x14ac:dyDescent="0.35">
      <c r="A233" s="30">
        <v>43252</v>
      </c>
      <c r="B233" s="31">
        <v>170.49786399999999</v>
      </c>
      <c r="C233" s="11">
        <f t="shared" si="7"/>
        <v>4.2884123674724606E-3</v>
      </c>
      <c r="D233" s="11">
        <v>1.0000000000000001E-5</v>
      </c>
      <c r="E233" s="11">
        <v>-1E-4</v>
      </c>
      <c r="F233" s="11">
        <v>5.1999999999999998E-3</v>
      </c>
      <c r="G233" s="11">
        <v>-3.5999999999999999E-3</v>
      </c>
      <c r="H233" s="11">
        <v>-5.9999999999999995E-4</v>
      </c>
      <c r="I233" s="11">
        <v>-1.6000000000000001E-3</v>
      </c>
      <c r="J233" s="11">
        <f t="shared" si="8"/>
        <v>4.278412367472461E-3</v>
      </c>
      <c r="L233" s="45">
        <v>193</v>
      </c>
      <c r="M233" s="45">
        <v>-1.4541157786600958E-3</v>
      </c>
      <c r="N233" s="45">
        <v>-9.6666092380080695E-3</v>
      </c>
      <c r="O233" s="51"/>
      <c r="P233" s="51"/>
      <c r="Q233" s="51"/>
      <c r="R233" s="51"/>
      <c r="S233" s="51"/>
      <c r="T233" s="51"/>
    </row>
    <row r="234" spans="1:20" x14ac:dyDescent="0.35">
      <c r="A234" s="30">
        <v>43255</v>
      </c>
      <c r="B234" s="31">
        <v>174.14717099999999</v>
      </c>
      <c r="C234" s="11">
        <f t="shared" si="7"/>
        <v>2.1403828261449709E-2</v>
      </c>
      <c r="D234" s="11">
        <v>1.0000000000000001E-5</v>
      </c>
      <c r="E234" s="11">
        <v>2E-3</v>
      </c>
      <c r="F234" s="11">
        <v>6.4000000000000003E-3</v>
      </c>
      <c r="G234" s="11">
        <v>-2E-3</v>
      </c>
      <c r="H234" s="11">
        <v>1.03E-2</v>
      </c>
      <c r="I234" s="11">
        <v>-4.1999999999999997E-3</v>
      </c>
      <c r="J234" s="11">
        <f t="shared" si="8"/>
        <v>2.1393828261449709E-2</v>
      </c>
      <c r="L234" s="45">
        <v>194</v>
      </c>
      <c r="M234" s="45">
        <v>-7.2100477976764811E-3</v>
      </c>
      <c r="N234" s="45">
        <v>1.2891194724310277E-2</v>
      </c>
      <c r="O234" s="51"/>
      <c r="P234" s="51"/>
      <c r="Q234" s="51"/>
      <c r="R234" s="51"/>
      <c r="S234" s="51"/>
      <c r="T234" s="51"/>
    </row>
    <row r="235" spans="1:20" x14ac:dyDescent="0.35">
      <c r="A235" s="30">
        <v>43256</v>
      </c>
      <c r="B235" s="31">
        <v>174.675003</v>
      </c>
      <c r="C235" s="11">
        <f t="shared" si="7"/>
        <v>3.0309536294448325E-3</v>
      </c>
      <c r="D235" s="11">
        <v>1.0000000000000001E-5</v>
      </c>
      <c r="E235" s="11">
        <v>3.4999999999999996E-3</v>
      </c>
      <c r="F235" s="11">
        <v>3.3E-3</v>
      </c>
      <c r="G235" s="11">
        <v>-5.7999999999999996E-3</v>
      </c>
      <c r="H235" s="11">
        <v>2.2000000000000001E-3</v>
      </c>
      <c r="I235" s="11">
        <v>1.6000000000000001E-3</v>
      </c>
      <c r="J235" s="11">
        <f t="shared" si="8"/>
        <v>3.0209536294448325E-3</v>
      </c>
      <c r="L235" s="45">
        <v>195</v>
      </c>
      <c r="M235" s="45">
        <v>-4.4852693563557462E-3</v>
      </c>
      <c r="N235" s="45">
        <v>8.5380618260944962E-4</v>
      </c>
      <c r="O235" s="51"/>
      <c r="P235" s="51"/>
      <c r="Q235" s="51"/>
      <c r="R235" s="51"/>
      <c r="S235" s="51"/>
      <c r="T235" s="51"/>
    </row>
    <row r="236" spans="1:20" x14ac:dyDescent="0.35">
      <c r="A236" s="30">
        <v>43257</v>
      </c>
      <c r="B236" s="31">
        <v>176.176605</v>
      </c>
      <c r="C236" s="11">
        <f t="shared" si="7"/>
        <v>8.5965477269807078E-3</v>
      </c>
      <c r="D236" s="11">
        <v>1.0000000000000001E-5</v>
      </c>
      <c r="E236" s="11">
        <v>-3.8E-3</v>
      </c>
      <c r="F236" s="11">
        <v>-1.6000000000000001E-3</v>
      </c>
      <c r="G236" s="11">
        <v>-8.0000000000000004E-4</v>
      </c>
      <c r="H236" s="11">
        <v>-2.0000000000000001E-4</v>
      </c>
      <c r="I236" s="11">
        <v>1.7000000000000001E-3</v>
      </c>
      <c r="J236" s="11">
        <f t="shared" si="8"/>
        <v>8.5865477269807082E-3</v>
      </c>
      <c r="L236" s="45">
        <v>196</v>
      </c>
      <c r="M236" s="45">
        <v>-5.6165818282843591E-4</v>
      </c>
      <c r="N236" s="45">
        <v>3.4541232366997431E-3</v>
      </c>
      <c r="O236" s="51"/>
      <c r="P236" s="51"/>
      <c r="Q236" s="51"/>
      <c r="R236" s="51"/>
      <c r="S236" s="51"/>
      <c r="T236" s="51"/>
    </row>
    <row r="237" spans="1:20" x14ac:dyDescent="0.35">
      <c r="A237" s="30">
        <v>43258</v>
      </c>
      <c r="B237" s="31">
        <v>178.52452099999999</v>
      </c>
      <c r="C237" s="11">
        <f t="shared" si="7"/>
        <v>1.3327058947469217E-2</v>
      </c>
      <c r="D237" s="11">
        <v>1.0000000000000001E-5</v>
      </c>
      <c r="E237" s="11">
        <v>6.0000000000000001E-3</v>
      </c>
      <c r="F237" s="11">
        <v>6.7000000000000002E-3</v>
      </c>
      <c r="G237" s="11">
        <v>3.0000000000000001E-3</v>
      </c>
      <c r="H237" s="11">
        <v>1.7000000000000001E-3</v>
      </c>
      <c r="I237" s="11">
        <v>5.8999999999999999E-3</v>
      </c>
      <c r="J237" s="11">
        <f t="shared" si="8"/>
        <v>1.3317058947469217E-2</v>
      </c>
      <c r="L237" s="45">
        <v>197</v>
      </c>
      <c r="M237" s="45">
        <v>-1.2996491698932982E-3</v>
      </c>
      <c r="N237" s="45">
        <v>-1.9303256779453033E-3</v>
      </c>
      <c r="O237" s="51"/>
      <c r="P237" s="51"/>
      <c r="Q237" s="51"/>
      <c r="R237" s="51"/>
      <c r="S237" s="51"/>
      <c r="T237" s="51"/>
    </row>
    <row r="238" spans="1:20" x14ac:dyDescent="0.35">
      <c r="A238" s="30">
        <v>43259</v>
      </c>
      <c r="B238" s="31">
        <v>180.490219</v>
      </c>
      <c r="C238" s="11">
        <f t="shared" si="7"/>
        <v>1.1010801143670257E-2</v>
      </c>
      <c r="D238" s="11">
        <v>1.0000000000000001E-5</v>
      </c>
      <c r="E238" s="11">
        <v>1.1999999999999999E-3</v>
      </c>
      <c r="F238" s="11">
        <v>1.7000000000000001E-3</v>
      </c>
      <c r="G238" s="11">
        <v>1E-3</v>
      </c>
      <c r="H238" s="11">
        <v>2.5000000000000001E-3</v>
      </c>
      <c r="I238" s="11">
        <v>-1.9E-3</v>
      </c>
      <c r="J238" s="11">
        <f t="shared" si="8"/>
        <v>1.1000801143670257E-2</v>
      </c>
      <c r="L238" s="45">
        <v>198</v>
      </c>
      <c r="M238" s="45">
        <v>3.5350106630314491E-3</v>
      </c>
      <c r="N238" s="45">
        <v>5.8974999593314949E-3</v>
      </c>
      <c r="O238" s="51"/>
      <c r="P238" s="51"/>
      <c r="Q238" s="51"/>
      <c r="R238" s="51"/>
      <c r="S238" s="51"/>
      <c r="T238" s="51"/>
    </row>
    <row r="239" spans="1:20" x14ac:dyDescent="0.35">
      <c r="A239" s="30">
        <v>43262</v>
      </c>
      <c r="B239" s="31">
        <v>181.68237300000001</v>
      </c>
      <c r="C239" s="11">
        <f t="shared" si="7"/>
        <v>6.6050892209290613E-3</v>
      </c>
      <c r="D239" s="11">
        <v>1.0000000000000001E-5</v>
      </c>
      <c r="E239" s="11">
        <v>3.7000000000000002E-3</v>
      </c>
      <c r="F239" s="11">
        <v>4.5000000000000005E-3</v>
      </c>
      <c r="G239" s="11">
        <v>-8.9999999999999998E-4</v>
      </c>
      <c r="H239" s="11">
        <v>2.0999999999999999E-3</v>
      </c>
      <c r="I239" s="11">
        <v>2.3999999999999998E-3</v>
      </c>
      <c r="J239" s="11">
        <f t="shared" si="8"/>
        <v>6.5950892209290617E-3</v>
      </c>
      <c r="L239" s="45">
        <v>199</v>
      </c>
      <c r="M239" s="45">
        <v>2.8376071494257849E-3</v>
      </c>
      <c r="N239" s="45">
        <v>-8.5628374207185123E-5</v>
      </c>
      <c r="O239" s="51"/>
      <c r="P239" s="51"/>
      <c r="Q239" s="51"/>
      <c r="R239" s="51"/>
      <c r="S239" s="51"/>
      <c r="T239" s="51"/>
    </row>
    <row r="240" spans="1:20" x14ac:dyDescent="0.35">
      <c r="A240" s="30">
        <v>43263</v>
      </c>
      <c r="B240" s="31">
        <v>183.202133</v>
      </c>
      <c r="C240" s="11">
        <f t="shared" si="7"/>
        <v>8.3649281705495682E-3</v>
      </c>
      <c r="D240" s="11">
        <v>1.0000000000000001E-5</v>
      </c>
      <c r="E240" s="11">
        <v>-2.7000000000000001E-3</v>
      </c>
      <c r="F240" s="11">
        <v>-4.0000000000000001E-3</v>
      </c>
      <c r="G240" s="11">
        <v>-2.3E-3</v>
      </c>
      <c r="H240" s="11">
        <v>8.0000000000000004E-4</v>
      </c>
      <c r="I240" s="11">
        <v>-1.4000000000000002E-3</v>
      </c>
      <c r="J240" s="11">
        <f t="shared" si="8"/>
        <v>8.3549281705495686E-3</v>
      </c>
      <c r="L240" s="45">
        <v>200</v>
      </c>
      <c r="M240" s="45">
        <v>-4.7399576426367914E-3</v>
      </c>
      <c r="N240" s="45">
        <v>3.2983110527808224E-2</v>
      </c>
      <c r="O240" s="51"/>
      <c r="P240" s="51"/>
      <c r="Q240" s="51"/>
      <c r="R240" s="51"/>
      <c r="S240" s="51"/>
      <c r="T240" s="51"/>
    </row>
    <row r="241" spans="1:20" x14ac:dyDescent="0.35">
      <c r="A241" s="30">
        <v>43264</v>
      </c>
      <c r="B241" s="31">
        <v>182.29212999999999</v>
      </c>
      <c r="C241" s="11">
        <f t="shared" si="7"/>
        <v>-4.9672074505814345E-3</v>
      </c>
      <c r="D241" s="11">
        <v>1.0000000000000001E-5</v>
      </c>
      <c r="E241" s="11">
        <v>-1.0500000000000001E-2</v>
      </c>
      <c r="F241" s="11">
        <v>-3.4999999999999996E-3</v>
      </c>
      <c r="G241" s="11">
        <v>-1.8E-3</v>
      </c>
      <c r="H241" s="11">
        <v>-5.1999999999999998E-3</v>
      </c>
      <c r="I241" s="11">
        <v>-1.9E-3</v>
      </c>
      <c r="J241" s="11">
        <f t="shared" si="8"/>
        <v>-4.9772074505814341E-3</v>
      </c>
      <c r="L241" s="45">
        <v>201</v>
      </c>
      <c r="M241" s="45">
        <v>-2.3515606239950383E-3</v>
      </c>
      <c r="N241" s="45">
        <v>-1.3050260138334283E-2</v>
      </c>
      <c r="O241" s="51"/>
      <c r="P241" s="51"/>
      <c r="Q241" s="51"/>
      <c r="R241" s="51"/>
      <c r="S241" s="51"/>
      <c r="T241" s="51"/>
    </row>
    <row r="242" spans="1:20" x14ac:dyDescent="0.35">
      <c r="A242" s="30">
        <v>43265</v>
      </c>
      <c r="B242" s="31">
        <v>181.709686</v>
      </c>
      <c r="C242" s="11">
        <f t="shared" si="7"/>
        <v>-3.1951132503634794E-3</v>
      </c>
      <c r="D242" s="11">
        <v>1.0000000000000001E-5</v>
      </c>
      <c r="E242" s="11">
        <v>-8.3999999999999995E-3</v>
      </c>
      <c r="F242" s="11">
        <v>-3.4999999999999996E-3</v>
      </c>
      <c r="G242" s="11">
        <v>1.1999999999999999E-3</v>
      </c>
      <c r="H242" s="11">
        <v>-1E-4</v>
      </c>
      <c r="I242" s="11">
        <v>-6.0000000000000001E-3</v>
      </c>
      <c r="J242" s="11">
        <f t="shared" si="8"/>
        <v>-3.2051132503634794E-3</v>
      </c>
      <c r="L242" s="45">
        <v>202</v>
      </c>
      <c r="M242" s="45">
        <v>-3.5994803064012086E-3</v>
      </c>
      <c r="N242" s="45">
        <v>3.2038532419032921E-3</v>
      </c>
      <c r="O242" s="51"/>
      <c r="P242" s="51"/>
      <c r="Q242" s="51"/>
      <c r="R242" s="51"/>
      <c r="S242" s="51"/>
      <c r="T242" s="51"/>
    </row>
    <row r="243" spans="1:20" x14ac:dyDescent="0.35">
      <c r="A243" s="30">
        <v>43266</v>
      </c>
      <c r="B243" s="31">
        <v>182.50140400000001</v>
      </c>
      <c r="C243" s="11">
        <f t="shared" si="7"/>
        <v>4.3570489687601022E-3</v>
      </c>
      <c r="D243" s="11">
        <v>1.0000000000000001E-5</v>
      </c>
      <c r="E243" s="11">
        <v>-1.9E-3</v>
      </c>
      <c r="F243" s="11">
        <v>2.7000000000000001E-3</v>
      </c>
      <c r="G243" s="11">
        <v>-7.1999999999999998E-3</v>
      </c>
      <c r="H243" s="11">
        <v>6.5000000000000006E-3</v>
      </c>
      <c r="I243" s="11">
        <v>-2.2000000000000001E-3</v>
      </c>
      <c r="J243" s="11">
        <f t="shared" si="8"/>
        <v>4.3470489687601026E-3</v>
      </c>
      <c r="L243" s="45">
        <v>203</v>
      </c>
      <c r="M243" s="45">
        <v>1.5143811082317191E-3</v>
      </c>
      <c r="N243" s="45">
        <v>2.1579338034839936E-3</v>
      </c>
      <c r="O243" s="51"/>
      <c r="P243" s="51"/>
      <c r="Q243" s="51"/>
      <c r="R243" s="51"/>
      <c r="S243" s="51"/>
      <c r="T243" s="51"/>
    </row>
    <row r="244" spans="1:20" x14ac:dyDescent="0.35">
      <c r="A244" s="30">
        <v>43269</v>
      </c>
      <c r="B244" s="31">
        <v>182.63793899999999</v>
      </c>
      <c r="C244" s="11">
        <f t="shared" si="7"/>
        <v>7.4813123081507449E-4</v>
      </c>
      <c r="D244" s="11">
        <v>1.0000000000000001E-5</v>
      </c>
      <c r="E244" s="11">
        <v>-1.1000000000000001E-3</v>
      </c>
      <c r="F244" s="11">
        <v>2.3E-3</v>
      </c>
      <c r="G244" s="11">
        <v>-2.9999999999999997E-4</v>
      </c>
      <c r="H244" s="11">
        <v>-4.1999999999999997E-3</v>
      </c>
      <c r="I244" s="11">
        <v>8.0000000000000004E-4</v>
      </c>
      <c r="J244" s="11">
        <f t="shared" si="8"/>
        <v>7.3813123081507446E-4</v>
      </c>
      <c r="L244" s="45">
        <v>204</v>
      </c>
      <c r="M244" s="45">
        <v>6.9004171013636742E-5</v>
      </c>
      <c r="N244" s="45">
        <v>-7.949071985951078E-3</v>
      </c>
      <c r="O244" s="51"/>
      <c r="P244" s="51"/>
      <c r="Q244" s="51"/>
      <c r="R244" s="51"/>
      <c r="S244" s="51"/>
      <c r="T244" s="51"/>
    </row>
    <row r="245" spans="1:20" x14ac:dyDescent="0.35">
      <c r="A245" s="30">
        <v>43270</v>
      </c>
      <c r="B245" s="31">
        <v>181.29110700000001</v>
      </c>
      <c r="C245" s="11">
        <f t="shared" si="7"/>
        <v>-7.3743276307994821E-3</v>
      </c>
      <c r="D245" s="11">
        <v>1.0000000000000001E-5</v>
      </c>
      <c r="E245" s="11">
        <v>2.3999999999999998E-3</v>
      </c>
      <c r="F245" s="11">
        <v>-3.4999999999999996E-3</v>
      </c>
      <c r="G245" s="11">
        <v>-4.3E-3</v>
      </c>
      <c r="H245" s="11">
        <v>-2.3E-3</v>
      </c>
      <c r="I245" s="11">
        <v>-4.5999999999999999E-3</v>
      </c>
      <c r="J245" s="11">
        <f t="shared" si="8"/>
        <v>-7.3843276307994817E-3</v>
      </c>
      <c r="L245" s="45">
        <v>205</v>
      </c>
      <c r="M245" s="45">
        <v>1.5052461130693367E-3</v>
      </c>
      <c r="N245" s="45">
        <v>4.9058176053413775E-3</v>
      </c>
      <c r="O245" s="51"/>
      <c r="P245" s="51"/>
      <c r="Q245" s="51"/>
      <c r="R245" s="51"/>
      <c r="S245" s="51"/>
      <c r="T245" s="51"/>
    </row>
    <row r="246" spans="1:20" x14ac:dyDescent="0.35">
      <c r="A246" s="30">
        <v>43271</v>
      </c>
      <c r="B246" s="31">
        <v>181.17276000000001</v>
      </c>
      <c r="C246" s="11">
        <f t="shared" si="7"/>
        <v>-6.5280091207120527E-4</v>
      </c>
      <c r="D246" s="11">
        <v>1.0000000000000001E-5</v>
      </c>
      <c r="E246" s="11">
        <v>-3.0000000000000001E-3</v>
      </c>
      <c r="F246" s="11">
        <v>-1.1000000000000001E-3</v>
      </c>
      <c r="G246" s="11">
        <v>9.3999999999999986E-3</v>
      </c>
      <c r="H246" s="11">
        <v>-1.4000000000000002E-3</v>
      </c>
      <c r="I246" s="11">
        <v>1.1000000000000001E-3</v>
      </c>
      <c r="J246" s="11">
        <f t="shared" si="8"/>
        <v>-6.628009120712053E-4</v>
      </c>
      <c r="L246" s="45">
        <v>206</v>
      </c>
      <c r="M246" s="45">
        <v>1.6866002905287221E-3</v>
      </c>
      <c r="N246" s="45">
        <v>4.5271895413140778E-2</v>
      </c>
      <c r="O246" s="51"/>
      <c r="P246" s="51"/>
      <c r="Q246" s="51"/>
      <c r="R246" s="51"/>
      <c r="S246" s="51"/>
      <c r="T246" s="51"/>
    </row>
    <row r="247" spans="1:20" x14ac:dyDescent="0.35">
      <c r="A247" s="30">
        <v>43272</v>
      </c>
      <c r="B247" s="31">
        <v>182.29212999999999</v>
      </c>
      <c r="C247" s="11">
        <f t="shared" si="7"/>
        <v>6.1784674473137624E-3</v>
      </c>
      <c r="D247" s="11">
        <v>1.0000000000000001E-5</v>
      </c>
      <c r="E247" s="11">
        <v>7.0999999999999995E-3</v>
      </c>
      <c r="F247" s="11">
        <v>6.1999999999999998E-3</v>
      </c>
      <c r="G247" s="11">
        <v>1E-4</v>
      </c>
      <c r="H247" s="11">
        <v>4.3E-3</v>
      </c>
      <c r="I247" s="11">
        <v>0</v>
      </c>
      <c r="J247" s="11">
        <f t="shared" si="8"/>
        <v>6.1684674473137628E-3</v>
      </c>
      <c r="L247" s="45">
        <v>207</v>
      </c>
      <c r="M247" s="45">
        <v>2.5888492739255383E-3</v>
      </c>
      <c r="N247" s="45">
        <v>1.3957645529464472E-3</v>
      </c>
      <c r="O247" s="51"/>
      <c r="P247" s="51"/>
      <c r="Q247" s="51"/>
      <c r="R247" s="51"/>
      <c r="S247" s="51"/>
      <c r="T247" s="51"/>
    </row>
    <row r="248" spans="1:20" x14ac:dyDescent="0.35">
      <c r="A248" s="30">
        <v>43273</v>
      </c>
      <c r="B248" s="31">
        <v>179.65296900000001</v>
      </c>
      <c r="C248" s="11">
        <f t="shared" si="7"/>
        <v>-1.4477646401959143E-2</v>
      </c>
      <c r="D248" s="11">
        <v>1.0000000000000001E-5</v>
      </c>
      <c r="E248" s="11">
        <v>2.0999999999999999E-3</v>
      </c>
      <c r="F248" s="11">
        <v>-6.5000000000000006E-3</v>
      </c>
      <c r="G248" s="11">
        <v>5.1000000000000004E-3</v>
      </c>
      <c r="H248" s="11">
        <v>-5.1999999999999998E-3</v>
      </c>
      <c r="I248" s="11">
        <v>9.1999999999999998E-3</v>
      </c>
      <c r="J248" s="11">
        <f t="shared" si="8"/>
        <v>-1.4487646401959143E-2</v>
      </c>
      <c r="L248" s="45">
        <v>208</v>
      </c>
      <c r="M248" s="45">
        <v>-7.2421206120913077E-4</v>
      </c>
      <c r="N248" s="45">
        <v>-8.1785994948826088E-3</v>
      </c>
      <c r="O248" s="51"/>
      <c r="P248" s="51"/>
      <c r="Q248" s="51"/>
      <c r="R248" s="51"/>
      <c r="S248" s="51"/>
      <c r="T248" s="51"/>
    </row>
    <row r="249" spans="1:20" x14ac:dyDescent="0.35">
      <c r="A249" s="30">
        <v>43276</v>
      </c>
      <c r="B249" s="31">
        <v>178.71565200000001</v>
      </c>
      <c r="C249" s="11">
        <f t="shared" si="7"/>
        <v>-5.2173755057730586E-3</v>
      </c>
      <c r="D249" s="11">
        <v>1.0000000000000001E-5</v>
      </c>
      <c r="E249" s="11">
        <v>-2E-3</v>
      </c>
      <c r="F249" s="11">
        <v>-3.3E-3</v>
      </c>
      <c r="G249" s="11">
        <v>8.0000000000000004E-4</v>
      </c>
      <c r="H249" s="11">
        <v>6.3E-3</v>
      </c>
      <c r="I249" s="11">
        <v>-2.0000000000000001E-4</v>
      </c>
      <c r="J249" s="11">
        <f t="shared" si="8"/>
        <v>-5.2273755057730582E-3</v>
      </c>
      <c r="L249" s="45">
        <v>209</v>
      </c>
      <c r="M249" s="45">
        <v>8.3353596663579676E-3</v>
      </c>
      <c r="N249" s="45">
        <v>-9.255313939989308E-3</v>
      </c>
      <c r="O249" s="51"/>
      <c r="P249" s="51"/>
      <c r="Q249" s="51"/>
      <c r="R249" s="51"/>
      <c r="S249" s="51"/>
      <c r="T249" s="51"/>
    </row>
    <row r="250" spans="1:20" x14ac:dyDescent="0.35">
      <c r="A250" s="30">
        <v>43277</v>
      </c>
      <c r="B250" s="31">
        <v>178.697418</v>
      </c>
      <c r="C250" s="11">
        <f t="shared" si="7"/>
        <v>-1.0202799696590326E-4</v>
      </c>
      <c r="D250" s="11">
        <v>1.0000000000000001E-5</v>
      </c>
      <c r="E250" s="11">
        <v>1.4499999999999999E-2</v>
      </c>
      <c r="F250" s="11">
        <v>5.1000000000000004E-3</v>
      </c>
      <c r="G250" s="11">
        <v>4.6999999999999993E-3</v>
      </c>
      <c r="H250" s="11">
        <v>-4.8999999999999998E-3</v>
      </c>
      <c r="I250" s="11">
        <v>1.2999999999999999E-3</v>
      </c>
      <c r="J250" s="11">
        <f t="shared" si="8"/>
        <v>-1.1202799696590326E-4</v>
      </c>
      <c r="L250" s="45">
        <v>210</v>
      </c>
      <c r="M250" s="45">
        <v>9.3958972772985381E-4</v>
      </c>
      <c r="N250" s="45">
        <v>5.9932388914953191E-3</v>
      </c>
      <c r="O250" s="51"/>
      <c r="P250" s="51"/>
      <c r="Q250" s="51"/>
      <c r="R250" s="51"/>
      <c r="S250" s="51"/>
      <c r="T250" s="51"/>
    </row>
    <row r="251" spans="1:20" x14ac:dyDescent="0.35">
      <c r="A251" s="30">
        <v>43278</v>
      </c>
      <c r="B251" s="31">
        <v>177.47799699999999</v>
      </c>
      <c r="C251" s="11">
        <f t="shared" si="7"/>
        <v>-6.8239430297756254E-3</v>
      </c>
      <c r="D251" s="11">
        <v>1.0000000000000001E-5</v>
      </c>
      <c r="E251" s="11">
        <v>-3.7000000000000005E-2</v>
      </c>
      <c r="F251" s="11">
        <v>1.6000000000000001E-3</v>
      </c>
      <c r="G251" s="11">
        <v>-1.2199999999999999E-2</v>
      </c>
      <c r="H251" s="11">
        <v>-7.000000000000001E-4</v>
      </c>
      <c r="I251" s="11">
        <v>4.6999999999999993E-3</v>
      </c>
      <c r="J251" s="11">
        <f t="shared" si="8"/>
        <v>-6.833943029775625E-3</v>
      </c>
      <c r="L251" s="45">
        <v>211</v>
      </c>
      <c r="M251" s="45">
        <v>1.4615339923997259E-3</v>
      </c>
      <c r="N251" s="45">
        <v>-1.6102318694795153E-2</v>
      </c>
      <c r="O251" s="51"/>
      <c r="P251" s="51"/>
      <c r="Q251" s="51"/>
      <c r="R251" s="51"/>
      <c r="S251" s="51"/>
      <c r="T251" s="51"/>
    </row>
    <row r="252" spans="1:20" x14ac:dyDescent="0.35">
      <c r="A252" s="30">
        <v>43279</v>
      </c>
      <c r="B252" s="31">
        <v>177.650879</v>
      </c>
      <c r="C252" s="11">
        <f t="shared" si="7"/>
        <v>9.7410384905360914E-4</v>
      </c>
      <c r="D252" s="11">
        <v>1.0000000000000001E-5</v>
      </c>
      <c r="E252" s="11">
        <v>-2.07E-2</v>
      </c>
      <c r="F252" s="11">
        <v>-9.4999999999999998E-3</v>
      </c>
      <c r="G252" s="11">
        <v>-7.1999999999999998E-3</v>
      </c>
      <c r="H252" s="11">
        <v>-1.7000000000000001E-3</v>
      </c>
      <c r="I252" s="11">
        <v>-5.0000000000000001E-3</v>
      </c>
      <c r="J252" s="11">
        <f t="shared" si="8"/>
        <v>9.6410384905360911E-4</v>
      </c>
      <c r="L252" s="45">
        <v>212</v>
      </c>
      <c r="M252" s="45">
        <v>-8.7917489036655656E-4</v>
      </c>
      <c r="N252" s="45">
        <v>1.0913431904724073E-2</v>
      </c>
      <c r="O252" s="51"/>
      <c r="P252" s="51"/>
      <c r="Q252" s="51"/>
      <c r="R252" s="51"/>
      <c r="S252" s="51"/>
      <c r="T252" s="51"/>
    </row>
    <row r="253" spans="1:20" x14ac:dyDescent="0.35">
      <c r="A253" s="30">
        <v>43280</v>
      </c>
      <c r="B253" s="31">
        <v>177.55075099999999</v>
      </c>
      <c r="C253" s="11">
        <f t="shared" si="7"/>
        <v>-5.6362231678019903E-4</v>
      </c>
      <c r="D253" s="11">
        <v>1.0000000000000001E-5</v>
      </c>
      <c r="E253" s="11">
        <v>1.7600000000000001E-2</v>
      </c>
      <c r="F253" s="11">
        <v>-3.9000000000000003E-3</v>
      </c>
      <c r="G253" s="11">
        <v>1.7000000000000001E-3</v>
      </c>
      <c r="H253" s="11">
        <v>-2.5000000000000001E-3</v>
      </c>
      <c r="I253" s="11">
        <v>0</v>
      </c>
      <c r="J253" s="11">
        <f t="shared" si="8"/>
        <v>-5.7362231678019905E-4</v>
      </c>
      <c r="L253" s="45">
        <v>213</v>
      </c>
      <c r="M253" s="45">
        <v>2.2601303672507519E-4</v>
      </c>
      <c r="N253" s="45">
        <v>-8.1807393453208477E-3</v>
      </c>
      <c r="O253" s="51"/>
      <c r="P253" s="51"/>
      <c r="Q253" s="51"/>
      <c r="R253" s="51"/>
      <c r="S253" s="51"/>
      <c r="T253" s="51"/>
    </row>
    <row r="254" spans="1:20" x14ac:dyDescent="0.35">
      <c r="A254" s="30">
        <v>43283</v>
      </c>
      <c r="B254" s="31">
        <v>176.56788599999999</v>
      </c>
      <c r="C254" s="11">
        <f t="shared" si="7"/>
        <v>-5.5356848363879996E-3</v>
      </c>
      <c r="D254" s="11">
        <v>1.0000000000000001E-5</v>
      </c>
      <c r="E254" s="11">
        <v>1.8000000000000002E-2</v>
      </c>
      <c r="F254" s="11">
        <v>2.7000000000000001E-3</v>
      </c>
      <c r="G254" s="11">
        <v>-2.9999999999999997E-4</v>
      </c>
      <c r="H254" s="11">
        <v>-8.0000000000000004E-4</v>
      </c>
      <c r="I254" s="11">
        <v>-5.5000000000000005E-3</v>
      </c>
      <c r="J254" s="11">
        <f t="shared" si="8"/>
        <v>-5.5456848363879992E-3</v>
      </c>
      <c r="L254" s="45">
        <v>214</v>
      </c>
      <c r="M254" s="45">
        <v>-1.0157705485620385E-3</v>
      </c>
      <c r="N254" s="45">
        <v>9.0684074833776093E-3</v>
      </c>
      <c r="O254" s="51"/>
      <c r="P254" s="51"/>
      <c r="Q254" s="51"/>
      <c r="R254" s="51"/>
      <c r="S254" s="51"/>
      <c r="T254" s="51"/>
    </row>
    <row r="255" spans="1:20" x14ac:dyDescent="0.35">
      <c r="A255" s="30">
        <v>43284</v>
      </c>
      <c r="B255" s="31">
        <v>176.203903</v>
      </c>
      <c r="C255" s="11">
        <f t="shared" si="7"/>
        <v>-2.0614337535874716E-3</v>
      </c>
      <c r="D255" s="11">
        <v>1.0000000000000001E-5</v>
      </c>
      <c r="E255" s="11">
        <v>1.4199999999999999E-2</v>
      </c>
      <c r="F255" s="11">
        <v>3.4999999999999996E-3</v>
      </c>
      <c r="G255" s="11">
        <v>4.1999999999999997E-3</v>
      </c>
      <c r="H255" s="11">
        <v>-2.8999999999999998E-3</v>
      </c>
      <c r="I255" s="11">
        <v>4.5999999999999999E-3</v>
      </c>
      <c r="J255" s="11">
        <f t="shared" si="8"/>
        <v>-2.0714337535874716E-3</v>
      </c>
      <c r="L255" s="45">
        <v>215</v>
      </c>
      <c r="M255" s="45">
        <v>-4.5837263302778535E-3</v>
      </c>
      <c r="N255" s="45">
        <v>1.1707607069054264E-2</v>
      </c>
      <c r="O255" s="51"/>
      <c r="P255" s="51"/>
      <c r="Q255" s="51"/>
      <c r="R255" s="51"/>
      <c r="S255" s="51"/>
      <c r="T255" s="51"/>
    </row>
    <row r="256" spans="1:20" x14ac:dyDescent="0.35">
      <c r="A256" s="30">
        <v>43286</v>
      </c>
      <c r="B256" s="31">
        <v>176.92283599999999</v>
      </c>
      <c r="C256" s="11">
        <f t="shared" si="7"/>
        <v>4.0801196100632708E-3</v>
      </c>
      <c r="D256" s="11">
        <v>1.0000000000000001E-5</v>
      </c>
      <c r="E256" s="11">
        <v>2.3999999999999998E-3</v>
      </c>
      <c r="F256" s="11">
        <v>5.1999999999999998E-3</v>
      </c>
      <c r="G256" s="11">
        <v>-4.4000000000000003E-3</v>
      </c>
      <c r="H256" s="11">
        <v>3.3E-3</v>
      </c>
      <c r="I256" s="11">
        <v>-1.7000000000000001E-3</v>
      </c>
      <c r="J256" s="11">
        <f t="shared" si="8"/>
        <v>4.0701196100632712E-3</v>
      </c>
      <c r="L256" s="45">
        <v>216</v>
      </c>
      <c r="M256" s="45">
        <v>3.8962526591926334E-3</v>
      </c>
      <c r="N256" s="45">
        <v>3.864978101000391E-4</v>
      </c>
      <c r="O256" s="51"/>
      <c r="P256" s="51"/>
      <c r="Q256" s="51"/>
      <c r="R256" s="51"/>
      <c r="S256" s="51"/>
      <c r="T256" s="51"/>
    </row>
    <row r="257" spans="1:20" x14ac:dyDescent="0.35">
      <c r="A257" s="30">
        <v>43287</v>
      </c>
      <c r="B257" s="31">
        <v>176.98654199999999</v>
      </c>
      <c r="C257" s="11">
        <f t="shared" si="7"/>
        <v>3.6007788163638921E-4</v>
      </c>
      <c r="D257" s="11">
        <v>1.0000000000000001E-5</v>
      </c>
      <c r="E257" s="11">
        <v>-8.5000000000000006E-3</v>
      </c>
      <c r="F257" s="11">
        <v>-6.4000000000000003E-3</v>
      </c>
      <c r="G257" s="11">
        <v>-1.3600000000000001E-2</v>
      </c>
      <c r="H257" s="11">
        <v>-2.3999999999999998E-3</v>
      </c>
      <c r="I257" s="11">
        <v>-1.2999999999999999E-3</v>
      </c>
      <c r="J257" s="11">
        <f t="shared" si="8"/>
        <v>3.5007788163638918E-4</v>
      </c>
      <c r="L257" s="45">
        <v>217</v>
      </c>
      <c r="M257" s="45">
        <v>7.9807668413828183E-4</v>
      </c>
      <c r="N257" s="45">
        <v>1.6022408860703063E-2</v>
      </c>
      <c r="O257" s="51"/>
      <c r="P257" s="51"/>
      <c r="Q257" s="51"/>
      <c r="R257" s="51"/>
      <c r="S257" s="51"/>
      <c r="T257" s="51"/>
    </row>
    <row r="258" spans="1:20" x14ac:dyDescent="0.35">
      <c r="A258" s="30">
        <v>43290</v>
      </c>
      <c r="B258" s="31">
        <v>178.44264200000001</v>
      </c>
      <c r="C258" s="11">
        <f t="shared" si="7"/>
        <v>8.2271792168244762E-3</v>
      </c>
      <c r="D258" s="11">
        <v>1.0000000000000001E-5</v>
      </c>
      <c r="E258" s="11">
        <v>6.1999999999999998E-3</v>
      </c>
      <c r="F258" s="11">
        <v>1.7000000000000001E-3</v>
      </c>
      <c r="G258" s="11">
        <v>-1.2999999999999999E-3</v>
      </c>
      <c r="H258" s="11">
        <v>1E-4</v>
      </c>
      <c r="I258" s="11">
        <v>-2.3E-3</v>
      </c>
      <c r="J258" s="11">
        <f t="shared" si="8"/>
        <v>8.2171792168244766E-3</v>
      </c>
      <c r="L258" s="45">
        <v>218</v>
      </c>
      <c r="M258" s="45">
        <v>-3.3938651530849339E-3</v>
      </c>
      <c r="N258" s="45">
        <v>7.4297257806160292E-3</v>
      </c>
      <c r="O258" s="51"/>
      <c r="P258" s="51"/>
      <c r="Q258" s="51"/>
      <c r="R258" s="51"/>
      <c r="S258" s="51"/>
      <c r="T258" s="51"/>
    </row>
    <row r="259" spans="1:20" x14ac:dyDescent="0.35">
      <c r="A259" s="30">
        <v>43291</v>
      </c>
      <c r="B259" s="31">
        <v>179.83502200000001</v>
      </c>
      <c r="C259" s="11">
        <f t="shared" ref="C259:C322" si="9">(B259/B258)-1</f>
        <v>7.8029555289818031E-3</v>
      </c>
      <c r="D259" s="11">
        <v>1.0000000000000001E-5</v>
      </c>
      <c r="E259" s="11">
        <v>2.0000000000000001E-4</v>
      </c>
      <c r="F259" s="11">
        <v>3.4000000000000002E-3</v>
      </c>
      <c r="G259" s="11">
        <v>-1.8E-3</v>
      </c>
      <c r="H259" s="11">
        <v>1.1000000000000001E-3</v>
      </c>
      <c r="I259" s="11">
        <v>2.8000000000000004E-3</v>
      </c>
      <c r="J259" s="11">
        <f t="shared" si="8"/>
        <v>7.7929555289818035E-3</v>
      </c>
      <c r="L259" s="45">
        <v>219</v>
      </c>
      <c r="M259" s="45">
        <v>-2.2464834230355442E-3</v>
      </c>
      <c r="N259" s="45">
        <v>-1.398718623882796E-2</v>
      </c>
      <c r="O259" s="51"/>
      <c r="P259" s="51"/>
      <c r="Q259" s="51"/>
      <c r="R259" s="51"/>
      <c r="S259" s="51"/>
      <c r="T259" s="51"/>
    </row>
    <row r="260" spans="1:20" x14ac:dyDescent="0.35">
      <c r="A260" s="30">
        <v>43292</v>
      </c>
      <c r="B260" s="31">
        <v>179.23436000000001</v>
      </c>
      <c r="C260" s="11">
        <f t="shared" si="9"/>
        <v>-3.3400724359463618E-3</v>
      </c>
      <c r="D260" s="11">
        <v>1.0000000000000001E-5</v>
      </c>
      <c r="E260" s="11">
        <v>1.6E-2</v>
      </c>
      <c r="F260" s="11">
        <v>9.300000000000001E-3</v>
      </c>
      <c r="G260" s="11">
        <v>3.0000000000000001E-3</v>
      </c>
      <c r="H260" s="11">
        <v>-1.1000000000000001E-3</v>
      </c>
      <c r="I260" s="11">
        <v>-3.0000000000000001E-3</v>
      </c>
      <c r="J260" s="11">
        <f t="shared" si="8"/>
        <v>-3.3500724359463619E-3</v>
      </c>
      <c r="L260" s="45">
        <v>220</v>
      </c>
      <c r="M260" s="45">
        <v>1.8364120669157741E-3</v>
      </c>
      <c r="N260" s="45">
        <v>-1.0357744173094378E-2</v>
      </c>
      <c r="O260" s="51"/>
      <c r="P260" s="51"/>
      <c r="Q260" s="51"/>
      <c r="R260" s="51"/>
      <c r="S260" s="51"/>
      <c r="T260" s="51"/>
    </row>
    <row r="261" spans="1:20" x14ac:dyDescent="0.35">
      <c r="A261" s="30">
        <v>43293</v>
      </c>
      <c r="B261" s="31">
        <v>180.144409</v>
      </c>
      <c r="C261" s="11">
        <f t="shared" si="9"/>
        <v>5.0774248866121141E-3</v>
      </c>
      <c r="D261" s="11">
        <v>1.0000000000000001E-5</v>
      </c>
      <c r="E261" s="11">
        <v>4.3E-3</v>
      </c>
      <c r="F261" s="11">
        <v>6.0000000000000001E-3</v>
      </c>
      <c r="G261" s="11">
        <v>2.5999999999999999E-3</v>
      </c>
      <c r="H261" s="11">
        <v>-5.0000000000000001E-4</v>
      </c>
      <c r="I261" s="11">
        <v>-4.5999999999999999E-3</v>
      </c>
      <c r="J261" s="11">
        <f t="shared" si="8"/>
        <v>5.0674248866121145E-3</v>
      </c>
      <c r="L261" s="45">
        <v>221</v>
      </c>
      <c r="M261" s="45">
        <v>-4.9215896890778916E-3</v>
      </c>
      <c r="N261" s="45">
        <v>-7.2202350934725493E-4</v>
      </c>
      <c r="O261" s="51"/>
      <c r="P261" s="51"/>
      <c r="Q261" s="51"/>
      <c r="R261" s="51"/>
      <c r="S261" s="51"/>
      <c r="T261" s="51"/>
    </row>
    <row r="262" spans="1:20" x14ac:dyDescent="0.35">
      <c r="A262" s="30">
        <v>43294</v>
      </c>
      <c r="B262" s="31">
        <v>180.81784099999999</v>
      </c>
      <c r="C262" s="11">
        <f t="shared" si="9"/>
        <v>3.7382897628535083E-3</v>
      </c>
      <c r="D262" s="11">
        <v>1.0000000000000001E-5</v>
      </c>
      <c r="E262" s="11">
        <v>7.4999999999999997E-3</v>
      </c>
      <c r="F262" s="11">
        <v>6.3E-3</v>
      </c>
      <c r="G262" s="11">
        <v>9.8999999999999991E-3</v>
      </c>
      <c r="H262" s="11">
        <v>3.4000000000000002E-3</v>
      </c>
      <c r="I262" s="11">
        <v>1.9E-3</v>
      </c>
      <c r="J262" s="11">
        <f t="shared" si="8"/>
        <v>3.7282897628535083E-3</v>
      </c>
      <c r="L262" s="45">
        <v>222</v>
      </c>
      <c r="M262" s="45">
        <v>3.4689332191127163E-3</v>
      </c>
      <c r="N262" s="45">
        <v>7.797990327639533E-3</v>
      </c>
      <c r="O262" s="51"/>
      <c r="P262" s="51"/>
      <c r="Q262" s="51"/>
      <c r="R262" s="51"/>
      <c r="S262" s="51"/>
      <c r="T262" s="51"/>
    </row>
    <row r="263" spans="1:20" x14ac:dyDescent="0.35">
      <c r="A263" s="30">
        <v>43297</v>
      </c>
      <c r="B263" s="31">
        <v>180.990768</v>
      </c>
      <c r="C263" s="11">
        <f t="shared" si="9"/>
        <v>9.563602742055366E-4</v>
      </c>
      <c r="D263" s="11">
        <v>1.0000000000000001E-5</v>
      </c>
      <c r="E263" s="11">
        <v>-5.0000000000000001E-4</v>
      </c>
      <c r="F263" s="11">
        <v>-5.1999999999999998E-3</v>
      </c>
      <c r="G263" s="11">
        <v>4.8999999999999998E-3</v>
      </c>
      <c r="H263" s="11">
        <v>-2.0999999999999999E-3</v>
      </c>
      <c r="I263" s="11">
        <v>-1.5E-3</v>
      </c>
      <c r="J263" s="11">
        <f t="shared" si="8"/>
        <v>9.4636027420553657E-4</v>
      </c>
      <c r="L263" s="45">
        <v>223</v>
      </c>
      <c r="M263" s="45">
        <v>7.8714654699162654E-4</v>
      </c>
      <c r="N263" s="45">
        <v>1.1848319481466882E-2</v>
      </c>
      <c r="O263" s="51"/>
      <c r="P263" s="51"/>
      <c r="Q263" s="51"/>
      <c r="R263" s="51"/>
      <c r="S263" s="51"/>
      <c r="T263" s="51"/>
    </row>
    <row r="264" spans="1:20" x14ac:dyDescent="0.35">
      <c r="A264" s="30">
        <v>43298</v>
      </c>
      <c r="B264" s="31">
        <v>183.01106300000001</v>
      </c>
      <c r="C264" s="11">
        <f t="shared" si="9"/>
        <v>1.1162420173828957E-2</v>
      </c>
      <c r="D264" s="11">
        <v>1.0000000000000001E-5</v>
      </c>
      <c r="E264" s="11">
        <v>5.1000000000000004E-3</v>
      </c>
      <c r="F264" s="11">
        <v>-4.5999999999999999E-3</v>
      </c>
      <c r="G264" s="11">
        <v>4.5999999999999999E-3</v>
      </c>
      <c r="H264" s="11">
        <v>1.1000000000000001E-3</v>
      </c>
      <c r="I264" s="11">
        <v>-2.3999999999999998E-3</v>
      </c>
      <c r="J264" s="11">
        <f t="shared" si="8"/>
        <v>1.1152420173828958E-2</v>
      </c>
      <c r="L264" s="45">
        <v>224</v>
      </c>
      <c r="M264" s="45">
        <v>2.6331206664281597E-3</v>
      </c>
      <c r="N264" s="45">
        <v>-1.8028261839328732E-2</v>
      </c>
      <c r="O264" s="51"/>
      <c r="P264" s="51"/>
      <c r="Q264" s="51"/>
      <c r="R264" s="51"/>
      <c r="S264" s="51"/>
      <c r="T264" s="51"/>
    </row>
    <row r="265" spans="1:20" x14ac:dyDescent="0.35">
      <c r="A265" s="30">
        <v>43299</v>
      </c>
      <c r="B265" s="31">
        <v>182.89274599999999</v>
      </c>
      <c r="C265" s="11">
        <f t="shared" si="9"/>
        <v>-6.4650190027049081E-4</v>
      </c>
      <c r="D265" s="11">
        <v>1.0000000000000001E-5</v>
      </c>
      <c r="E265" s="11">
        <v>-5.0000000000000001E-4</v>
      </c>
      <c r="F265" s="11">
        <v>3.0999999999999999E-3</v>
      </c>
      <c r="G265" s="11">
        <v>0</v>
      </c>
      <c r="H265" s="11">
        <v>-1.6000000000000001E-3</v>
      </c>
      <c r="I265" s="11">
        <v>-1.7000000000000001E-3</v>
      </c>
      <c r="J265" s="11">
        <f t="shared" si="8"/>
        <v>-6.5650190027049084E-4</v>
      </c>
      <c r="L265" s="45">
        <v>225</v>
      </c>
      <c r="M265" s="45">
        <v>2.4856839979978192E-3</v>
      </c>
      <c r="N265" s="45">
        <v>-3.5661437105076717E-3</v>
      </c>
      <c r="O265" s="51"/>
      <c r="P265" s="51"/>
      <c r="Q265" s="51"/>
      <c r="R265" s="51"/>
      <c r="S265" s="51"/>
      <c r="T265" s="51"/>
    </row>
    <row r="266" spans="1:20" x14ac:dyDescent="0.35">
      <c r="A266" s="30">
        <v>43300</v>
      </c>
      <c r="B266" s="31">
        <v>184.40344200000001</v>
      </c>
      <c r="C266" s="11">
        <f t="shared" si="9"/>
        <v>8.2600104872394553E-3</v>
      </c>
      <c r="D266" s="11">
        <v>1.0000000000000001E-5</v>
      </c>
      <c r="E266" s="11">
        <v>2.5000000000000001E-3</v>
      </c>
      <c r="F266" s="11">
        <v>-2.0000000000000001E-4</v>
      </c>
      <c r="G266" s="11">
        <v>-1.4000000000000002E-3</v>
      </c>
      <c r="H266" s="11">
        <v>1.4000000000000002E-3</v>
      </c>
      <c r="I266" s="11">
        <v>4.0000000000000002E-4</v>
      </c>
      <c r="J266" s="11">
        <f t="shared" si="8"/>
        <v>8.2500104872394557E-3</v>
      </c>
      <c r="L266" s="45">
        <v>226</v>
      </c>
      <c r="M266" s="45">
        <v>2.0279136908706646E-3</v>
      </c>
      <c r="N266" s="45">
        <v>5.3361711537195213E-4</v>
      </c>
      <c r="O266" s="51"/>
      <c r="P266" s="51"/>
      <c r="Q266" s="51"/>
      <c r="R266" s="51"/>
      <c r="S266" s="51"/>
      <c r="T266" s="51"/>
    </row>
    <row r="267" spans="1:20" x14ac:dyDescent="0.35">
      <c r="A267" s="30">
        <v>43301</v>
      </c>
      <c r="B267" s="31">
        <v>184.23963900000001</v>
      </c>
      <c r="C267" s="11">
        <f t="shared" si="9"/>
        <v>-8.8828602234003462E-4</v>
      </c>
      <c r="D267" s="11">
        <v>1.0000000000000001E-5</v>
      </c>
      <c r="E267" s="11">
        <v>-2.2000000000000001E-3</v>
      </c>
      <c r="F267" s="11">
        <v>-6.5000000000000006E-3</v>
      </c>
      <c r="G267" s="11">
        <v>5.0000000000000001E-4</v>
      </c>
      <c r="H267" s="11">
        <v>1.1000000000000001E-3</v>
      </c>
      <c r="I267" s="11">
        <v>-2.2000000000000001E-3</v>
      </c>
      <c r="J267" s="11">
        <f t="shared" si="8"/>
        <v>-8.9828602234003465E-4</v>
      </c>
      <c r="L267" s="45">
        <v>227</v>
      </c>
      <c r="M267" s="45">
        <v>6.9977184877942737E-3</v>
      </c>
      <c r="N267" s="45">
        <v>-8.6108286922257637E-3</v>
      </c>
      <c r="O267" s="51"/>
      <c r="P267" s="51"/>
      <c r="Q267" s="51"/>
      <c r="R267" s="51"/>
      <c r="S267" s="51"/>
      <c r="T267" s="51"/>
    </row>
    <row r="268" spans="1:20" x14ac:dyDescent="0.35">
      <c r="A268" s="30">
        <v>43304</v>
      </c>
      <c r="B268" s="31">
        <v>184.03942900000001</v>
      </c>
      <c r="C268" s="11">
        <f t="shared" si="9"/>
        <v>-1.0866825460942309E-3</v>
      </c>
      <c r="D268" s="11">
        <v>1.0000000000000001E-5</v>
      </c>
      <c r="E268" s="11">
        <v>4.7999999999999996E-3</v>
      </c>
      <c r="F268" s="11">
        <v>4.5000000000000005E-3</v>
      </c>
      <c r="G268" s="11">
        <v>-9.0000000000000011E-3</v>
      </c>
      <c r="H268" s="11">
        <v>-2.3E-3</v>
      </c>
      <c r="I268" s="11">
        <v>-1.7000000000000001E-3</v>
      </c>
      <c r="J268" s="11">
        <f t="shared" si="8"/>
        <v>-1.0966825460942309E-3</v>
      </c>
      <c r="L268" s="45">
        <v>228</v>
      </c>
      <c r="M268" s="45">
        <v>1.6469115158248139E-3</v>
      </c>
      <c r="N268" s="45">
        <v>-1.1557753125860496E-2</v>
      </c>
      <c r="O268" s="51"/>
      <c r="P268" s="51"/>
      <c r="Q268" s="51"/>
      <c r="R268" s="51"/>
      <c r="S268" s="51"/>
      <c r="T268" s="51"/>
    </row>
    <row r="269" spans="1:20" x14ac:dyDescent="0.35">
      <c r="A269" s="30">
        <v>43305</v>
      </c>
      <c r="B269" s="31">
        <v>183.82103000000001</v>
      </c>
      <c r="C269" s="11">
        <f t="shared" si="9"/>
        <v>-1.1866967920227678E-3</v>
      </c>
      <c r="D269" s="11">
        <v>1.0000000000000001E-5</v>
      </c>
      <c r="E269" s="11">
        <v>-3.8E-3</v>
      </c>
      <c r="F269" s="11">
        <v>-4.0000000000000002E-4</v>
      </c>
      <c r="G269" s="11">
        <v>-4.0000000000000002E-4</v>
      </c>
      <c r="H269" s="11">
        <v>4.8999999999999998E-3</v>
      </c>
      <c r="I269" s="11">
        <v>1E-3</v>
      </c>
      <c r="J269" s="11">
        <f t="shared" si="8"/>
        <v>-1.1966967920227678E-3</v>
      </c>
      <c r="L269" s="45">
        <v>229</v>
      </c>
      <c r="M269" s="45">
        <v>-4.2580798747238156E-3</v>
      </c>
      <c r="N269" s="45">
        <v>2.1207362916343904E-2</v>
      </c>
      <c r="O269" s="51"/>
      <c r="P269" s="51"/>
      <c r="Q269" s="51"/>
      <c r="R269" s="51"/>
      <c r="S269" s="51"/>
      <c r="T269" s="51"/>
    </row>
    <row r="270" spans="1:20" x14ac:dyDescent="0.35">
      <c r="A270" s="30">
        <v>43306</v>
      </c>
      <c r="B270" s="31">
        <v>182.920074</v>
      </c>
      <c r="C270" s="11">
        <f t="shared" si="9"/>
        <v>-4.9012672815510472E-3</v>
      </c>
      <c r="D270" s="11">
        <v>1.0000000000000001E-5</v>
      </c>
      <c r="E270" s="11">
        <v>4.7999999999999996E-3</v>
      </c>
      <c r="F270" s="11">
        <v>2.5999999999999999E-3</v>
      </c>
      <c r="G270" s="11">
        <v>-1.2999999999999999E-3</v>
      </c>
      <c r="H270" s="11">
        <v>8.0000000000000004E-4</v>
      </c>
      <c r="I270" s="11">
        <v>-3.8E-3</v>
      </c>
      <c r="J270" s="11">
        <f t="shared" si="8"/>
        <v>-4.9112672815510468E-3</v>
      </c>
      <c r="L270" s="45">
        <v>230</v>
      </c>
      <c r="M270" s="45">
        <v>-1.2291525163673951E-3</v>
      </c>
      <c r="N270" s="45">
        <v>-1.6674166751784452E-3</v>
      </c>
      <c r="O270" s="51"/>
      <c r="P270" s="51"/>
      <c r="Q270" s="51"/>
      <c r="R270" s="51"/>
      <c r="S270" s="51"/>
      <c r="T270" s="51"/>
    </row>
    <row r="271" spans="1:20" x14ac:dyDescent="0.35">
      <c r="A271" s="30">
        <v>43307</v>
      </c>
      <c r="B271" s="31">
        <v>181.463989</v>
      </c>
      <c r="C271" s="11">
        <f t="shared" si="9"/>
        <v>-7.9602252949012575E-3</v>
      </c>
      <c r="D271" s="11">
        <v>1.0000000000000001E-5</v>
      </c>
      <c r="E271" s="11">
        <v>-2.7000000000000001E-3</v>
      </c>
      <c r="F271" s="11">
        <v>-5.0000000000000001E-4</v>
      </c>
      <c r="G271" s="11">
        <v>-2.3E-3</v>
      </c>
      <c r="H271" s="11">
        <v>-2.0000000000000001E-4</v>
      </c>
      <c r="I271" s="11">
        <v>5.8999999999999999E-3</v>
      </c>
      <c r="J271" s="11">
        <f t="shared" si="8"/>
        <v>-7.9702252949012571E-3</v>
      </c>
      <c r="L271" s="45">
        <v>231</v>
      </c>
      <c r="M271" s="45">
        <v>1.340007389424968E-3</v>
      </c>
      <c r="N271" s="45">
        <v>2.9384049780474932E-3</v>
      </c>
      <c r="O271" s="51"/>
      <c r="P271" s="51"/>
      <c r="Q271" s="51"/>
      <c r="R271" s="51"/>
      <c r="S271" s="51"/>
      <c r="T271" s="51"/>
    </row>
    <row r="272" spans="1:20" x14ac:dyDescent="0.35">
      <c r="A272" s="30">
        <v>43308</v>
      </c>
      <c r="B272" s="31">
        <v>179.40725699999999</v>
      </c>
      <c r="C272" s="11">
        <f t="shared" si="9"/>
        <v>-1.1334105523272742E-2</v>
      </c>
      <c r="D272" s="11">
        <v>1.0000000000000001E-5</v>
      </c>
      <c r="E272" s="11">
        <v>1.2999999999999999E-3</v>
      </c>
      <c r="F272" s="11">
        <v>5.7999999999999996E-3</v>
      </c>
      <c r="G272" s="11">
        <v>5.4000000000000003E-3</v>
      </c>
      <c r="H272" s="11">
        <v>5.1999999999999998E-3</v>
      </c>
      <c r="I272" s="11">
        <v>4.6999999999999993E-3</v>
      </c>
      <c r="J272" s="11">
        <f t="shared" si="8"/>
        <v>-1.1344105523272741E-2</v>
      </c>
      <c r="L272" s="45">
        <v>232</v>
      </c>
      <c r="M272" s="45">
        <v>8.4649718832031269E-3</v>
      </c>
      <c r="N272" s="45">
        <v>1.2928856378246582E-2</v>
      </c>
      <c r="O272" s="51"/>
      <c r="P272" s="51"/>
      <c r="Q272" s="51"/>
      <c r="R272" s="51"/>
      <c r="S272" s="51"/>
      <c r="T272" s="51"/>
    </row>
    <row r="273" spans="1:20" x14ac:dyDescent="0.35">
      <c r="A273" s="30">
        <v>43311</v>
      </c>
      <c r="B273" s="31">
        <v>179.53471400000001</v>
      </c>
      <c r="C273" s="11">
        <f t="shared" si="9"/>
        <v>7.104339151677852E-4</v>
      </c>
      <c r="D273" s="11">
        <v>1.0000000000000001E-5</v>
      </c>
      <c r="E273" s="11">
        <v>-1.4000000000000002E-3</v>
      </c>
      <c r="F273" s="11">
        <v>5.5000000000000005E-3</v>
      </c>
      <c r="G273" s="11">
        <v>-4.3E-3</v>
      </c>
      <c r="H273" s="11">
        <v>3.2000000000000002E-3</v>
      </c>
      <c r="I273" s="11">
        <v>1.0200000000000001E-2</v>
      </c>
      <c r="J273" s="11">
        <f t="shared" si="8"/>
        <v>7.0043391516778518E-4</v>
      </c>
      <c r="L273" s="45">
        <v>233</v>
      </c>
      <c r="M273" s="45">
        <v>1.7302118955227468E-5</v>
      </c>
      <c r="N273" s="45">
        <v>3.003651510489605E-3</v>
      </c>
      <c r="O273" s="51"/>
      <c r="P273" s="51"/>
      <c r="Q273" s="51"/>
      <c r="R273" s="51"/>
      <c r="S273" s="51"/>
      <c r="T273" s="51"/>
    </row>
    <row r="274" spans="1:20" x14ac:dyDescent="0.35">
      <c r="A274" s="30">
        <v>43312</v>
      </c>
      <c r="B274" s="31">
        <v>179.75309799999999</v>
      </c>
      <c r="C274" s="11">
        <f t="shared" si="9"/>
        <v>1.2163887146636743E-3</v>
      </c>
      <c r="D274" s="11">
        <v>1.0000000000000001E-5</v>
      </c>
      <c r="E274" s="11">
        <v>1.8E-3</v>
      </c>
      <c r="F274" s="11">
        <v>-4.8999999999999998E-3</v>
      </c>
      <c r="G274" s="11">
        <v>-3.2000000000000002E-3</v>
      </c>
      <c r="H274" s="11">
        <v>2.8000000000000004E-3</v>
      </c>
      <c r="I274" s="11">
        <v>2.5999999999999999E-3</v>
      </c>
      <c r="J274" s="11">
        <f t="shared" si="8"/>
        <v>1.2063887146636742E-3</v>
      </c>
      <c r="L274" s="45">
        <v>234</v>
      </c>
      <c r="M274" s="45">
        <v>-5.8410801170411745E-4</v>
      </c>
      <c r="N274" s="45">
        <v>9.1706557386848249E-3</v>
      </c>
      <c r="O274" s="51"/>
      <c r="P274" s="51"/>
      <c r="Q274" s="51"/>
      <c r="R274" s="51"/>
      <c r="S274" s="51"/>
      <c r="T274" s="51"/>
    </row>
    <row r="275" spans="1:20" x14ac:dyDescent="0.35">
      <c r="A275" s="30">
        <v>43313</v>
      </c>
      <c r="B275" s="31">
        <v>178.642822</v>
      </c>
      <c r="C275" s="11">
        <f t="shared" si="9"/>
        <v>-6.17667240427755E-3</v>
      </c>
      <c r="D275" s="11">
        <v>1.0000000000000001E-5</v>
      </c>
      <c r="E275" s="11">
        <v>1.7000000000000001E-3</v>
      </c>
      <c r="F275" s="11">
        <v>-4.0000000000000002E-4</v>
      </c>
      <c r="G275" s="11">
        <v>0</v>
      </c>
      <c r="H275" s="11">
        <v>-1.8E-3</v>
      </c>
      <c r="I275" s="11">
        <v>-8.0000000000000002E-3</v>
      </c>
      <c r="J275" s="11">
        <f t="shared" ref="J275:J338" si="10">C275-D275</f>
        <v>-6.1866724042775496E-3</v>
      </c>
      <c r="L275" s="45">
        <v>235</v>
      </c>
      <c r="M275" s="45">
        <v>-3.5800092829875226E-3</v>
      </c>
      <c r="N275" s="45">
        <v>1.6897068230456738E-2</v>
      </c>
      <c r="O275" s="51"/>
      <c r="P275" s="51"/>
      <c r="Q275" s="51"/>
      <c r="R275" s="51"/>
      <c r="S275" s="51"/>
      <c r="T275" s="51"/>
    </row>
    <row r="276" spans="1:20" x14ac:dyDescent="0.35">
      <c r="A276" s="30">
        <v>43314</v>
      </c>
      <c r="B276" s="31">
        <v>178.06037900000001</v>
      </c>
      <c r="C276" s="11">
        <f t="shared" si="9"/>
        <v>-3.2603772907258133E-3</v>
      </c>
      <c r="D276" s="11">
        <v>1.0000000000000001E-5</v>
      </c>
      <c r="E276" s="11">
        <v>-1.6000000000000001E-3</v>
      </c>
      <c r="F276" s="11">
        <v>1.9E-3</v>
      </c>
      <c r="G276" s="11">
        <v>-8.8999999999999999E-3</v>
      </c>
      <c r="H276" s="11">
        <v>0</v>
      </c>
      <c r="I276" s="11">
        <v>-5.8999999999999999E-3</v>
      </c>
      <c r="J276" s="11">
        <f t="shared" si="10"/>
        <v>-3.2703772907258133E-3</v>
      </c>
      <c r="L276" s="45">
        <v>236</v>
      </c>
      <c r="M276" s="45">
        <v>3.274630876056445E-3</v>
      </c>
      <c r="N276" s="45">
        <v>7.7261702676138123E-3</v>
      </c>
      <c r="O276" s="51"/>
      <c r="P276" s="51"/>
      <c r="Q276" s="51"/>
      <c r="R276" s="51"/>
      <c r="S276" s="51"/>
      <c r="T276" s="51"/>
    </row>
    <row r="277" spans="1:20" x14ac:dyDescent="0.35">
      <c r="A277" s="30">
        <v>43315</v>
      </c>
      <c r="B277" s="31">
        <v>178.04220599999999</v>
      </c>
      <c r="C277" s="11">
        <f t="shared" si="9"/>
        <v>-1.0206088576292238E-4</v>
      </c>
      <c r="D277" s="11">
        <v>1.0000000000000001E-5</v>
      </c>
      <c r="E277" s="11">
        <v>-6.9999999999999993E-3</v>
      </c>
      <c r="F277" s="11">
        <v>-5.7999999999999996E-3</v>
      </c>
      <c r="G277" s="11">
        <v>1.8E-3</v>
      </c>
      <c r="H277" s="11">
        <v>6.3E-3</v>
      </c>
      <c r="I277" s="11">
        <v>3.5999999999999999E-3</v>
      </c>
      <c r="J277" s="11">
        <f t="shared" si="10"/>
        <v>-1.1206088576292238E-4</v>
      </c>
      <c r="L277" s="45">
        <v>237</v>
      </c>
      <c r="M277" s="45">
        <v>-5.7122864598112169E-4</v>
      </c>
      <c r="N277" s="45">
        <v>7.1663178669101836E-3</v>
      </c>
      <c r="O277" s="51"/>
      <c r="P277" s="51"/>
      <c r="Q277" s="51"/>
      <c r="R277" s="51"/>
      <c r="S277" s="51"/>
      <c r="T277" s="51"/>
    </row>
    <row r="278" spans="1:20" x14ac:dyDescent="0.35">
      <c r="A278" s="30">
        <v>43318</v>
      </c>
      <c r="B278" s="31">
        <v>178.08772300000001</v>
      </c>
      <c r="C278" s="11">
        <f t="shared" si="9"/>
        <v>2.5565286469220183E-4</v>
      </c>
      <c r="D278" s="11">
        <v>1.0000000000000001E-5</v>
      </c>
      <c r="E278" s="11">
        <v>4.5000000000000005E-3</v>
      </c>
      <c r="F278" s="11">
        <v>5.0000000000000001E-3</v>
      </c>
      <c r="G278" s="11">
        <v>8.1000000000000013E-3</v>
      </c>
      <c r="H278" s="11">
        <v>-3.0999999999999999E-3</v>
      </c>
      <c r="I278" s="11">
        <v>-2.2000000000000001E-3</v>
      </c>
      <c r="J278" s="11">
        <f t="shared" si="10"/>
        <v>2.456528646922018E-4</v>
      </c>
      <c r="L278" s="45">
        <v>238</v>
      </c>
      <c r="M278" s="45">
        <v>2.3501629179216504E-3</v>
      </c>
      <c r="N278" s="45">
        <v>6.0047652526279182E-3</v>
      </c>
      <c r="O278" s="51"/>
      <c r="P278" s="51"/>
      <c r="Q278" s="51"/>
      <c r="R278" s="51"/>
      <c r="S278" s="51"/>
      <c r="T278" s="51"/>
    </row>
    <row r="279" spans="1:20" x14ac:dyDescent="0.35">
      <c r="A279" s="30">
        <v>43319</v>
      </c>
      <c r="B279" s="31">
        <v>179.32536300000001</v>
      </c>
      <c r="C279" s="11">
        <f t="shared" si="9"/>
        <v>6.94960876107098E-3</v>
      </c>
      <c r="D279" s="11">
        <v>1.0000000000000001E-5</v>
      </c>
      <c r="E279" s="11">
        <v>5.0000000000000001E-4</v>
      </c>
      <c r="F279" s="11">
        <v>8.9999999999999998E-4</v>
      </c>
      <c r="G279" s="11">
        <v>-3.9000000000000003E-3</v>
      </c>
      <c r="H279" s="11">
        <v>-3.0999999999999999E-3</v>
      </c>
      <c r="I279" s="11">
        <v>-1.5E-3</v>
      </c>
      <c r="J279" s="11">
        <f t="shared" si="10"/>
        <v>6.9396087610709804E-3</v>
      </c>
      <c r="L279" s="45">
        <v>239</v>
      </c>
      <c r="M279" s="45">
        <v>1.8576774408025389E-4</v>
      </c>
      <c r="N279" s="45">
        <v>-5.162975194661688E-3</v>
      </c>
      <c r="O279" s="51"/>
      <c r="P279" s="51"/>
      <c r="Q279" s="51"/>
      <c r="R279" s="51"/>
      <c r="S279" s="51"/>
      <c r="T279" s="51"/>
    </row>
    <row r="280" spans="1:20" x14ac:dyDescent="0.35">
      <c r="A280" s="30">
        <v>43320</v>
      </c>
      <c r="B280" s="31">
        <v>180.20811499999999</v>
      </c>
      <c r="C280" s="11">
        <f t="shared" si="9"/>
        <v>4.9226277043699085E-3</v>
      </c>
      <c r="D280" s="11">
        <v>1.0000000000000001E-5</v>
      </c>
      <c r="E280" s="11">
        <v>9.300000000000001E-3</v>
      </c>
      <c r="F280" s="11">
        <v>3.9000000000000003E-3</v>
      </c>
      <c r="G280" s="11">
        <v>9.8999999999999991E-3</v>
      </c>
      <c r="H280" s="11">
        <v>-2.0000000000000001E-4</v>
      </c>
      <c r="I280" s="11">
        <v>-8.0000000000000004E-4</v>
      </c>
      <c r="J280" s="11">
        <f t="shared" si="10"/>
        <v>4.9126277043699089E-3</v>
      </c>
      <c r="L280" s="45">
        <v>240</v>
      </c>
      <c r="M280" s="45">
        <v>5.8471971531762392E-3</v>
      </c>
      <c r="N280" s="45">
        <v>-9.0523104035397182E-3</v>
      </c>
      <c r="O280" s="51"/>
      <c r="P280" s="51"/>
      <c r="Q280" s="51"/>
      <c r="R280" s="51"/>
      <c r="S280" s="51"/>
      <c r="T280" s="51"/>
    </row>
    <row r="281" spans="1:20" x14ac:dyDescent="0.35">
      <c r="A281" s="30">
        <v>43321</v>
      </c>
      <c r="B281" s="31">
        <v>180.26274100000001</v>
      </c>
      <c r="C281" s="11">
        <f t="shared" si="9"/>
        <v>3.0312730367332286E-4</v>
      </c>
      <c r="D281" s="11">
        <v>1.0000000000000001E-5</v>
      </c>
      <c r="E281" s="11">
        <v>-5.9999999999999995E-4</v>
      </c>
      <c r="F281" s="11">
        <v>2.0000000000000001E-4</v>
      </c>
      <c r="G281" s="11">
        <v>5.0000000000000001E-3</v>
      </c>
      <c r="H281" s="11">
        <v>2.0000000000000001E-4</v>
      </c>
      <c r="I281" s="11">
        <v>-2.3999999999999998E-3</v>
      </c>
      <c r="J281" s="11">
        <f t="shared" si="10"/>
        <v>2.9312730367332283E-4</v>
      </c>
      <c r="L281" s="45">
        <v>241</v>
      </c>
      <c r="M281" s="45">
        <v>5.2256243218449187E-3</v>
      </c>
      <c r="N281" s="45">
        <v>-8.7857535308481609E-4</v>
      </c>
      <c r="O281" s="51"/>
      <c r="P281" s="51"/>
      <c r="Q281" s="51"/>
      <c r="R281" s="51"/>
      <c r="S281" s="51"/>
      <c r="T281" s="51"/>
    </row>
    <row r="282" spans="1:20" x14ac:dyDescent="0.35">
      <c r="A282" s="30">
        <v>43322</v>
      </c>
      <c r="B282" s="31">
        <v>178.642822</v>
      </c>
      <c r="C282" s="11">
        <f t="shared" si="9"/>
        <v>-8.986432753732565E-3</v>
      </c>
      <c r="D282" s="11">
        <v>1.0000000000000001E-5</v>
      </c>
      <c r="E282" s="11">
        <v>5.0000000000000001E-4</v>
      </c>
      <c r="F282" s="11">
        <v>-2.9999999999999997E-4</v>
      </c>
      <c r="G282" s="11">
        <v>-2.7000000000000001E-3</v>
      </c>
      <c r="H282" s="11">
        <v>-2.5999999999999999E-3</v>
      </c>
      <c r="I282" s="11">
        <v>2.0999999999999999E-3</v>
      </c>
      <c r="J282" s="11">
        <f t="shared" si="10"/>
        <v>-8.9964327537325646E-3</v>
      </c>
      <c r="L282" s="45">
        <v>242</v>
      </c>
      <c r="M282" s="45">
        <v>-2.0030160465737226E-3</v>
      </c>
      <c r="N282" s="45">
        <v>2.741147277388797E-3</v>
      </c>
      <c r="O282" s="51"/>
      <c r="P282" s="51"/>
      <c r="Q282" s="51"/>
      <c r="R282" s="51"/>
      <c r="S282" s="51"/>
      <c r="T282" s="51"/>
    </row>
    <row r="283" spans="1:20" x14ac:dyDescent="0.35">
      <c r="A283" s="30">
        <v>43325</v>
      </c>
      <c r="B283" s="31">
        <v>176.67712399999999</v>
      </c>
      <c r="C283" s="11">
        <f t="shared" si="9"/>
        <v>-1.1003509561666069E-2</v>
      </c>
      <c r="D283" s="11">
        <v>1.0000000000000001E-5</v>
      </c>
      <c r="E283" s="11">
        <v>-2.8999999999999998E-3</v>
      </c>
      <c r="F283" s="11">
        <v>-4.4000000000000003E-3</v>
      </c>
      <c r="G283" s="11">
        <v>-1.9E-3</v>
      </c>
      <c r="H283" s="11">
        <v>3.0999999999999999E-3</v>
      </c>
      <c r="I283" s="11">
        <v>2.9999999999999997E-4</v>
      </c>
      <c r="J283" s="11">
        <f t="shared" si="10"/>
        <v>-1.1013509561666069E-2</v>
      </c>
      <c r="L283" s="45">
        <v>243</v>
      </c>
      <c r="M283" s="45">
        <v>3.1506236179000891E-3</v>
      </c>
      <c r="N283" s="45">
        <v>-1.053495124869957E-2</v>
      </c>
      <c r="O283" s="51"/>
      <c r="P283" s="51"/>
      <c r="Q283" s="51"/>
      <c r="R283" s="51"/>
      <c r="S283" s="51"/>
      <c r="T283" s="51"/>
    </row>
    <row r="284" spans="1:20" x14ac:dyDescent="0.35">
      <c r="A284" s="30">
        <v>43326</v>
      </c>
      <c r="B284" s="31">
        <v>175.730682</v>
      </c>
      <c r="C284" s="11">
        <f t="shared" si="9"/>
        <v>-5.3569017797685525E-3</v>
      </c>
      <c r="D284" s="11">
        <v>1.0000000000000001E-5</v>
      </c>
      <c r="E284" s="11">
        <v>5.4000000000000003E-3</v>
      </c>
      <c r="F284" s="11">
        <v>1.4000000000000002E-3</v>
      </c>
      <c r="G284" s="11">
        <v>2.9999999999999997E-4</v>
      </c>
      <c r="H284" s="11">
        <v>3.4000000000000002E-3</v>
      </c>
      <c r="I284" s="11">
        <v>1.8E-3</v>
      </c>
      <c r="J284" s="11">
        <f t="shared" si="10"/>
        <v>-5.3669017797685521E-3</v>
      </c>
      <c r="L284" s="45">
        <v>244</v>
      </c>
      <c r="M284" s="45">
        <v>-4.2070344404342413E-4</v>
      </c>
      <c r="N284" s="45">
        <v>-2.4209746802778117E-4</v>
      </c>
      <c r="O284" s="51"/>
      <c r="P284" s="51"/>
      <c r="Q284" s="51"/>
      <c r="R284" s="51"/>
      <c r="S284" s="51"/>
      <c r="T284" s="51"/>
    </row>
    <row r="285" spans="1:20" x14ac:dyDescent="0.35">
      <c r="A285" s="30">
        <v>43327</v>
      </c>
      <c r="B285" s="31">
        <v>176.54061899999999</v>
      </c>
      <c r="C285" s="11">
        <f t="shared" si="9"/>
        <v>4.6089674881020226E-3</v>
      </c>
      <c r="D285" s="11">
        <v>1.0000000000000001E-5</v>
      </c>
      <c r="E285" s="11">
        <v>-5.9999999999999995E-4</v>
      </c>
      <c r="F285" s="11">
        <v>8.9999999999999998E-4</v>
      </c>
      <c r="G285" s="11">
        <v>-1.6000000000000001E-3</v>
      </c>
      <c r="H285" s="11">
        <v>6.1999999999999998E-3</v>
      </c>
      <c r="I285" s="11">
        <v>-1E-3</v>
      </c>
      <c r="J285" s="11">
        <f t="shared" si="10"/>
        <v>4.598967488102023E-3</v>
      </c>
      <c r="L285" s="45">
        <v>245</v>
      </c>
      <c r="M285" s="45">
        <v>2.2021643098067037E-3</v>
      </c>
      <c r="N285" s="45">
        <v>3.9663031375070587E-3</v>
      </c>
      <c r="O285" s="51"/>
      <c r="P285" s="51"/>
      <c r="Q285" s="51"/>
      <c r="R285" s="51"/>
      <c r="S285" s="51"/>
      <c r="T285" s="51"/>
    </row>
    <row r="286" spans="1:20" x14ac:dyDescent="0.35">
      <c r="A286" s="30">
        <v>43328</v>
      </c>
      <c r="B286" s="31">
        <v>177.81466699999999</v>
      </c>
      <c r="C286" s="11">
        <f t="shared" si="9"/>
        <v>7.2167414344457281E-3</v>
      </c>
      <c r="D286" s="11">
        <v>1.0000000000000001E-5</v>
      </c>
      <c r="E286" s="11">
        <v>3.9000000000000003E-3</v>
      </c>
      <c r="F286" s="11">
        <v>7.4000000000000003E-3</v>
      </c>
      <c r="G286" s="11">
        <v>3.8E-3</v>
      </c>
      <c r="H286" s="11">
        <v>-8.0000000000000004E-4</v>
      </c>
      <c r="I286" s="11">
        <v>4.0999999999999995E-3</v>
      </c>
      <c r="J286" s="11">
        <f t="shared" si="10"/>
        <v>7.2067414344457285E-3</v>
      </c>
      <c r="L286" s="45">
        <v>246</v>
      </c>
      <c r="M286" s="45">
        <v>-8.7046439695871083E-3</v>
      </c>
      <c r="N286" s="45">
        <v>-5.7830024323720346E-3</v>
      </c>
      <c r="O286" s="51"/>
      <c r="P286" s="51"/>
      <c r="Q286" s="51"/>
      <c r="R286" s="51"/>
      <c r="S286" s="51"/>
      <c r="T286" s="51"/>
    </row>
    <row r="287" spans="1:20" x14ac:dyDescent="0.35">
      <c r="A287" s="30">
        <v>43329</v>
      </c>
      <c r="B287" s="31">
        <v>177.96937600000001</v>
      </c>
      <c r="C287" s="11">
        <f t="shared" si="9"/>
        <v>8.7005758641955921E-4</v>
      </c>
      <c r="D287" s="11">
        <v>1.0000000000000001E-5</v>
      </c>
      <c r="E287" s="11">
        <v>-5.6999999999999993E-3</v>
      </c>
      <c r="F287" s="11">
        <v>-2.7000000000000001E-3</v>
      </c>
      <c r="G287" s="11">
        <v>5.7999999999999996E-3</v>
      </c>
      <c r="H287" s="11">
        <v>2.2000000000000001E-3</v>
      </c>
      <c r="I287" s="11">
        <v>2E-3</v>
      </c>
      <c r="J287" s="11">
        <f t="shared" si="10"/>
        <v>8.6005758641955919E-4</v>
      </c>
      <c r="L287" s="45">
        <v>247</v>
      </c>
      <c r="M287" s="45">
        <v>4.038924180216388E-3</v>
      </c>
      <c r="N287" s="45">
        <v>-9.2662996859894462E-3</v>
      </c>
      <c r="O287" s="51"/>
      <c r="P287" s="51"/>
      <c r="Q287" s="51"/>
      <c r="R287" s="51"/>
      <c r="S287" s="51"/>
      <c r="T287" s="51"/>
    </row>
    <row r="288" spans="1:20" x14ac:dyDescent="0.35">
      <c r="A288" s="30">
        <v>43332</v>
      </c>
      <c r="B288" s="31">
        <v>180.12622099999999</v>
      </c>
      <c r="C288" s="11">
        <f t="shared" si="9"/>
        <v>1.2119191787243189E-2</v>
      </c>
      <c r="D288" s="11">
        <v>1.0000000000000001E-5</v>
      </c>
      <c r="E288" s="11">
        <v>1.1999999999999999E-3</v>
      </c>
      <c r="F288" s="11">
        <v>-5.6000000000000008E-3</v>
      </c>
      <c r="G288" s="11">
        <v>2.5999999999999999E-3</v>
      </c>
      <c r="H288" s="11">
        <v>1E-3</v>
      </c>
      <c r="I288" s="11">
        <v>1.2999999999999999E-3</v>
      </c>
      <c r="J288" s="11">
        <f t="shared" si="10"/>
        <v>1.2109191787243189E-2</v>
      </c>
      <c r="L288" s="45">
        <v>248</v>
      </c>
      <c r="M288" s="45">
        <v>-3.2522662282624794E-3</v>
      </c>
      <c r="N288" s="45">
        <v>3.1402382312965761E-3</v>
      </c>
      <c r="O288" s="51"/>
      <c r="P288" s="51"/>
      <c r="Q288" s="51"/>
      <c r="R288" s="51"/>
      <c r="S288" s="51"/>
      <c r="T288" s="51"/>
    </row>
    <row r="289" spans="1:20" x14ac:dyDescent="0.35">
      <c r="A289" s="30">
        <v>43333</v>
      </c>
      <c r="B289" s="31">
        <v>182.21933000000001</v>
      </c>
      <c r="C289" s="11">
        <f t="shared" si="9"/>
        <v>1.1620234901835946E-2</v>
      </c>
      <c r="D289" s="11">
        <v>1.0000000000000001E-5</v>
      </c>
      <c r="E289" s="11">
        <v>3.2000000000000002E-3</v>
      </c>
      <c r="F289" s="11">
        <v>4.5999999999999999E-3</v>
      </c>
      <c r="G289" s="11">
        <v>3.4000000000000002E-3</v>
      </c>
      <c r="H289" s="11">
        <v>-2.3E-3</v>
      </c>
      <c r="I289" s="11">
        <v>-2.3E-3</v>
      </c>
      <c r="J289" s="11">
        <f t="shared" si="10"/>
        <v>1.1610234901835947E-2</v>
      </c>
      <c r="L289" s="45">
        <v>249</v>
      </c>
      <c r="M289" s="45">
        <v>-2.4710644150010589E-3</v>
      </c>
      <c r="N289" s="45">
        <v>-4.362878614774566E-3</v>
      </c>
      <c r="O289" s="51"/>
      <c r="P289" s="51"/>
      <c r="Q289" s="51"/>
      <c r="R289" s="51"/>
      <c r="S289" s="51"/>
      <c r="T289" s="51"/>
    </row>
    <row r="290" spans="1:20" x14ac:dyDescent="0.35">
      <c r="A290" s="30">
        <v>43334</v>
      </c>
      <c r="B290" s="31">
        <v>181.07264699999999</v>
      </c>
      <c r="C290" s="11">
        <f t="shared" si="9"/>
        <v>-6.2928724411401848E-3</v>
      </c>
      <c r="D290" s="11">
        <v>1.0000000000000001E-5</v>
      </c>
      <c r="E290" s="11">
        <v>-1.1000000000000001E-3</v>
      </c>
      <c r="F290" s="11">
        <v>1E-3</v>
      </c>
      <c r="G290" s="11">
        <v>-1.5E-3</v>
      </c>
      <c r="H290" s="11">
        <v>-5.1000000000000004E-3</v>
      </c>
      <c r="I290" s="11">
        <v>-2.8000000000000004E-3</v>
      </c>
      <c r="J290" s="11">
        <f t="shared" si="10"/>
        <v>-6.3028724411401844E-3</v>
      </c>
      <c r="L290" s="45">
        <v>250</v>
      </c>
      <c r="M290" s="45">
        <v>4.7357798566287183E-3</v>
      </c>
      <c r="N290" s="45">
        <v>-3.7716760075751092E-3</v>
      </c>
      <c r="O290" s="51"/>
      <c r="P290" s="51"/>
      <c r="Q290" s="51"/>
      <c r="R290" s="51"/>
      <c r="S290" s="51"/>
      <c r="T290" s="51"/>
    </row>
    <row r="291" spans="1:20" x14ac:dyDescent="0.35">
      <c r="A291" s="30">
        <v>43335</v>
      </c>
      <c r="B291" s="31">
        <v>182.15562399999999</v>
      </c>
      <c r="C291" s="11">
        <f t="shared" si="9"/>
        <v>5.9808978216351338E-3</v>
      </c>
      <c r="D291" s="11">
        <v>1.0000000000000001E-5</v>
      </c>
      <c r="E291" s="11">
        <v>-2.0000000000000001E-4</v>
      </c>
      <c r="F291" s="11">
        <v>2.5000000000000001E-3</v>
      </c>
      <c r="G291" s="11">
        <v>-4.0000000000000001E-3</v>
      </c>
      <c r="H291" s="11">
        <v>0</v>
      </c>
      <c r="I291" s="11">
        <v>-1.8E-3</v>
      </c>
      <c r="J291" s="11">
        <f t="shared" si="10"/>
        <v>5.9708978216351342E-3</v>
      </c>
      <c r="L291" s="45">
        <v>251</v>
      </c>
      <c r="M291" s="45">
        <v>-9.2625885293908406E-4</v>
      </c>
      <c r="N291" s="45">
        <v>3.5263653615888501E-4</v>
      </c>
      <c r="O291" s="51"/>
      <c r="P291" s="51"/>
      <c r="Q291" s="51"/>
      <c r="R291" s="51"/>
      <c r="S291" s="51"/>
      <c r="T291" s="51"/>
    </row>
    <row r="292" spans="1:20" x14ac:dyDescent="0.35">
      <c r="A292" s="30">
        <v>43336</v>
      </c>
      <c r="B292" s="31">
        <v>183.19309999999999</v>
      </c>
      <c r="C292" s="11">
        <f t="shared" si="9"/>
        <v>5.6955474512276894E-3</v>
      </c>
      <c r="D292" s="11">
        <v>1.0000000000000001E-5</v>
      </c>
      <c r="E292" s="11">
        <v>2.7000000000000001E-3</v>
      </c>
      <c r="F292" s="11">
        <v>5.6999999999999993E-3</v>
      </c>
      <c r="G292" s="11">
        <v>-2.0000000000000001E-4</v>
      </c>
      <c r="H292" s="11">
        <v>-2.8999999999999998E-3</v>
      </c>
      <c r="I292" s="11">
        <v>-1.9E-3</v>
      </c>
      <c r="J292" s="11">
        <f t="shared" si="10"/>
        <v>5.6855474512276898E-3</v>
      </c>
      <c r="L292" s="45">
        <v>252</v>
      </c>
      <c r="M292" s="45">
        <v>3.8776890918415918E-3</v>
      </c>
      <c r="N292" s="45">
        <v>-9.4233739282295909E-3</v>
      </c>
      <c r="O292" s="51"/>
      <c r="P292" s="51"/>
      <c r="Q292" s="51"/>
      <c r="R292" s="51"/>
      <c r="S292" s="51"/>
      <c r="T292" s="51"/>
    </row>
    <row r="293" spans="1:20" x14ac:dyDescent="0.35">
      <c r="A293" s="30">
        <v>43339</v>
      </c>
      <c r="B293" s="31">
        <v>183.81191999999999</v>
      </c>
      <c r="C293" s="11">
        <f t="shared" si="9"/>
        <v>3.3779656548200698E-3</v>
      </c>
      <c r="D293" s="11">
        <v>1.0000000000000001E-5</v>
      </c>
      <c r="E293" s="11">
        <v>-5.6000000000000008E-3</v>
      </c>
      <c r="F293" s="11">
        <v>-4.7999999999999996E-3</v>
      </c>
      <c r="G293" s="11">
        <v>3.7000000000000002E-3</v>
      </c>
      <c r="H293" s="11">
        <v>-2.0999999999999999E-3</v>
      </c>
      <c r="I293" s="11">
        <v>-3.5999999999999999E-3</v>
      </c>
      <c r="J293" s="11">
        <f t="shared" si="10"/>
        <v>3.3679656548200698E-3</v>
      </c>
      <c r="L293" s="45">
        <v>253</v>
      </c>
      <c r="M293" s="45">
        <v>-4.853288949984361E-3</v>
      </c>
      <c r="N293" s="45">
        <v>2.7818551963968894E-3</v>
      </c>
      <c r="O293" s="51"/>
      <c r="P293" s="51"/>
      <c r="Q293" s="51"/>
      <c r="R293" s="51"/>
      <c r="S293" s="51"/>
      <c r="T293" s="51"/>
    </row>
    <row r="294" spans="1:20" x14ac:dyDescent="0.35">
      <c r="A294" s="30">
        <v>43340</v>
      </c>
      <c r="B294" s="31">
        <v>183.802795</v>
      </c>
      <c r="C294" s="11">
        <f t="shared" si="9"/>
        <v>-4.9643135222043888E-5</v>
      </c>
      <c r="D294" s="11">
        <v>1.0000000000000001E-5</v>
      </c>
      <c r="E294" s="11">
        <v>-8.0000000000000004E-4</v>
      </c>
      <c r="F294" s="11">
        <v>1.9E-3</v>
      </c>
      <c r="G294" s="11">
        <v>4.7999999999999996E-3</v>
      </c>
      <c r="H294" s="11">
        <v>1E-3</v>
      </c>
      <c r="I294" s="11">
        <v>-5.0000000000000001E-4</v>
      </c>
      <c r="J294" s="11">
        <f t="shared" si="10"/>
        <v>-5.9643135222043887E-5</v>
      </c>
      <c r="L294" s="45">
        <v>254</v>
      </c>
      <c r="M294" s="45">
        <v>3.1472360309937799E-3</v>
      </c>
      <c r="N294" s="45">
        <v>9.2288357906949135E-4</v>
      </c>
      <c r="O294" s="51"/>
      <c r="P294" s="51"/>
      <c r="Q294" s="51"/>
      <c r="R294" s="51"/>
      <c r="S294" s="51"/>
      <c r="T294" s="51"/>
    </row>
    <row r="295" spans="1:20" x14ac:dyDescent="0.35">
      <c r="A295" s="30">
        <v>43341</v>
      </c>
      <c r="B295" s="31">
        <v>184.47967499999999</v>
      </c>
      <c r="C295" s="11">
        <f t="shared" si="9"/>
        <v>3.682642584406759E-3</v>
      </c>
      <c r="D295" s="11">
        <v>1.0000000000000001E-5</v>
      </c>
      <c r="E295" s="11">
        <v>-1.5E-3</v>
      </c>
      <c r="F295" s="11">
        <v>1.4000000000000002E-3</v>
      </c>
      <c r="G295" s="11">
        <v>-8.9999999999999998E-4</v>
      </c>
      <c r="H295" s="11">
        <v>-1.4000000000000002E-3</v>
      </c>
      <c r="I295" s="11">
        <v>-2.8000000000000004E-3</v>
      </c>
      <c r="J295" s="11">
        <f t="shared" si="10"/>
        <v>3.6726425844067589E-3</v>
      </c>
      <c r="L295" s="45">
        <v>255</v>
      </c>
      <c r="M295" s="45">
        <v>7.2749495910433303E-4</v>
      </c>
      <c r="N295" s="45">
        <v>-3.7741707746794385E-4</v>
      </c>
      <c r="O295" s="51"/>
      <c r="P295" s="51"/>
      <c r="Q295" s="51"/>
      <c r="R295" s="51"/>
      <c r="S295" s="51"/>
      <c r="T295" s="51"/>
    </row>
    <row r="296" spans="1:20" x14ac:dyDescent="0.35">
      <c r="A296" s="30">
        <v>43342</v>
      </c>
      <c r="B296" s="31">
        <v>182.26608300000001</v>
      </c>
      <c r="C296" s="11">
        <f t="shared" si="9"/>
        <v>-1.1999110471112795E-2</v>
      </c>
      <c r="D296" s="11">
        <v>1.0000000000000001E-5</v>
      </c>
      <c r="E296" s="11">
        <v>5.3E-3</v>
      </c>
      <c r="F296" s="11">
        <v>-7.000000000000001E-4</v>
      </c>
      <c r="G296" s="11">
        <v>3.4000000000000002E-3</v>
      </c>
      <c r="H296" s="11">
        <v>-2.2000000000000001E-3</v>
      </c>
      <c r="I296" s="11">
        <v>-1.2999999999999999E-3</v>
      </c>
      <c r="J296" s="11">
        <f t="shared" si="10"/>
        <v>-1.2009110471112795E-2</v>
      </c>
      <c r="L296" s="45">
        <v>256</v>
      </c>
      <c r="M296" s="45">
        <v>2.2090555403911864E-3</v>
      </c>
      <c r="N296" s="45">
        <v>6.0081236764332902E-3</v>
      </c>
      <c r="O296" s="51"/>
      <c r="P296" s="51"/>
      <c r="Q296" s="51"/>
      <c r="R296" s="51"/>
      <c r="S296" s="51"/>
      <c r="T296" s="51"/>
    </row>
    <row r="297" spans="1:20" x14ac:dyDescent="0.35">
      <c r="A297" s="30">
        <v>43343</v>
      </c>
      <c r="B297" s="31">
        <v>183.647324</v>
      </c>
      <c r="C297" s="11">
        <f t="shared" si="9"/>
        <v>7.5781570397823739E-3</v>
      </c>
      <c r="D297" s="11">
        <v>1.0000000000000001E-5</v>
      </c>
      <c r="E297" s="11">
        <v>-1.4000000000000002E-3</v>
      </c>
      <c r="F297" s="11">
        <v>1.1999999999999999E-3</v>
      </c>
      <c r="G297" s="11">
        <v>2.8999999999999998E-3</v>
      </c>
      <c r="H297" s="11">
        <v>1.5E-3</v>
      </c>
      <c r="I297" s="11">
        <v>-1.4000000000000002E-3</v>
      </c>
      <c r="J297" s="11">
        <f t="shared" si="10"/>
        <v>7.5681570397823743E-3</v>
      </c>
      <c r="L297" s="45">
        <v>257</v>
      </c>
      <c r="M297" s="45">
        <v>-1.2160652919213531E-3</v>
      </c>
      <c r="N297" s="45">
        <v>9.0090208209031575E-3</v>
      </c>
      <c r="O297" s="51"/>
      <c r="P297" s="51"/>
      <c r="Q297" s="51"/>
      <c r="R297" s="51"/>
      <c r="S297" s="51"/>
      <c r="T297" s="51"/>
    </row>
    <row r="298" spans="1:20" x14ac:dyDescent="0.35">
      <c r="A298" s="30">
        <v>43347</v>
      </c>
      <c r="B298" s="31">
        <v>187.58973700000001</v>
      </c>
      <c r="C298" s="11">
        <f t="shared" si="9"/>
        <v>2.1467304364315209E-2</v>
      </c>
      <c r="D298" s="11">
        <v>1.0000000000000001E-5</v>
      </c>
      <c r="E298" s="11">
        <v>-2.3999999999999998E-3</v>
      </c>
      <c r="F298" s="11">
        <v>-3.9000000000000003E-3</v>
      </c>
      <c r="G298" s="11">
        <v>1.5E-3</v>
      </c>
      <c r="H298" s="11">
        <v>-5.0000000000000001E-4</v>
      </c>
      <c r="I298" s="11">
        <v>-1.6000000000000001E-3</v>
      </c>
      <c r="J298" s="11">
        <f t="shared" si="10"/>
        <v>2.145730436431521E-2</v>
      </c>
      <c r="L298" s="45">
        <v>258</v>
      </c>
      <c r="M298" s="45">
        <v>1.662926492767406E-3</v>
      </c>
      <c r="N298" s="45">
        <v>-5.0129989287137676E-3</v>
      </c>
      <c r="O298" s="51"/>
      <c r="P298" s="51"/>
      <c r="Q298" s="51"/>
      <c r="R298" s="51"/>
      <c r="S298" s="51"/>
      <c r="T298" s="51"/>
    </row>
    <row r="299" spans="1:20" x14ac:dyDescent="0.35">
      <c r="A299" s="30">
        <v>43348</v>
      </c>
      <c r="B299" s="31">
        <v>186.73904400000001</v>
      </c>
      <c r="C299" s="11">
        <f t="shared" si="9"/>
        <v>-4.5348589619271795E-3</v>
      </c>
      <c r="D299" s="11">
        <v>1.0000000000000001E-5</v>
      </c>
      <c r="E299" s="11">
        <v>2.9999999999999997E-4</v>
      </c>
      <c r="F299" s="11">
        <v>1.2999999999999999E-3</v>
      </c>
      <c r="G299" s="11">
        <v>-5.1000000000000004E-3</v>
      </c>
      <c r="H299" s="11">
        <v>4.5999999999999999E-3</v>
      </c>
      <c r="I299" s="11">
        <v>5.7999999999999996E-3</v>
      </c>
      <c r="J299" s="11">
        <f t="shared" si="10"/>
        <v>-4.5448589619271791E-3</v>
      </c>
      <c r="L299" s="45">
        <v>259</v>
      </c>
      <c r="M299" s="45">
        <v>3.7520056641993341E-3</v>
      </c>
      <c r="N299" s="45">
        <v>1.3154192224127804E-3</v>
      </c>
      <c r="O299" s="51"/>
      <c r="P299" s="51"/>
      <c r="Q299" s="51"/>
      <c r="R299" s="51"/>
      <c r="S299" s="51"/>
      <c r="T299" s="51"/>
    </row>
    <row r="300" spans="1:20" x14ac:dyDescent="0.35">
      <c r="A300" s="30">
        <v>43349</v>
      </c>
      <c r="B300" s="31">
        <v>188.33067299999999</v>
      </c>
      <c r="C300" s="11">
        <f t="shared" si="9"/>
        <v>8.5232791488425441E-3</v>
      </c>
      <c r="D300" s="11">
        <v>1.0000000000000001E-5</v>
      </c>
      <c r="E300" s="11">
        <v>5.3E-3</v>
      </c>
      <c r="F300" s="11">
        <v>4.0999999999999995E-3</v>
      </c>
      <c r="G300" s="11">
        <v>3.4999999999999996E-3</v>
      </c>
      <c r="H300" s="11">
        <v>4.0999999999999995E-3</v>
      </c>
      <c r="I300" s="11">
        <v>3.3E-3</v>
      </c>
      <c r="J300" s="11">
        <f t="shared" si="10"/>
        <v>8.5132791488425445E-3</v>
      </c>
      <c r="L300" s="45">
        <v>260</v>
      </c>
      <c r="M300" s="45">
        <v>5.5127412960934282E-4</v>
      </c>
      <c r="N300" s="45">
        <v>3.1770156332441655E-3</v>
      </c>
      <c r="O300" s="51"/>
      <c r="P300" s="51"/>
      <c r="Q300" s="51"/>
      <c r="R300" s="51"/>
      <c r="S300" s="51"/>
      <c r="T300" s="51"/>
    </row>
    <row r="301" spans="1:20" x14ac:dyDescent="0.35">
      <c r="A301" s="30">
        <v>43350</v>
      </c>
      <c r="B301" s="31">
        <v>188.64163199999999</v>
      </c>
      <c r="C301" s="11">
        <f t="shared" si="9"/>
        <v>1.6511330578636851E-3</v>
      </c>
      <c r="D301" s="11">
        <v>1.0000000000000001E-5</v>
      </c>
      <c r="E301" s="11">
        <v>2.5999999999999999E-3</v>
      </c>
      <c r="F301" s="11">
        <v>8.9999999999999998E-4</v>
      </c>
      <c r="G301" s="11">
        <v>-5.4000000000000003E-3</v>
      </c>
      <c r="H301" s="11">
        <v>2.9999999999999997E-4</v>
      </c>
      <c r="I301" s="11">
        <v>5.0000000000000001E-4</v>
      </c>
      <c r="J301" s="11">
        <f t="shared" si="10"/>
        <v>1.6411330578636851E-3</v>
      </c>
      <c r="L301" s="45">
        <v>261</v>
      </c>
      <c r="M301" s="45">
        <v>1.245086747359455E-3</v>
      </c>
      <c r="N301" s="45">
        <v>-2.9872647315391842E-4</v>
      </c>
      <c r="O301" s="51"/>
      <c r="P301" s="51"/>
      <c r="Q301" s="51"/>
      <c r="R301" s="51"/>
      <c r="S301" s="51"/>
      <c r="T301" s="51"/>
    </row>
    <row r="302" spans="1:20" x14ac:dyDescent="0.35">
      <c r="A302" s="30">
        <v>43353</v>
      </c>
      <c r="B302" s="31">
        <v>192.72129799999999</v>
      </c>
      <c r="C302" s="11">
        <f t="shared" si="9"/>
        <v>2.1626541059610815E-2</v>
      </c>
      <c r="D302" s="11">
        <v>1.0000000000000001E-5</v>
      </c>
      <c r="E302" s="11">
        <v>8.9999999999999998E-4</v>
      </c>
      <c r="F302" s="11">
        <v>6.3E-3</v>
      </c>
      <c r="G302" s="11">
        <v>2.0000000000000001E-4</v>
      </c>
      <c r="H302" s="11">
        <v>5.9999999999999995E-4</v>
      </c>
      <c r="I302" s="11">
        <v>-2.5000000000000001E-3</v>
      </c>
      <c r="J302" s="11">
        <f t="shared" si="10"/>
        <v>2.1616541059610816E-2</v>
      </c>
      <c r="L302" s="45">
        <v>262</v>
      </c>
      <c r="M302" s="45">
        <v>3.2329938312988778E-3</v>
      </c>
      <c r="N302" s="45">
        <v>7.9194263425300809E-3</v>
      </c>
      <c r="O302" s="51"/>
      <c r="P302" s="51"/>
      <c r="Q302" s="51"/>
      <c r="R302" s="51"/>
      <c r="S302" s="51"/>
      <c r="T302" s="51"/>
    </row>
    <row r="303" spans="1:20" x14ac:dyDescent="0.35">
      <c r="A303" s="30">
        <v>43354</v>
      </c>
      <c r="B303" s="31">
        <v>195.611771</v>
      </c>
      <c r="C303" s="11">
        <f t="shared" si="9"/>
        <v>1.4998202222569201E-2</v>
      </c>
      <c r="D303" s="11">
        <v>1.0000000000000001E-5</v>
      </c>
      <c r="E303" s="11">
        <v>-1.8E-3</v>
      </c>
      <c r="F303" s="11">
        <v>-1E-4</v>
      </c>
      <c r="G303" s="11">
        <v>5.8999999999999999E-3</v>
      </c>
      <c r="H303" s="11">
        <v>-1.1999999999999999E-3</v>
      </c>
      <c r="I303" s="11">
        <v>-4.0000000000000001E-3</v>
      </c>
      <c r="J303" s="11">
        <f t="shared" si="10"/>
        <v>1.4988202222569202E-2</v>
      </c>
      <c r="L303" s="45">
        <v>263</v>
      </c>
      <c r="M303" s="45">
        <v>1.1543729121236651E-3</v>
      </c>
      <c r="N303" s="45">
        <v>-1.8108748123941559E-3</v>
      </c>
      <c r="O303" s="51"/>
      <c r="P303" s="51"/>
      <c r="Q303" s="51"/>
      <c r="R303" s="51"/>
      <c r="S303" s="51"/>
      <c r="T303" s="51"/>
    </row>
    <row r="304" spans="1:20" x14ac:dyDescent="0.35">
      <c r="A304" s="30">
        <v>43355</v>
      </c>
      <c r="B304" s="31">
        <v>193.90129099999999</v>
      </c>
      <c r="C304" s="11">
        <f t="shared" si="9"/>
        <v>-8.7442590558622912E-3</v>
      </c>
      <c r="D304" s="11">
        <v>1.0000000000000001E-5</v>
      </c>
      <c r="E304" s="11">
        <v>-2.4700000000000003E-2</v>
      </c>
      <c r="F304" s="11">
        <v>-5.6999999999999993E-3</v>
      </c>
      <c r="G304" s="11">
        <v>4.1999999999999997E-3</v>
      </c>
      <c r="H304" s="11">
        <v>4.0000000000000002E-4</v>
      </c>
      <c r="I304" s="11">
        <v>5.5000000000000005E-3</v>
      </c>
      <c r="J304" s="11">
        <f t="shared" si="10"/>
        <v>-8.7542590558622908E-3</v>
      </c>
      <c r="L304" s="45">
        <v>264</v>
      </c>
      <c r="M304" s="45">
        <v>8.9745551852956447E-4</v>
      </c>
      <c r="N304" s="45">
        <v>7.3525549687098908E-3</v>
      </c>
      <c r="O304" s="51"/>
      <c r="P304" s="51"/>
      <c r="Q304" s="51"/>
      <c r="R304" s="51"/>
      <c r="S304" s="51"/>
      <c r="T304" s="51"/>
    </row>
    <row r="305" spans="1:20" x14ac:dyDescent="0.35">
      <c r="A305" s="30">
        <v>43356</v>
      </c>
      <c r="B305" s="31">
        <v>191.58703600000001</v>
      </c>
      <c r="C305" s="11">
        <f t="shared" si="9"/>
        <v>-1.1935222236349019E-2</v>
      </c>
      <c r="D305" s="11">
        <v>1.0000000000000001E-5</v>
      </c>
      <c r="E305" s="11">
        <v>1.44E-2</v>
      </c>
      <c r="F305" s="11">
        <v>1E-4</v>
      </c>
      <c r="G305" s="11">
        <v>-4.4000000000000003E-3</v>
      </c>
      <c r="H305" s="11">
        <v>4.0000000000000002E-4</v>
      </c>
      <c r="I305" s="11">
        <v>-4.0000000000000002E-4</v>
      </c>
      <c r="J305" s="11">
        <f t="shared" si="10"/>
        <v>-1.1945222236349019E-2</v>
      </c>
      <c r="L305" s="45">
        <v>265</v>
      </c>
      <c r="M305" s="45">
        <v>3.2914549088258875E-3</v>
      </c>
      <c r="N305" s="45">
        <v>-4.1897409311659221E-3</v>
      </c>
      <c r="O305" s="51"/>
      <c r="P305" s="51"/>
      <c r="Q305" s="51"/>
      <c r="R305" s="51"/>
      <c r="S305" s="51"/>
      <c r="T305" s="51"/>
    </row>
    <row r="306" spans="1:20" x14ac:dyDescent="0.35">
      <c r="A306" s="30">
        <v>43357</v>
      </c>
      <c r="B306" s="31">
        <v>191.23942600000001</v>
      </c>
      <c r="C306" s="11">
        <f t="shared" si="9"/>
        <v>-1.8143711978507726E-3</v>
      </c>
      <c r="D306" s="11">
        <v>1.0000000000000001E-5</v>
      </c>
      <c r="E306" s="11">
        <v>-1.4800000000000001E-2</v>
      </c>
      <c r="F306" s="11">
        <v>-2.3999999999999998E-3</v>
      </c>
      <c r="G306" s="11">
        <v>-4.3E-3</v>
      </c>
      <c r="H306" s="11">
        <v>-1.1999999999999999E-3</v>
      </c>
      <c r="I306" s="11">
        <v>-4.0000000000000002E-4</v>
      </c>
      <c r="J306" s="11">
        <f t="shared" si="10"/>
        <v>-1.8243711978507726E-3</v>
      </c>
      <c r="L306" s="45">
        <v>266</v>
      </c>
      <c r="M306" s="45">
        <v>3.0738906328256531E-4</v>
      </c>
      <c r="N306" s="45">
        <v>-1.4040716093767962E-3</v>
      </c>
      <c r="O306" s="51"/>
      <c r="P306" s="51"/>
      <c r="Q306" s="51"/>
      <c r="R306" s="51"/>
      <c r="S306" s="51"/>
      <c r="T306" s="51"/>
    </row>
    <row r="307" spans="1:20" x14ac:dyDescent="0.35">
      <c r="A307" s="30">
        <v>43360</v>
      </c>
      <c r="B307" s="31">
        <v>190.62660199999999</v>
      </c>
      <c r="C307" s="11">
        <f t="shared" si="9"/>
        <v>-3.2044856691841872E-3</v>
      </c>
      <c r="D307" s="11">
        <v>1.0000000000000001E-5</v>
      </c>
      <c r="E307" s="11">
        <v>-8.0000000000000004E-4</v>
      </c>
      <c r="F307" s="11">
        <v>1.1999999999999999E-3</v>
      </c>
      <c r="G307" s="11">
        <v>-8.199999999999999E-3</v>
      </c>
      <c r="H307" s="11">
        <v>3.2000000000000002E-3</v>
      </c>
      <c r="I307" s="11">
        <v>7.4000000000000003E-3</v>
      </c>
      <c r="J307" s="11">
        <f t="shared" si="10"/>
        <v>-3.2144856691841872E-3</v>
      </c>
      <c r="L307" s="45">
        <v>267</v>
      </c>
      <c r="M307" s="45">
        <v>2.3403971755019794E-3</v>
      </c>
      <c r="N307" s="45">
        <v>-3.5370939675247472E-3</v>
      </c>
      <c r="O307" s="51"/>
      <c r="P307" s="51"/>
      <c r="Q307" s="51"/>
      <c r="R307" s="51"/>
      <c r="S307" s="51"/>
      <c r="T307" s="51"/>
    </row>
    <row r="308" spans="1:20" x14ac:dyDescent="0.35">
      <c r="A308" s="30">
        <v>43361</v>
      </c>
      <c r="B308" s="31">
        <v>193.02314799999999</v>
      </c>
      <c r="C308" s="11">
        <f t="shared" si="9"/>
        <v>1.2571938936413396E-2</v>
      </c>
      <c r="D308" s="11">
        <v>1.0000000000000001E-5</v>
      </c>
      <c r="E308" s="11">
        <v>1.0800000000000001E-2</v>
      </c>
      <c r="F308" s="11">
        <v>3.0000000000000001E-3</v>
      </c>
      <c r="G308" s="11">
        <v>-3.2000000000000002E-3</v>
      </c>
      <c r="H308" s="11">
        <v>-2.3999999999999998E-3</v>
      </c>
      <c r="I308" s="11">
        <v>-2.2000000000000001E-3</v>
      </c>
      <c r="J308" s="11">
        <f t="shared" si="10"/>
        <v>1.2561938936413396E-2</v>
      </c>
      <c r="L308" s="45">
        <v>268</v>
      </c>
      <c r="M308" s="45">
        <v>3.7379456288063719E-3</v>
      </c>
      <c r="N308" s="45">
        <v>-8.6492129103574178E-3</v>
      </c>
      <c r="O308" s="51"/>
      <c r="P308" s="51"/>
      <c r="Q308" s="51"/>
      <c r="R308" s="51"/>
      <c r="S308" s="51"/>
      <c r="T308" s="51"/>
    </row>
    <row r="309" spans="1:20" x14ac:dyDescent="0.35">
      <c r="A309" s="30">
        <v>43362</v>
      </c>
      <c r="B309" s="31">
        <v>193.62686199999999</v>
      </c>
      <c r="C309" s="11">
        <f t="shared" si="9"/>
        <v>3.1276766867360806E-3</v>
      </c>
      <c r="D309" s="11">
        <v>1.0000000000000001E-5</v>
      </c>
      <c r="E309" s="11">
        <v>-3.5999999999999999E-3</v>
      </c>
      <c r="F309" s="11">
        <v>3.3E-3</v>
      </c>
      <c r="G309" s="11">
        <v>-4.5000000000000005E-3</v>
      </c>
      <c r="H309" s="11">
        <v>-4.5999999999999999E-3</v>
      </c>
      <c r="I309" s="11">
        <v>-1E-4</v>
      </c>
      <c r="J309" s="11">
        <f t="shared" si="10"/>
        <v>3.1176766867360805E-3</v>
      </c>
      <c r="L309" s="45">
        <v>269</v>
      </c>
      <c r="M309" s="45">
        <v>-4.0306497656444305E-3</v>
      </c>
      <c r="N309" s="45">
        <v>-3.9395755292568266E-3</v>
      </c>
      <c r="O309" s="51"/>
      <c r="P309" s="51"/>
      <c r="Q309" s="51"/>
      <c r="R309" s="51"/>
      <c r="S309" s="51"/>
      <c r="T309" s="51"/>
    </row>
    <row r="310" spans="1:20" x14ac:dyDescent="0.35">
      <c r="A310" s="30">
        <v>43363</v>
      </c>
      <c r="B310" s="31">
        <v>193.059708</v>
      </c>
      <c r="C310" s="11">
        <f t="shared" si="9"/>
        <v>-2.9291080490680965E-3</v>
      </c>
      <c r="D310" s="11">
        <v>1.0000000000000001E-5</v>
      </c>
      <c r="E310" s="11">
        <v>5.0000000000000001E-4</v>
      </c>
      <c r="F310" s="11">
        <v>4.3E-3</v>
      </c>
      <c r="G310" s="11">
        <v>1.4000000000000002E-3</v>
      </c>
      <c r="H310" s="11">
        <v>8.0000000000000004E-4</v>
      </c>
      <c r="I310" s="11">
        <v>-8.0000000000000004E-4</v>
      </c>
      <c r="J310" s="11">
        <f t="shared" si="10"/>
        <v>-2.9391080490680965E-3</v>
      </c>
      <c r="L310" s="45">
        <v>270</v>
      </c>
      <c r="M310" s="45">
        <v>-7.0227150306879102E-4</v>
      </c>
      <c r="N310" s="45">
        <v>-1.0641834020203951E-2</v>
      </c>
      <c r="O310" s="51"/>
      <c r="P310" s="51"/>
      <c r="Q310" s="51"/>
      <c r="R310" s="51"/>
      <c r="S310" s="51"/>
      <c r="T310" s="51"/>
    </row>
    <row r="311" spans="1:20" x14ac:dyDescent="0.35">
      <c r="A311" s="30">
        <v>43364</v>
      </c>
      <c r="B311" s="31">
        <v>194.27629099999999</v>
      </c>
      <c r="C311" s="11">
        <f t="shared" si="9"/>
        <v>6.3015893507929466E-3</v>
      </c>
      <c r="D311" s="11">
        <v>1.0000000000000001E-5</v>
      </c>
      <c r="E311" s="11">
        <v>-2.0000000000000001E-4</v>
      </c>
      <c r="F311" s="11">
        <v>-2.3999999999999998E-3</v>
      </c>
      <c r="G311" s="11">
        <v>-4.0000000000000001E-3</v>
      </c>
      <c r="H311" s="11">
        <v>2.5999999999999999E-3</v>
      </c>
      <c r="I311" s="11">
        <v>6.5000000000000006E-3</v>
      </c>
      <c r="J311" s="11">
        <f t="shared" si="10"/>
        <v>6.291589350792947E-3</v>
      </c>
      <c r="L311" s="45">
        <v>271</v>
      </c>
      <c r="M311" s="45">
        <v>-6.1722700303662196E-3</v>
      </c>
      <c r="N311" s="45">
        <v>6.8727039455340044E-3</v>
      </c>
      <c r="O311" s="51"/>
      <c r="P311" s="51"/>
      <c r="Q311" s="51"/>
      <c r="R311" s="51"/>
      <c r="S311" s="51"/>
      <c r="T311" s="51"/>
    </row>
    <row r="312" spans="1:20" x14ac:dyDescent="0.35">
      <c r="A312" s="30">
        <v>43367</v>
      </c>
      <c r="B312" s="31">
        <v>190.25155599999999</v>
      </c>
      <c r="C312" s="11">
        <f t="shared" si="9"/>
        <v>-2.0716552592616622E-2</v>
      </c>
      <c r="D312" s="11">
        <v>1.0000000000000001E-5</v>
      </c>
      <c r="E312" s="11">
        <v>1.1200000000000002E-2</v>
      </c>
      <c r="F312" s="11">
        <v>1.4000000000000002E-3</v>
      </c>
      <c r="G312" s="11">
        <v>3.3E-3</v>
      </c>
      <c r="H312" s="11">
        <v>-4.6999999999999993E-3</v>
      </c>
      <c r="I312" s="11">
        <v>-2.8999999999999998E-3</v>
      </c>
      <c r="J312" s="11">
        <f t="shared" si="10"/>
        <v>-2.0726552592616621E-2</v>
      </c>
      <c r="L312" s="45">
        <v>272</v>
      </c>
      <c r="M312" s="45">
        <v>-1.6340765307789901E-5</v>
      </c>
      <c r="N312" s="45">
        <v>1.2227294799714641E-3</v>
      </c>
      <c r="O312" s="51"/>
      <c r="P312" s="51"/>
      <c r="Q312" s="51"/>
      <c r="R312" s="51"/>
      <c r="S312" s="51"/>
      <c r="T312" s="51"/>
    </row>
    <row r="313" spans="1:20" x14ac:dyDescent="0.35">
      <c r="A313" s="30">
        <v>43368</v>
      </c>
      <c r="B313" s="31">
        <v>189.76675399999999</v>
      </c>
      <c r="C313" s="11">
        <f t="shared" si="9"/>
        <v>-2.5482156897576047E-3</v>
      </c>
      <c r="D313" s="11">
        <v>1.0000000000000001E-5</v>
      </c>
      <c r="E313" s="11">
        <v>6.9999999999999993E-3</v>
      </c>
      <c r="F313" s="11">
        <v>8.5000000000000006E-3</v>
      </c>
      <c r="G313" s="11">
        <v>-5.0000000000000001E-4</v>
      </c>
      <c r="H313" s="11">
        <v>-3.4000000000000002E-3</v>
      </c>
      <c r="I313" s="11">
        <v>-7.000000000000001E-4</v>
      </c>
      <c r="J313" s="11">
        <f t="shared" si="10"/>
        <v>-2.5582156897576047E-3</v>
      </c>
      <c r="L313" s="45">
        <v>273</v>
      </c>
      <c r="M313" s="45">
        <v>6.0997424341880128E-3</v>
      </c>
      <c r="N313" s="45">
        <v>-1.2286414838465563E-2</v>
      </c>
      <c r="O313" s="51"/>
      <c r="P313" s="51"/>
      <c r="Q313" s="51"/>
      <c r="R313" s="51"/>
      <c r="S313" s="51"/>
      <c r="T313" s="51"/>
    </row>
    <row r="314" spans="1:20" x14ac:dyDescent="0.35">
      <c r="A314" s="30">
        <v>43369</v>
      </c>
      <c r="B314" s="31">
        <v>189.82162500000001</v>
      </c>
      <c r="C314" s="11">
        <f t="shared" si="9"/>
        <v>2.8914970005766705E-4</v>
      </c>
      <c r="D314" s="11">
        <v>1.0000000000000001E-5</v>
      </c>
      <c r="E314" s="11">
        <v>-6.0000000000000001E-3</v>
      </c>
      <c r="F314" s="11">
        <v>-1E-3</v>
      </c>
      <c r="G314" s="11">
        <v>-2E-3</v>
      </c>
      <c r="H314" s="11">
        <v>4.7999999999999996E-3</v>
      </c>
      <c r="I314" s="11">
        <v>1.1000000000000001E-3</v>
      </c>
      <c r="J314" s="11">
        <f t="shared" si="10"/>
        <v>2.7914970005766702E-4</v>
      </c>
      <c r="L314" s="45">
        <v>274</v>
      </c>
      <c r="M314" s="45">
        <v>5.0493632832760062E-3</v>
      </c>
      <c r="N314" s="45">
        <v>-8.3197405740018191E-3</v>
      </c>
      <c r="O314" s="51"/>
      <c r="P314" s="51"/>
      <c r="Q314" s="51"/>
      <c r="R314" s="51"/>
      <c r="S314" s="51"/>
      <c r="T314" s="51"/>
    </row>
    <row r="315" spans="1:20" x14ac:dyDescent="0.35">
      <c r="A315" s="30">
        <v>43370</v>
      </c>
      <c r="B315" s="31">
        <v>189.19963100000001</v>
      </c>
      <c r="C315" s="11">
        <f t="shared" si="9"/>
        <v>-3.2767288763859703E-3</v>
      </c>
      <c r="D315" s="11">
        <v>1.0000000000000001E-5</v>
      </c>
      <c r="E315" s="11">
        <v>-8.8000000000000005E-3</v>
      </c>
      <c r="F315" s="11">
        <v>-2.2000000000000001E-3</v>
      </c>
      <c r="G315" s="11">
        <v>-3.5999999999999999E-3</v>
      </c>
      <c r="H315" s="11">
        <v>1.1000000000000001E-3</v>
      </c>
      <c r="I315" s="11">
        <v>-3.3E-3</v>
      </c>
      <c r="J315" s="11">
        <f t="shared" si="10"/>
        <v>-3.2867288763859704E-3</v>
      </c>
      <c r="L315" s="45">
        <v>275</v>
      </c>
      <c r="M315" s="45">
        <v>1.3485178835364342E-3</v>
      </c>
      <c r="N315" s="45">
        <v>-1.4605787692993566E-3</v>
      </c>
      <c r="O315" s="51"/>
      <c r="P315" s="51"/>
      <c r="Q315" s="51"/>
      <c r="R315" s="51"/>
      <c r="S315" s="51"/>
      <c r="T315" s="51"/>
    </row>
    <row r="316" spans="1:20" x14ac:dyDescent="0.35">
      <c r="A316" s="30">
        <v>43371</v>
      </c>
      <c r="B316" s="31">
        <v>189.48320000000001</v>
      </c>
      <c r="C316" s="11">
        <f t="shared" si="9"/>
        <v>1.4987819928675705E-3</v>
      </c>
      <c r="D316" s="11">
        <v>1.0000000000000001E-5</v>
      </c>
      <c r="E316" s="11">
        <v>6.4000000000000003E-3</v>
      </c>
      <c r="F316" s="11">
        <v>-7.000000000000001E-4</v>
      </c>
      <c r="G316" s="11">
        <v>-5.0000000000000001E-3</v>
      </c>
      <c r="H316" s="11">
        <v>1.1999999999999999E-3</v>
      </c>
      <c r="I316" s="11">
        <v>1.8E-3</v>
      </c>
      <c r="J316" s="11">
        <f t="shared" si="10"/>
        <v>1.4887819928675705E-3</v>
      </c>
      <c r="L316" s="45">
        <v>276</v>
      </c>
      <c r="M316" s="45">
        <v>8.2664671064938266E-4</v>
      </c>
      <c r="N316" s="45">
        <v>-5.8099384595718085E-4</v>
      </c>
      <c r="O316" s="51"/>
      <c r="P316" s="51"/>
      <c r="Q316" s="51"/>
      <c r="R316" s="51"/>
      <c r="S316" s="51"/>
      <c r="T316" s="51"/>
    </row>
    <row r="317" spans="1:20" x14ac:dyDescent="0.35">
      <c r="A317" s="30">
        <v>43374</v>
      </c>
      <c r="B317" s="31">
        <v>189.894867</v>
      </c>
      <c r="C317" s="11">
        <f t="shared" si="9"/>
        <v>2.172577832757705E-3</v>
      </c>
      <c r="D317" s="11">
        <v>1.0000000000000001E-5</v>
      </c>
      <c r="E317" s="11">
        <v>5.6000000000000008E-3</v>
      </c>
      <c r="F317" s="11">
        <v>2E-3</v>
      </c>
      <c r="G317" s="11">
        <v>1.1000000000000001E-2</v>
      </c>
      <c r="H317" s="11">
        <v>-1.1999999999999999E-3</v>
      </c>
      <c r="I317" s="11">
        <v>4.0000000000000002E-4</v>
      </c>
      <c r="J317" s="11">
        <f t="shared" si="10"/>
        <v>2.162577832757705E-3</v>
      </c>
      <c r="L317" s="45">
        <v>277</v>
      </c>
      <c r="M317" s="45">
        <v>2.2507932221439177E-4</v>
      </c>
      <c r="N317" s="45">
        <v>6.7145294388565886E-3</v>
      </c>
      <c r="O317" s="51"/>
      <c r="P317" s="51"/>
      <c r="Q317" s="51"/>
      <c r="R317" s="51"/>
      <c r="S317" s="51"/>
      <c r="T317" s="51"/>
    </row>
    <row r="318" spans="1:20" x14ac:dyDescent="0.35">
      <c r="A318" s="30">
        <v>43375</v>
      </c>
      <c r="B318" s="31">
        <v>187.28788800000001</v>
      </c>
      <c r="C318" s="11">
        <f t="shared" si="9"/>
        <v>-1.3728538539169666E-2</v>
      </c>
      <c r="D318" s="11">
        <v>1.0000000000000001E-5</v>
      </c>
      <c r="E318" s="11">
        <v>-9.7999999999999997E-3</v>
      </c>
      <c r="F318" s="11">
        <v>-4.0000000000000001E-3</v>
      </c>
      <c r="G318" s="11">
        <v>5.1000000000000004E-3</v>
      </c>
      <c r="H318" s="11">
        <v>1.1999999999999999E-3</v>
      </c>
      <c r="I318" s="11">
        <v>3.5999999999999999E-3</v>
      </c>
      <c r="J318" s="11">
        <f t="shared" si="10"/>
        <v>-1.3738538539169665E-2</v>
      </c>
      <c r="L318" s="45">
        <v>278</v>
      </c>
      <c r="M318" s="45">
        <v>1.0169995305248666E-3</v>
      </c>
      <c r="N318" s="45">
        <v>3.8956281738450425E-3</v>
      </c>
      <c r="O318" s="51"/>
      <c r="P318" s="51"/>
      <c r="Q318" s="51"/>
      <c r="R318" s="51"/>
      <c r="S318" s="51"/>
      <c r="T318" s="51"/>
    </row>
    <row r="319" spans="1:20" x14ac:dyDescent="0.35">
      <c r="A319" s="30">
        <v>43376</v>
      </c>
      <c r="B319" s="31">
        <v>186.364014</v>
      </c>
      <c r="C319" s="11">
        <f t="shared" si="9"/>
        <v>-4.9329084217127894E-3</v>
      </c>
      <c r="D319" s="11">
        <v>1.0000000000000001E-5</v>
      </c>
      <c r="E319" s="11">
        <v>8.8000000000000005E-3</v>
      </c>
      <c r="F319" s="11">
        <v>3.8E-3</v>
      </c>
      <c r="G319" s="11">
        <v>3.4999999999999996E-3</v>
      </c>
      <c r="H319" s="11">
        <v>-3.5999999999999999E-3</v>
      </c>
      <c r="I319" s="11">
        <v>-2E-3</v>
      </c>
      <c r="J319" s="11">
        <f t="shared" si="10"/>
        <v>-4.942908421712789E-3</v>
      </c>
      <c r="L319" s="45">
        <v>279</v>
      </c>
      <c r="M319" s="45">
        <v>2.8287181469841202E-3</v>
      </c>
      <c r="N319" s="45">
        <v>-2.5355908433107974E-3</v>
      </c>
      <c r="O319" s="51"/>
      <c r="P319" s="51"/>
      <c r="Q319" s="51"/>
      <c r="R319" s="51"/>
      <c r="S319" s="51"/>
      <c r="T319" s="51"/>
    </row>
    <row r="320" spans="1:20" x14ac:dyDescent="0.35">
      <c r="A320" s="30">
        <v>43377</v>
      </c>
      <c r="B320" s="31">
        <v>181.89106799999999</v>
      </c>
      <c r="C320" s="11">
        <f t="shared" si="9"/>
        <v>-2.400112502406182E-2</v>
      </c>
      <c r="D320" s="11">
        <v>1.0000000000000001E-5</v>
      </c>
      <c r="E320" s="11">
        <v>-2.5999999999999999E-3</v>
      </c>
      <c r="F320" s="11">
        <v>-2.9999999999999997E-4</v>
      </c>
      <c r="G320" s="11">
        <v>-1.1999999999999999E-3</v>
      </c>
      <c r="H320" s="11">
        <v>1.4000000000000002E-3</v>
      </c>
      <c r="I320" s="11">
        <v>7.7000000000000002E-3</v>
      </c>
      <c r="J320" s="11">
        <f t="shared" si="10"/>
        <v>-2.401112502406182E-2</v>
      </c>
      <c r="L320" s="45">
        <v>280</v>
      </c>
      <c r="M320" s="45">
        <v>-2.2974676251840396E-3</v>
      </c>
      <c r="N320" s="45">
        <v>-6.6989651285485254E-3</v>
      </c>
      <c r="O320" s="51"/>
      <c r="P320" s="51"/>
      <c r="Q320" s="51"/>
      <c r="R320" s="51"/>
      <c r="S320" s="51"/>
      <c r="T320" s="51"/>
    </row>
    <row r="321" spans="1:20" x14ac:dyDescent="0.35">
      <c r="A321" s="30">
        <v>43378</v>
      </c>
      <c r="B321" s="31">
        <v>179.631744</v>
      </c>
      <c r="C321" s="11">
        <f t="shared" si="9"/>
        <v>-1.2421302622732333E-2</v>
      </c>
      <c r="D321" s="11">
        <v>1.0000000000000001E-5</v>
      </c>
      <c r="E321" s="11">
        <v>-4.5999999999999999E-3</v>
      </c>
      <c r="F321" s="11">
        <v>2.9999999999999997E-4</v>
      </c>
      <c r="G321" s="11">
        <v>1.5E-3</v>
      </c>
      <c r="H321" s="11">
        <v>-3.7000000000000002E-3</v>
      </c>
      <c r="I321" s="11">
        <v>4.1999999999999997E-3</v>
      </c>
      <c r="J321" s="11">
        <f t="shared" si="10"/>
        <v>-1.2431302622732333E-2</v>
      </c>
      <c r="L321" s="45">
        <v>281</v>
      </c>
      <c r="M321" s="45">
        <v>2.1290449009880234E-3</v>
      </c>
      <c r="N321" s="45">
        <v>-1.3142554462654093E-2</v>
      </c>
      <c r="O321" s="51"/>
      <c r="P321" s="51"/>
      <c r="Q321" s="51"/>
      <c r="R321" s="51"/>
      <c r="S321" s="51"/>
      <c r="T321" s="51"/>
    </row>
    <row r="322" spans="1:20" x14ac:dyDescent="0.35">
      <c r="A322" s="30">
        <v>43381</v>
      </c>
      <c r="B322" s="31">
        <v>181.48860199999999</v>
      </c>
      <c r="C322" s="11">
        <f t="shared" si="9"/>
        <v>1.0337025954610723E-2</v>
      </c>
      <c r="D322" s="11">
        <v>1.0000000000000001E-5</v>
      </c>
      <c r="E322" s="11">
        <v>5.7999999999999996E-3</v>
      </c>
      <c r="F322" s="11">
        <v>2.8999999999999998E-3</v>
      </c>
      <c r="G322" s="11">
        <v>7.9000000000000008E-3</v>
      </c>
      <c r="H322" s="11">
        <v>5.1999999999999998E-3</v>
      </c>
      <c r="I322" s="11">
        <v>6.4000000000000003E-3</v>
      </c>
      <c r="J322" s="11">
        <f t="shared" si="10"/>
        <v>1.0327025954610724E-2</v>
      </c>
      <c r="L322" s="45">
        <v>282</v>
      </c>
      <c r="M322" s="45">
        <v>6.1789260357596773E-4</v>
      </c>
      <c r="N322" s="45">
        <v>-5.9847943833445201E-3</v>
      </c>
      <c r="O322" s="51"/>
      <c r="P322" s="51"/>
      <c r="Q322" s="51"/>
      <c r="R322" s="51"/>
      <c r="S322" s="51"/>
      <c r="T322" s="51"/>
    </row>
    <row r="323" spans="1:20" x14ac:dyDescent="0.35">
      <c r="A323" s="30">
        <v>43382</v>
      </c>
      <c r="B323" s="31">
        <v>179.05548099999999</v>
      </c>
      <c r="C323" s="11">
        <f t="shared" ref="C323:C386" si="11">(B323/B322)-1</f>
        <v>-1.3406467255723364E-2</v>
      </c>
      <c r="D323" s="11">
        <v>1.0000000000000001E-5</v>
      </c>
      <c r="E323" s="11">
        <v>-5.9999999999999995E-4</v>
      </c>
      <c r="F323" s="11">
        <v>-2.5999999999999999E-3</v>
      </c>
      <c r="G323" s="11">
        <v>2.8000000000000004E-3</v>
      </c>
      <c r="H323" s="11">
        <v>-5.1000000000000004E-3</v>
      </c>
      <c r="I323" s="11">
        <v>2.0999999999999999E-3</v>
      </c>
      <c r="J323" s="11">
        <f t="shared" si="10"/>
        <v>-1.3416467255723364E-2</v>
      </c>
      <c r="L323" s="45">
        <v>283</v>
      </c>
      <c r="M323" s="45">
        <v>4.3304416239901399E-3</v>
      </c>
      <c r="N323" s="45">
        <v>2.685258641118831E-4</v>
      </c>
      <c r="O323" s="51"/>
      <c r="P323" s="51"/>
      <c r="Q323" s="51"/>
      <c r="R323" s="51"/>
      <c r="S323" s="51"/>
      <c r="T323" s="51"/>
    </row>
    <row r="324" spans="1:20" x14ac:dyDescent="0.35">
      <c r="A324" s="30">
        <v>43383</v>
      </c>
      <c r="B324" s="31">
        <v>177.18026699999999</v>
      </c>
      <c r="C324" s="11">
        <f t="shared" si="11"/>
        <v>-1.0472809821443052E-2</v>
      </c>
      <c r="D324" s="11">
        <v>1.0000000000000001E-5</v>
      </c>
      <c r="E324" s="11">
        <v>-3.8E-3</v>
      </c>
      <c r="F324" s="11">
        <v>-5.1000000000000004E-3</v>
      </c>
      <c r="G324" s="11">
        <v>2E-3</v>
      </c>
      <c r="H324" s="11">
        <v>2.0999999999999999E-3</v>
      </c>
      <c r="I324" s="11">
        <v>7.8000000000000005E-3</v>
      </c>
      <c r="J324" s="11">
        <f t="shared" si="10"/>
        <v>-1.0482809821443052E-2</v>
      </c>
      <c r="L324" s="45">
        <v>284</v>
      </c>
      <c r="M324" s="45">
        <v>-3.2682083186749305E-3</v>
      </c>
      <c r="N324" s="45">
        <v>1.0474949753120659E-2</v>
      </c>
      <c r="O324" s="51"/>
      <c r="P324" s="51"/>
      <c r="Q324" s="51"/>
      <c r="R324" s="51"/>
      <c r="S324" s="51"/>
      <c r="T324" s="51"/>
    </row>
    <row r="325" spans="1:20" x14ac:dyDescent="0.35">
      <c r="A325" s="30">
        <v>43384</v>
      </c>
      <c r="B325" s="31">
        <v>173.557999</v>
      </c>
      <c r="C325" s="11">
        <f t="shared" si="11"/>
        <v>-2.0443969643639814E-2</v>
      </c>
      <c r="D325" s="11">
        <v>1.0000000000000001E-5</v>
      </c>
      <c r="E325" s="11">
        <v>5.1999999999999998E-3</v>
      </c>
      <c r="F325" s="11">
        <v>5.6000000000000008E-3</v>
      </c>
      <c r="G325" s="11">
        <v>5.0000000000000001E-4</v>
      </c>
      <c r="H325" s="11">
        <v>4.3E-3</v>
      </c>
      <c r="I325" s="11">
        <v>-5.5000000000000005E-3</v>
      </c>
      <c r="J325" s="11">
        <f t="shared" si="10"/>
        <v>-2.0453969643639814E-2</v>
      </c>
      <c r="L325" s="45">
        <v>285</v>
      </c>
      <c r="M325" s="45">
        <v>6.2281598346856492E-4</v>
      </c>
      <c r="N325" s="45">
        <v>2.3724160295099427E-4</v>
      </c>
      <c r="O325" s="51"/>
      <c r="P325" s="51"/>
      <c r="Q325" s="51"/>
      <c r="R325" s="51"/>
      <c r="S325" s="51"/>
      <c r="T325" s="51"/>
    </row>
    <row r="326" spans="1:20" x14ac:dyDescent="0.35">
      <c r="A326" s="30">
        <v>43385</v>
      </c>
      <c r="B326" s="31">
        <v>176.05519100000001</v>
      </c>
      <c r="C326" s="11">
        <f t="shared" si="11"/>
        <v>1.4388227649478891E-2</v>
      </c>
      <c r="D326" s="11">
        <v>1.0000000000000001E-5</v>
      </c>
      <c r="E326" s="11">
        <v>-1.3000000000000001E-2</v>
      </c>
      <c r="F326" s="11">
        <v>-5.8999999999999999E-3</v>
      </c>
      <c r="G326" s="11">
        <v>4.4000000000000003E-3</v>
      </c>
      <c r="H326" s="11">
        <v>5.9999999999999995E-4</v>
      </c>
      <c r="I326" s="11">
        <v>-4.3E-3</v>
      </c>
      <c r="J326" s="11">
        <f t="shared" si="10"/>
        <v>1.4378227649478891E-2</v>
      </c>
      <c r="L326" s="45">
        <v>286</v>
      </c>
      <c r="M326" s="45">
        <v>3.8401289609318228E-4</v>
      </c>
      <c r="N326" s="45">
        <v>1.1725178891150007E-2</v>
      </c>
      <c r="O326" s="51"/>
      <c r="P326" s="51"/>
      <c r="Q326" s="51"/>
      <c r="R326" s="51"/>
      <c r="S326" s="51"/>
      <c r="T326" s="51"/>
    </row>
    <row r="327" spans="1:20" x14ac:dyDescent="0.35">
      <c r="A327" s="30">
        <v>43388</v>
      </c>
      <c r="B327" s="31">
        <v>174.86605800000001</v>
      </c>
      <c r="C327" s="11">
        <f t="shared" si="11"/>
        <v>-6.7543194452016619E-3</v>
      </c>
      <c r="D327" s="11">
        <v>1.0000000000000001E-5</v>
      </c>
      <c r="E327" s="11">
        <v>5.9999999999999995E-4</v>
      </c>
      <c r="F327" s="11">
        <v>-2.3999999999999998E-3</v>
      </c>
      <c r="G327" s="11">
        <v>3.4000000000000002E-3</v>
      </c>
      <c r="H327" s="11">
        <v>3.9000000000000003E-3</v>
      </c>
      <c r="I327" s="11">
        <v>4.8999999999999998E-3</v>
      </c>
      <c r="J327" s="11">
        <f t="shared" si="10"/>
        <v>-6.7643194452016615E-3</v>
      </c>
      <c r="L327" s="45">
        <v>287</v>
      </c>
      <c r="M327" s="45">
        <v>1.2056882561911073E-3</v>
      </c>
      <c r="N327" s="45">
        <v>1.040454664564484E-2</v>
      </c>
      <c r="O327" s="51"/>
      <c r="P327" s="51"/>
      <c r="Q327" s="51"/>
      <c r="R327" s="51"/>
      <c r="S327" s="51"/>
      <c r="T327" s="51"/>
    </row>
    <row r="328" spans="1:20" x14ac:dyDescent="0.35">
      <c r="A328" s="30">
        <v>43389</v>
      </c>
      <c r="B328" s="31">
        <v>177.07048</v>
      </c>
      <c r="C328" s="11">
        <f t="shared" si="11"/>
        <v>1.2606345823841902E-2</v>
      </c>
      <c r="D328" s="11">
        <v>1.0000000000000001E-5</v>
      </c>
      <c r="E328" s="11">
        <v>-4.1999999999999997E-3</v>
      </c>
      <c r="F328" s="11">
        <v>-6.8000000000000005E-3</v>
      </c>
      <c r="G328" s="11">
        <v>-6.3E-3</v>
      </c>
      <c r="H328" s="11">
        <v>-2.3E-3</v>
      </c>
      <c r="I328" s="11">
        <v>-6.8000000000000005E-3</v>
      </c>
      <c r="J328" s="11">
        <f t="shared" si="10"/>
        <v>1.2596345823841903E-2</v>
      </c>
      <c r="L328" s="45">
        <v>288</v>
      </c>
      <c r="M328" s="45">
        <v>4.3248589799333749E-4</v>
      </c>
      <c r="N328" s="45">
        <v>-6.7353583391335219E-3</v>
      </c>
      <c r="O328" s="51"/>
      <c r="P328" s="51"/>
      <c r="Q328" s="51"/>
      <c r="R328" s="51"/>
      <c r="S328" s="51"/>
      <c r="T328" s="51"/>
    </row>
    <row r="329" spans="1:20" x14ac:dyDescent="0.35">
      <c r="A329" s="30">
        <v>43390</v>
      </c>
      <c r="B329" s="31">
        <v>169.37777700000001</v>
      </c>
      <c r="C329" s="11">
        <f t="shared" si="11"/>
        <v>-4.3444299693545685E-2</v>
      </c>
      <c r="D329" s="11">
        <v>1.0000000000000001E-5</v>
      </c>
      <c r="E329" s="11">
        <v>1E-4</v>
      </c>
      <c r="F329" s="11">
        <v>-3.9000000000000003E-3</v>
      </c>
      <c r="G329" s="11">
        <v>5.7999999999999996E-3</v>
      </c>
      <c r="H329" s="11">
        <v>-2.3999999999999998E-3</v>
      </c>
      <c r="I329" s="11">
        <v>1.7000000000000001E-3</v>
      </c>
      <c r="J329" s="11">
        <f t="shared" si="10"/>
        <v>-4.3454299693545688E-2</v>
      </c>
      <c r="L329" s="45">
        <v>289</v>
      </c>
      <c r="M329" s="45">
        <v>1.8829569783544485E-3</v>
      </c>
      <c r="N329" s="45">
        <v>4.0879408432806857E-3</v>
      </c>
      <c r="O329" s="51"/>
      <c r="P329" s="51"/>
      <c r="Q329" s="51"/>
      <c r="R329" s="51"/>
      <c r="S329" s="51"/>
      <c r="T329" s="51"/>
    </row>
    <row r="330" spans="1:20" x14ac:dyDescent="0.35">
      <c r="A330" s="30">
        <v>43391</v>
      </c>
      <c r="B330" s="31">
        <v>165.05114699999999</v>
      </c>
      <c r="C330" s="11">
        <f t="shared" si="11"/>
        <v>-2.5544260154034437E-2</v>
      </c>
      <c r="D330" s="11">
        <v>1.0000000000000001E-5</v>
      </c>
      <c r="E330" s="11">
        <v>-2.8999999999999998E-3</v>
      </c>
      <c r="F330" s="11">
        <v>-4.0000000000000002E-4</v>
      </c>
      <c r="G330" s="11">
        <v>1.5E-3</v>
      </c>
      <c r="H330" s="11">
        <v>-3.3E-3</v>
      </c>
      <c r="I330" s="11">
        <v>3.7000000000000002E-3</v>
      </c>
      <c r="J330" s="11">
        <f t="shared" si="10"/>
        <v>-2.5554260154034437E-2</v>
      </c>
      <c r="L330" s="45">
        <v>290</v>
      </c>
      <c r="M330" s="45">
        <v>4.7176002193223239E-4</v>
      </c>
      <c r="N330" s="45">
        <v>5.2137874292954578E-3</v>
      </c>
      <c r="O330" s="51"/>
      <c r="P330" s="51"/>
      <c r="Q330" s="51"/>
      <c r="R330" s="51"/>
      <c r="S330" s="51"/>
      <c r="T330" s="51"/>
    </row>
    <row r="331" spans="1:20" x14ac:dyDescent="0.35">
      <c r="A331" s="30">
        <v>43392</v>
      </c>
      <c r="B331" s="31">
        <v>164.51149000000001</v>
      </c>
      <c r="C331" s="11">
        <f t="shared" si="11"/>
        <v>-3.2696349574594663E-3</v>
      </c>
      <c r="D331" s="11">
        <v>1.0000000000000001E-5</v>
      </c>
      <c r="E331" s="11">
        <v>6.0000000000000001E-3</v>
      </c>
      <c r="F331" s="11">
        <v>-1.7000000000000001E-3</v>
      </c>
      <c r="G331" s="11">
        <v>5.0000000000000001E-4</v>
      </c>
      <c r="H331" s="11">
        <v>4.5999999999999999E-3</v>
      </c>
      <c r="I331" s="11">
        <v>5.6999999999999993E-3</v>
      </c>
      <c r="J331" s="11">
        <f t="shared" si="10"/>
        <v>-3.2796349574594663E-3</v>
      </c>
      <c r="L331" s="45">
        <v>291</v>
      </c>
      <c r="M331" s="45">
        <v>3.0344204921249392E-3</v>
      </c>
      <c r="N331" s="45">
        <v>3.3354516269513057E-4</v>
      </c>
      <c r="O331" s="51"/>
      <c r="P331" s="51"/>
      <c r="Q331" s="51"/>
      <c r="R331" s="51"/>
      <c r="S331" s="51"/>
      <c r="T331" s="51"/>
    </row>
    <row r="332" spans="1:20" x14ac:dyDescent="0.35">
      <c r="A332" s="30">
        <v>43395</v>
      </c>
      <c r="B332" s="31">
        <v>163.50528</v>
      </c>
      <c r="C332" s="11">
        <f t="shared" si="11"/>
        <v>-6.1163509004751315E-3</v>
      </c>
      <c r="D332" s="11">
        <v>1.0000000000000001E-5</v>
      </c>
      <c r="E332" s="11">
        <v>2.5000000000000001E-3</v>
      </c>
      <c r="F332" s="11">
        <v>4.0000000000000002E-4</v>
      </c>
      <c r="G332" s="11">
        <v>9.300000000000001E-3</v>
      </c>
      <c r="H332" s="11">
        <v>1.11E-2</v>
      </c>
      <c r="I332" s="11">
        <v>-1.7000000000000001E-3</v>
      </c>
      <c r="J332" s="11">
        <f t="shared" si="10"/>
        <v>-6.1263509004751311E-3</v>
      </c>
      <c r="L332" s="45">
        <v>292</v>
      </c>
      <c r="M332" s="45">
        <v>1.6377205559718994E-3</v>
      </c>
      <c r="N332" s="45">
        <v>-1.6973636911939434E-3</v>
      </c>
      <c r="O332" s="51"/>
      <c r="P332" s="51"/>
      <c r="Q332" s="51"/>
      <c r="R332" s="51"/>
      <c r="S332" s="51"/>
      <c r="T332" s="51"/>
    </row>
    <row r="333" spans="1:20" x14ac:dyDescent="0.35">
      <c r="A333" s="30">
        <v>43396</v>
      </c>
      <c r="B333" s="31">
        <v>163.30407700000001</v>
      </c>
      <c r="C333" s="11">
        <f t="shared" si="11"/>
        <v>-1.230559649205154E-3</v>
      </c>
      <c r="D333" s="11">
        <v>1.0000000000000001E-5</v>
      </c>
      <c r="E333" s="11">
        <v>-1.6000000000000001E-3</v>
      </c>
      <c r="F333" s="11">
        <v>-2.9999999999999997E-4</v>
      </c>
      <c r="G333" s="11">
        <v>-1.1000000000000001E-3</v>
      </c>
      <c r="H333" s="11">
        <v>1E-3</v>
      </c>
      <c r="I333" s="11">
        <v>-1E-3</v>
      </c>
      <c r="J333" s="11">
        <f t="shared" si="10"/>
        <v>-1.2405596492051541E-3</v>
      </c>
      <c r="L333" s="45">
        <v>293</v>
      </c>
      <c r="M333" s="45">
        <v>2.1958486105183384E-3</v>
      </c>
      <c r="N333" s="45">
        <v>1.4767939738884205E-3</v>
      </c>
      <c r="O333" s="51"/>
      <c r="P333" s="51"/>
      <c r="Q333" s="51"/>
      <c r="R333" s="51"/>
      <c r="S333" s="51"/>
      <c r="T333" s="51"/>
    </row>
    <row r="334" spans="1:20" x14ac:dyDescent="0.35">
      <c r="A334" s="30">
        <v>43397</v>
      </c>
      <c r="B334" s="31">
        <v>161.877106</v>
      </c>
      <c r="C334" s="11">
        <f t="shared" si="11"/>
        <v>-8.738122318893593E-3</v>
      </c>
      <c r="D334" s="11">
        <v>1.0000000000000001E-5</v>
      </c>
      <c r="E334" s="11">
        <v>2.0000000000000001E-4</v>
      </c>
      <c r="F334" s="11">
        <v>-1.4000000000000002E-3</v>
      </c>
      <c r="G334" s="11">
        <v>-3.3E-3</v>
      </c>
      <c r="H334" s="11">
        <v>3.2000000000000002E-3</v>
      </c>
      <c r="I334" s="11">
        <v>1.2500000000000001E-2</v>
      </c>
      <c r="J334" s="11">
        <f t="shared" si="10"/>
        <v>-8.7481223188935926E-3</v>
      </c>
      <c r="L334" s="45">
        <v>294</v>
      </c>
      <c r="M334" s="45">
        <v>6.0370998258709189E-4</v>
      </c>
      <c r="N334" s="45">
        <v>-1.2612820453699887E-2</v>
      </c>
      <c r="O334" s="51"/>
      <c r="P334" s="51"/>
      <c r="Q334" s="51"/>
      <c r="R334" s="51"/>
      <c r="S334" s="51"/>
      <c r="T334" s="51"/>
    </row>
    <row r="335" spans="1:20" x14ac:dyDescent="0.35">
      <c r="A335" s="30">
        <v>43398</v>
      </c>
      <c r="B335" s="31">
        <v>163.797989</v>
      </c>
      <c r="C335" s="11">
        <f t="shared" si="11"/>
        <v>1.1866304306181519E-2</v>
      </c>
      <c r="D335" s="11">
        <v>1.0000000000000001E-5</v>
      </c>
      <c r="E335" s="11">
        <v>5.4000000000000003E-3</v>
      </c>
      <c r="F335" s="11">
        <v>5.9999999999999995E-4</v>
      </c>
      <c r="G335" s="11">
        <v>-1.9E-3</v>
      </c>
      <c r="H335" s="11">
        <v>-1.8E-3</v>
      </c>
      <c r="I335" s="11">
        <v>-1.0800000000000001E-2</v>
      </c>
      <c r="J335" s="11">
        <f t="shared" si="10"/>
        <v>1.1856304306181519E-2</v>
      </c>
      <c r="L335" s="45">
        <v>295</v>
      </c>
      <c r="M335" s="45">
        <v>2.5778914809111786E-3</v>
      </c>
      <c r="N335" s="45">
        <v>4.9902655588711957E-3</v>
      </c>
      <c r="O335" s="51"/>
      <c r="P335" s="51"/>
      <c r="Q335" s="51"/>
      <c r="R335" s="51"/>
      <c r="S335" s="51"/>
      <c r="T335" s="51"/>
    </row>
    <row r="336" spans="1:20" x14ac:dyDescent="0.35">
      <c r="A336" s="30">
        <v>43399</v>
      </c>
      <c r="B336" s="31">
        <v>157.541336</v>
      </c>
      <c r="C336" s="11">
        <f t="shared" si="11"/>
        <v>-3.8197373717451466E-2</v>
      </c>
      <c r="D336" s="11">
        <v>1.0000000000000001E-5</v>
      </c>
      <c r="E336" s="11">
        <v>-4.5999999999999999E-3</v>
      </c>
      <c r="F336" s="11">
        <v>-5.8999999999999999E-3</v>
      </c>
      <c r="G336" s="11">
        <v>2.3999999999999998E-3</v>
      </c>
      <c r="H336" s="11">
        <v>-3.4999999999999996E-3</v>
      </c>
      <c r="I336" s="11">
        <v>5.1000000000000004E-3</v>
      </c>
      <c r="J336" s="11">
        <f t="shared" si="10"/>
        <v>-3.8207373717451469E-2</v>
      </c>
      <c r="L336" s="45">
        <v>296</v>
      </c>
      <c r="M336" s="45">
        <v>1.993088880976478E-3</v>
      </c>
      <c r="N336" s="45">
        <v>1.946421548333873E-2</v>
      </c>
      <c r="O336" s="51"/>
      <c r="P336" s="51"/>
      <c r="Q336" s="51"/>
      <c r="R336" s="51"/>
      <c r="S336" s="51"/>
      <c r="T336" s="51"/>
    </row>
    <row r="337" spans="1:20" x14ac:dyDescent="0.35">
      <c r="A337" s="30">
        <v>43402</v>
      </c>
      <c r="B337" s="31">
        <v>158.428619</v>
      </c>
      <c r="C337" s="11">
        <f t="shared" si="11"/>
        <v>5.6320647172878324E-3</v>
      </c>
      <c r="D337" s="11">
        <v>1.0000000000000001E-5</v>
      </c>
      <c r="E337" s="11">
        <v>-2.3E-3</v>
      </c>
      <c r="F337" s="11">
        <v>-8.3999999999999995E-3</v>
      </c>
      <c r="G337" s="11">
        <v>7.0999999999999995E-3</v>
      </c>
      <c r="H337" s="11">
        <v>-1E-4</v>
      </c>
      <c r="I337" s="11">
        <v>9.7000000000000003E-3</v>
      </c>
      <c r="J337" s="11">
        <f t="shared" si="10"/>
        <v>5.6220647172878328E-3</v>
      </c>
      <c r="L337" s="45">
        <v>297</v>
      </c>
      <c r="M337" s="45">
        <v>-1.9495057695905534E-3</v>
      </c>
      <c r="N337" s="45">
        <v>-2.5953531923366257E-3</v>
      </c>
      <c r="O337" s="51"/>
      <c r="P337" s="51"/>
      <c r="Q337" s="51"/>
      <c r="R337" s="51"/>
      <c r="S337" s="51"/>
      <c r="T337" s="51"/>
    </row>
    <row r="338" spans="1:20" x14ac:dyDescent="0.35">
      <c r="A338" s="30">
        <v>43403</v>
      </c>
      <c r="B338" s="31">
        <v>161.20938100000001</v>
      </c>
      <c r="C338" s="11">
        <f t="shared" si="11"/>
        <v>1.7552144414008986E-2</v>
      </c>
      <c r="D338" s="11">
        <v>1.0000000000000001E-5</v>
      </c>
      <c r="E338" s="11">
        <v>-3.3E-3</v>
      </c>
      <c r="F338" s="11">
        <v>-9.5999999999999992E-3</v>
      </c>
      <c r="G338" s="11">
        <v>5.8999999999999999E-3</v>
      </c>
      <c r="H338" s="11">
        <v>3.7000000000000002E-3</v>
      </c>
      <c r="I338" s="11">
        <v>3.2000000000000002E-3</v>
      </c>
      <c r="J338" s="11">
        <f t="shared" si="10"/>
        <v>1.7542144414008986E-2</v>
      </c>
      <c r="L338" s="45">
        <v>298</v>
      </c>
      <c r="M338" s="45">
        <v>-2.4696517059529443E-4</v>
      </c>
      <c r="N338" s="45">
        <v>8.7602443194378394E-3</v>
      </c>
      <c r="O338" s="51"/>
      <c r="P338" s="51"/>
      <c r="Q338" s="51"/>
      <c r="R338" s="51"/>
      <c r="S338" s="51"/>
      <c r="T338" s="51"/>
    </row>
    <row r="339" spans="1:20" x14ac:dyDescent="0.35">
      <c r="A339" s="30">
        <v>43404</v>
      </c>
      <c r="B339" s="31">
        <v>160.88008099999999</v>
      </c>
      <c r="C339" s="11">
        <f t="shared" si="11"/>
        <v>-2.0426850965951093E-3</v>
      </c>
      <c r="D339" s="11">
        <v>1.0000000000000001E-5</v>
      </c>
      <c r="E339" s="11">
        <v>-2.8999999999999998E-3</v>
      </c>
      <c r="F339" s="11">
        <v>-1E-3</v>
      </c>
      <c r="G339" s="11">
        <v>8.0000000000000004E-4</v>
      </c>
      <c r="H339" s="11">
        <v>-4.0000000000000001E-3</v>
      </c>
      <c r="I339" s="11">
        <v>-9.4999999999999998E-3</v>
      </c>
      <c r="J339" s="11">
        <f t="shared" ref="J339:J402" si="12">C339-D339</f>
        <v>-2.0526850965951094E-3</v>
      </c>
      <c r="L339" s="45">
        <v>299</v>
      </c>
      <c r="M339" s="45">
        <v>1.3087184157866577E-4</v>
      </c>
      <c r="N339" s="45">
        <v>1.5102612162850193E-3</v>
      </c>
      <c r="O339" s="51"/>
      <c r="P339" s="51"/>
      <c r="Q339" s="51"/>
      <c r="R339" s="51"/>
      <c r="S339" s="51"/>
      <c r="T339" s="51"/>
    </row>
    <row r="340" spans="1:20" x14ac:dyDescent="0.35">
      <c r="A340" s="30">
        <v>43405</v>
      </c>
      <c r="B340" s="31">
        <v>165.069458</v>
      </c>
      <c r="C340" s="11">
        <f t="shared" si="11"/>
        <v>2.6040371026416986E-2</v>
      </c>
      <c r="D340" s="11">
        <v>1.0000000000000001E-5</v>
      </c>
      <c r="E340" s="11">
        <v>2.0000000000000001E-4</v>
      </c>
      <c r="F340" s="11">
        <v>5.9999999999999995E-4</v>
      </c>
      <c r="G340" s="11">
        <v>1E-3</v>
      </c>
      <c r="H340" s="11">
        <v>-2.3999999999999998E-3</v>
      </c>
      <c r="I340" s="11">
        <v>-4.7999999999999996E-3</v>
      </c>
      <c r="J340" s="11">
        <f t="shared" si="12"/>
        <v>2.6030371026416987E-2</v>
      </c>
      <c r="L340" s="45">
        <v>300</v>
      </c>
      <c r="M340" s="45">
        <v>2.6506431901971205E-3</v>
      </c>
      <c r="N340" s="45">
        <v>1.8965897869413696E-2</v>
      </c>
      <c r="O340" s="51"/>
      <c r="P340" s="51"/>
      <c r="Q340" s="51"/>
      <c r="R340" s="51"/>
      <c r="S340" s="51"/>
      <c r="T340" s="51"/>
    </row>
    <row r="341" spans="1:20" x14ac:dyDescent="0.35">
      <c r="A341" s="30">
        <v>43406</v>
      </c>
      <c r="B341" s="31">
        <v>164.584641</v>
      </c>
      <c r="C341" s="11">
        <f t="shared" si="11"/>
        <v>-2.9370484756785498E-3</v>
      </c>
      <c r="D341" s="11">
        <v>1.0000000000000001E-5</v>
      </c>
      <c r="E341" s="11">
        <v>-6.8000000000000005E-3</v>
      </c>
      <c r="F341" s="11">
        <v>-3.7000000000000002E-3</v>
      </c>
      <c r="G341" s="11">
        <v>2E-3</v>
      </c>
      <c r="H341" s="11">
        <v>-4.5999999999999999E-3</v>
      </c>
      <c r="I341" s="11">
        <v>2.3999999999999998E-3</v>
      </c>
      <c r="J341" s="11">
        <f t="shared" si="12"/>
        <v>-2.9470484756785498E-3</v>
      </c>
      <c r="L341" s="45">
        <v>301</v>
      </c>
      <c r="M341" s="45">
        <v>3.5135036253809431E-3</v>
      </c>
      <c r="N341" s="45">
        <v>1.1474698597188259E-2</v>
      </c>
      <c r="O341" s="51"/>
      <c r="P341" s="51"/>
      <c r="Q341" s="51"/>
      <c r="R341" s="51"/>
      <c r="S341" s="51"/>
      <c r="T341" s="51"/>
    </row>
    <row r="342" spans="1:20" x14ac:dyDescent="0.35">
      <c r="A342" s="30">
        <v>43409</v>
      </c>
      <c r="B342" s="31">
        <v>166.65190100000001</v>
      </c>
      <c r="C342" s="11">
        <f t="shared" si="11"/>
        <v>1.2560467291720112E-2</v>
      </c>
      <c r="D342" s="11">
        <v>1.0000000000000001E-5</v>
      </c>
      <c r="E342" s="11">
        <v>-7.3000000000000001E-3</v>
      </c>
      <c r="F342" s="11">
        <v>-6.5000000000000006E-3</v>
      </c>
      <c r="G342" s="11">
        <v>2.5000000000000001E-3</v>
      </c>
      <c r="H342" s="11">
        <v>-5.0000000000000001E-3</v>
      </c>
      <c r="I342" s="11">
        <v>7.7000000000000002E-3</v>
      </c>
      <c r="J342" s="11">
        <f t="shared" si="12"/>
        <v>1.2550467291720113E-2</v>
      </c>
      <c r="L342" s="45">
        <v>302</v>
      </c>
      <c r="M342" s="45">
        <v>-2.2362107367009227E-3</v>
      </c>
      <c r="N342" s="45">
        <v>-6.5180483191613677E-3</v>
      </c>
      <c r="O342" s="51"/>
      <c r="P342" s="51"/>
      <c r="Q342" s="51"/>
      <c r="R342" s="51"/>
      <c r="S342" s="51"/>
      <c r="T342" s="51"/>
    </row>
    <row r="343" spans="1:20" x14ac:dyDescent="0.35">
      <c r="A343" s="30">
        <v>43410</v>
      </c>
      <c r="B343" s="31">
        <v>166.48727400000001</v>
      </c>
      <c r="C343" s="11">
        <f t="shared" si="11"/>
        <v>-9.8784951754016248E-4</v>
      </c>
      <c r="D343" s="11">
        <v>1.0000000000000001E-5</v>
      </c>
      <c r="E343" s="11">
        <v>-4.0000000000000001E-3</v>
      </c>
      <c r="F343" s="11">
        <v>-4.5999999999999999E-3</v>
      </c>
      <c r="G343" s="11">
        <v>1.0500000000000001E-2</v>
      </c>
      <c r="H343" s="11">
        <v>3.0000000000000001E-3</v>
      </c>
      <c r="I343" s="11">
        <v>2E-3</v>
      </c>
      <c r="J343" s="11">
        <f t="shared" si="12"/>
        <v>-9.9784951754016251E-4</v>
      </c>
      <c r="L343" s="45">
        <v>303</v>
      </c>
      <c r="M343" s="45">
        <v>5.2843516225239777E-4</v>
      </c>
      <c r="N343" s="45">
        <v>-1.2473657398601417E-2</v>
      </c>
      <c r="O343" s="51"/>
      <c r="P343" s="51"/>
      <c r="Q343" s="51"/>
      <c r="R343" s="51"/>
      <c r="S343" s="51"/>
      <c r="T343" s="51"/>
    </row>
    <row r="344" spans="1:20" x14ac:dyDescent="0.35">
      <c r="A344" s="30">
        <v>43411</v>
      </c>
      <c r="B344" s="31">
        <v>171.26208500000001</v>
      </c>
      <c r="C344" s="11">
        <f t="shared" si="11"/>
        <v>2.8679735605497303E-2</v>
      </c>
      <c r="D344" s="11">
        <v>1.0000000000000001E-5</v>
      </c>
      <c r="E344" s="11">
        <v>-1.1999999999999999E-3</v>
      </c>
      <c r="F344" s="11">
        <v>8.6999999999999994E-3</v>
      </c>
      <c r="G344" s="11">
        <v>-4.3E-3</v>
      </c>
      <c r="H344" s="11">
        <v>-4.0000000000000001E-3</v>
      </c>
      <c r="I344" s="11">
        <v>-8.1000000000000013E-3</v>
      </c>
      <c r="J344" s="11">
        <f t="shared" si="12"/>
        <v>2.8669735605497303E-2</v>
      </c>
      <c r="L344" s="45">
        <v>304</v>
      </c>
      <c r="M344" s="45">
        <v>9.2455304837113918E-4</v>
      </c>
      <c r="N344" s="45">
        <v>-2.7489242462219116E-3</v>
      </c>
      <c r="O344" s="51"/>
      <c r="P344" s="51"/>
      <c r="Q344" s="51"/>
      <c r="R344" s="51"/>
      <c r="S344" s="51"/>
      <c r="T344" s="51"/>
    </row>
    <row r="345" spans="1:20" x14ac:dyDescent="0.35">
      <c r="A345" s="30">
        <v>43412</v>
      </c>
      <c r="B345" s="31">
        <v>171.966385</v>
      </c>
      <c r="C345" s="11">
        <f t="shared" si="11"/>
        <v>4.1124105198182548E-3</v>
      </c>
      <c r="D345" s="11">
        <v>1.0000000000000001E-5</v>
      </c>
      <c r="E345" s="11">
        <v>2.23E-2</v>
      </c>
      <c r="F345" s="11">
        <v>1.9E-3</v>
      </c>
      <c r="G345" s="11">
        <v>-1.1999999999999999E-3</v>
      </c>
      <c r="H345" s="11">
        <v>4.0000000000000001E-3</v>
      </c>
      <c r="I345" s="11">
        <v>3.3E-3</v>
      </c>
      <c r="J345" s="11">
        <f t="shared" si="12"/>
        <v>4.1024105198182552E-3</v>
      </c>
      <c r="L345" s="45">
        <v>305</v>
      </c>
      <c r="M345" s="45">
        <v>-3.9237023435482864E-3</v>
      </c>
      <c r="N345" s="45">
        <v>7.0921667436409921E-4</v>
      </c>
      <c r="O345" s="51"/>
      <c r="P345" s="51"/>
      <c r="Q345" s="51"/>
      <c r="R345" s="51"/>
      <c r="S345" s="51"/>
      <c r="T345" s="51"/>
    </row>
    <row r="346" spans="1:20" x14ac:dyDescent="0.35">
      <c r="A346" s="30">
        <v>43413</v>
      </c>
      <c r="B346" s="31">
        <v>170.12780799999999</v>
      </c>
      <c r="C346" s="11">
        <f t="shared" si="11"/>
        <v>-1.0691490665457715E-2</v>
      </c>
      <c r="D346" s="11">
        <v>1.0000000000000001E-5</v>
      </c>
      <c r="E346" s="11">
        <v>4.0000000000000001E-3</v>
      </c>
      <c r="F346" s="11">
        <v>-8.0000000000000004E-4</v>
      </c>
      <c r="G346" s="11">
        <v>-2.2000000000000001E-3</v>
      </c>
      <c r="H346" s="11">
        <v>6.0999999999999995E-3</v>
      </c>
      <c r="I346" s="11">
        <v>6.8000000000000005E-3</v>
      </c>
      <c r="J346" s="11">
        <f t="shared" si="12"/>
        <v>-1.0701490665457714E-2</v>
      </c>
      <c r="L346" s="45">
        <v>306</v>
      </c>
      <c r="M346" s="45">
        <v>6.7467109176369902E-4</v>
      </c>
      <c r="N346" s="45">
        <v>1.1887267844649697E-2</v>
      </c>
      <c r="O346" s="51"/>
      <c r="P346" s="51"/>
      <c r="Q346" s="51"/>
      <c r="R346" s="51"/>
      <c r="S346" s="51"/>
      <c r="T346" s="51"/>
    </row>
    <row r="347" spans="1:20" x14ac:dyDescent="0.35">
      <c r="A347" s="30">
        <v>43416</v>
      </c>
      <c r="B347" s="31">
        <v>164.12730400000001</v>
      </c>
      <c r="C347" s="11">
        <f t="shared" si="11"/>
        <v>-3.5270565526830167E-2</v>
      </c>
      <c r="D347" s="11">
        <v>1.0000000000000001E-5</v>
      </c>
      <c r="E347" s="11">
        <v>1.46E-2</v>
      </c>
      <c r="F347" s="11">
        <v>1.8799999999999997E-2</v>
      </c>
      <c r="G347" s="11">
        <v>1.06E-2</v>
      </c>
      <c r="H347" s="11">
        <v>5.1999999999999998E-3</v>
      </c>
      <c r="I347" s="11">
        <v>8.8000000000000005E-3</v>
      </c>
      <c r="J347" s="11">
        <f t="shared" si="12"/>
        <v>-3.528056552683017E-2</v>
      </c>
      <c r="L347" s="45">
        <v>307</v>
      </c>
      <c r="M347" s="45">
        <v>-1.557856907788036E-3</v>
      </c>
      <c r="N347" s="45">
        <v>4.6755335945241165E-3</v>
      </c>
      <c r="O347" s="51"/>
      <c r="P347" s="51"/>
      <c r="Q347" s="51"/>
      <c r="R347" s="51"/>
      <c r="S347" s="51"/>
      <c r="T347" s="51"/>
    </row>
    <row r="348" spans="1:20" x14ac:dyDescent="0.35">
      <c r="A348" s="30">
        <v>43417</v>
      </c>
      <c r="B348" s="31">
        <v>163.733994</v>
      </c>
      <c r="C348" s="11">
        <f t="shared" si="11"/>
        <v>-2.3963715385223461E-3</v>
      </c>
      <c r="D348" s="11">
        <v>1.0000000000000001E-5</v>
      </c>
      <c r="E348" s="11">
        <v>3.2000000000000002E-3</v>
      </c>
      <c r="F348" s="11">
        <v>1.15E-2</v>
      </c>
      <c r="G348" s="11">
        <v>1.84E-2</v>
      </c>
      <c r="H348" s="11">
        <v>2.0999999999999999E-3</v>
      </c>
      <c r="I348" s="11">
        <v>-3.2000000000000002E-3</v>
      </c>
      <c r="J348" s="11">
        <f t="shared" si="12"/>
        <v>-2.4063715385223461E-3</v>
      </c>
      <c r="L348" s="45">
        <v>308</v>
      </c>
      <c r="M348" s="45">
        <v>1.5340805519009314E-3</v>
      </c>
      <c r="N348" s="45">
        <v>-4.4731886009690275E-3</v>
      </c>
      <c r="O348" s="51"/>
      <c r="P348" s="51"/>
      <c r="Q348" s="51"/>
      <c r="R348" s="51"/>
      <c r="S348" s="51"/>
      <c r="T348" s="51"/>
    </row>
    <row r="349" spans="1:20" x14ac:dyDescent="0.35">
      <c r="A349" s="30">
        <v>43418</v>
      </c>
      <c r="B349" s="31">
        <v>164.55720500000001</v>
      </c>
      <c r="C349" s="11">
        <f t="shared" si="11"/>
        <v>5.0277341918381069E-3</v>
      </c>
      <c r="D349" s="11">
        <v>1.0000000000000001E-5</v>
      </c>
      <c r="E349" s="11">
        <v>1.8E-3</v>
      </c>
      <c r="F349" s="11">
        <v>2.52E-2</v>
      </c>
      <c r="G349" s="11">
        <v>-2.9999999999999997E-4</v>
      </c>
      <c r="H349" s="11">
        <v>5.7999999999999996E-3</v>
      </c>
      <c r="I349" s="11">
        <v>8.9999999999999998E-4</v>
      </c>
      <c r="J349" s="11">
        <f t="shared" si="12"/>
        <v>5.0177341918381073E-3</v>
      </c>
      <c r="L349" s="45">
        <v>309</v>
      </c>
      <c r="M349" s="45">
        <v>-3.2453282108268473E-3</v>
      </c>
      <c r="N349" s="45">
        <v>9.5369175616197947E-3</v>
      </c>
      <c r="O349" s="51"/>
      <c r="P349" s="51"/>
      <c r="Q349" s="51"/>
      <c r="R349" s="51"/>
      <c r="S349" s="51"/>
      <c r="T349" s="51"/>
    </row>
    <row r="350" spans="1:20" x14ac:dyDescent="0.35">
      <c r="A350" s="30">
        <v>43419</v>
      </c>
      <c r="B350" s="31">
        <v>162.23384100000001</v>
      </c>
      <c r="C350" s="11">
        <f t="shared" si="11"/>
        <v>-1.4118883460617848E-2</v>
      </c>
      <c r="D350" s="11">
        <v>1.0000000000000001E-5</v>
      </c>
      <c r="E350" s="11">
        <v>2.0999999999999999E-3</v>
      </c>
      <c r="F350" s="11">
        <v>6.3E-3</v>
      </c>
      <c r="G350" s="11">
        <v>1.3999999999999999E-2</v>
      </c>
      <c r="H350" s="11">
        <v>-8.3000000000000001E-3</v>
      </c>
      <c r="I350" s="11">
        <v>-6.9999999999999993E-3</v>
      </c>
      <c r="J350" s="11">
        <f t="shared" si="12"/>
        <v>-1.4128883460617848E-2</v>
      </c>
      <c r="L350" s="45">
        <v>310</v>
      </c>
      <c r="M350" s="45">
        <v>3.8674707576116059E-4</v>
      </c>
      <c r="N350" s="45">
        <v>-2.1113299668377782E-2</v>
      </c>
      <c r="O350" s="51"/>
      <c r="P350" s="51"/>
      <c r="Q350" s="51"/>
      <c r="R350" s="51"/>
      <c r="S350" s="51"/>
      <c r="T350" s="51"/>
    </row>
    <row r="351" spans="1:20" x14ac:dyDescent="0.35">
      <c r="A351" s="30">
        <v>43420</v>
      </c>
      <c r="B351" s="31">
        <v>161.922867</v>
      </c>
      <c r="C351" s="11">
        <f t="shared" si="11"/>
        <v>-1.9168257256512167E-3</v>
      </c>
      <c r="D351" s="11">
        <v>1.0000000000000001E-5</v>
      </c>
      <c r="E351" s="11">
        <v>8.0000000000000002E-3</v>
      </c>
      <c r="F351" s="11">
        <v>-5.5000000000000005E-3</v>
      </c>
      <c r="G351" s="11">
        <v>1.5E-3</v>
      </c>
      <c r="H351" s="11">
        <v>-7.8000000000000005E-3</v>
      </c>
      <c r="I351" s="11">
        <v>1.9E-3</v>
      </c>
      <c r="J351" s="11">
        <f t="shared" si="12"/>
        <v>-1.9268257256512167E-3</v>
      </c>
      <c r="L351" s="45">
        <v>311</v>
      </c>
      <c r="M351" s="45">
        <v>-9.8942200520616514E-4</v>
      </c>
      <c r="N351" s="45">
        <v>-1.5687936845514396E-3</v>
      </c>
      <c r="O351" s="51"/>
      <c r="P351" s="51"/>
      <c r="Q351" s="51"/>
      <c r="R351" s="51"/>
      <c r="S351" s="51"/>
      <c r="T351" s="51"/>
    </row>
    <row r="352" spans="1:20" x14ac:dyDescent="0.35">
      <c r="A352" s="30">
        <v>43423</v>
      </c>
      <c r="B352" s="31">
        <v>158.78540000000001</v>
      </c>
      <c r="C352" s="11">
        <f t="shared" si="11"/>
        <v>-1.9376305880255851E-2</v>
      </c>
      <c r="D352" s="11">
        <v>1.0000000000000001E-5</v>
      </c>
      <c r="E352" s="11">
        <v>-1.1999999999999999E-3</v>
      </c>
      <c r="F352" s="11">
        <v>3.0000000000000001E-3</v>
      </c>
      <c r="G352" s="11">
        <v>-5.6000000000000008E-3</v>
      </c>
      <c r="H352" s="11">
        <v>2.0999999999999999E-3</v>
      </c>
      <c r="I352" s="11">
        <v>1.23E-2</v>
      </c>
      <c r="J352" s="11">
        <f t="shared" si="12"/>
        <v>-1.938630588025585E-2</v>
      </c>
      <c r="L352" s="45">
        <v>312</v>
      </c>
      <c r="M352" s="45">
        <v>2.2696230172895458E-3</v>
      </c>
      <c r="N352" s="45">
        <v>-1.9904733172318788E-3</v>
      </c>
      <c r="O352" s="51"/>
      <c r="P352" s="51"/>
      <c r="Q352" s="51"/>
      <c r="R352" s="51"/>
      <c r="S352" s="51"/>
      <c r="T352" s="51"/>
    </row>
    <row r="353" spans="1:20" x14ac:dyDescent="0.35">
      <c r="A353" s="30">
        <v>43424</v>
      </c>
      <c r="B353" s="31">
        <v>154.632553</v>
      </c>
      <c r="C353" s="11">
        <f t="shared" si="11"/>
        <v>-2.6153834042676571E-2</v>
      </c>
      <c r="D353" s="11">
        <v>1.0000000000000001E-5</v>
      </c>
      <c r="E353" s="11">
        <v>5.6000000000000008E-3</v>
      </c>
      <c r="F353" s="11">
        <v>1.2999999999999999E-3</v>
      </c>
      <c r="G353" s="11">
        <v>-1.6000000000000001E-3</v>
      </c>
      <c r="H353" s="11">
        <v>-3.8E-3</v>
      </c>
      <c r="I353" s="11">
        <v>-3.0999999999999999E-3</v>
      </c>
      <c r="J353" s="11">
        <f t="shared" si="12"/>
        <v>-2.6163834042676571E-2</v>
      </c>
      <c r="L353" s="45">
        <v>313</v>
      </c>
      <c r="M353" s="45">
        <v>4.0990218495278348E-3</v>
      </c>
      <c r="N353" s="45">
        <v>-7.3857507259138047E-3</v>
      </c>
      <c r="O353" s="51"/>
      <c r="P353" s="51"/>
      <c r="Q353" s="51"/>
      <c r="R353" s="51"/>
      <c r="S353" s="51"/>
      <c r="T353" s="51"/>
    </row>
    <row r="354" spans="1:20" x14ac:dyDescent="0.35">
      <c r="A354" s="30">
        <v>43425</v>
      </c>
      <c r="B354" s="31">
        <v>154.86120600000001</v>
      </c>
      <c r="C354" s="11">
        <f t="shared" si="11"/>
        <v>1.4786860564866E-3</v>
      </c>
      <c r="D354" s="11">
        <v>1.0000000000000001E-5</v>
      </c>
      <c r="E354" s="11">
        <v>-1.6000000000000001E-3</v>
      </c>
      <c r="F354" s="11">
        <v>5.6000000000000008E-3</v>
      </c>
      <c r="G354" s="11">
        <v>3.8E-3</v>
      </c>
      <c r="H354" s="11">
        <v>-3.4000000000000002E-3</v>
      </c>
      <c r="I354" s="11">
        <v>1E-4</v>
      </c>
      <c r="J354" s="11">
        <f t="shared" si="12"/>
        <v>1.4686860564866E-3</v>
      </c>
      <c r="L354" s="45">
        <v>314</v>
      </c>
      <c r="M354" s="45">
        <v>-5.2998431046658685E-4</v>
      </c>
      <c r="N354" s="45">
        <v>2.0187663033341572E-3</v>
      </c>
      <c r="O354" s="51"/>
      <c r="P354" s="51"/>
      <c r="Q354" s="51"/>
      <c r="R354" s="51"/>
      <c r="S354" s="51"/>
      <c r="T354" s="51"/>
    </row>
    <row r="355" spans="1:20" x14ac:dyDescent="0.35">
      <c r="A355" s="30">
        <v>43427</v>
      </c>
      <c r="B355" s="31">
        <v>154.44961499999999</v>
      </c>
      <c r="C355" s="11">
        <f t="shared" si="11"/>
        <v>-2.6578057257284904E-3</v>
      </c>
      <c r="D355" s="11">
        <v>1.0000000000000001E-5</v>
      </c>
      <c r="E355" s="11">
        <v>7.7000000000000002E-3</v>
      </c>
      <c r="F355" s="11">
        <v>-2.5999999999999999E-3</v>
      </c>
      <c r="G355" s="11">
        <v>5.9999999999999995E-4</v>
      </c>
      <c r="H355" s="11">
        <v>2.8999999999999998E-3</v>
      </c>
      <c r="I355" s="11">
        <v>-5.9999999999999995E-4</v>
      </c>
      <c r="J355" s="11">
        <f t="shared" si="12"/>
        <v>-2.6678057257284904E-3</v>
      </c>
      <c r="L355" s="45">
        <v>315</v>
      </c>
      <c r="M355" s="45">
        <v>-1.601023977171033E-4</v>
      </c>
      <c r="N355" s="45">
        <v>2.3226802304748082E-3</v>
      </c>
      <c r="O355" s="51"/>
      <c r="P355" s="51"/>
      <c r="Q355" s="51"/>
      <c r="R355" s="51"/>
      <c r="S355" s="51"/>
      <c r="T355" s="51"/>
    </row>
    <row r="356" spans="1:20" x14ac:dyDescent="0.35">
      <c r="A356" s="30">
        <v>43430</v>
      </c>
      <c r="B356" s="31">
        <v>155.33691400000001</v>
      </c>
      <c r="C356" s="11">
        <f t="shared" si="11"/>
        <v>5.7449091083847659E-3</v>
      </c>
      <c r="D356" s="11">
        <v>1.0000000000000001E-5</v>
      </c>
      <c r="E356" s="11">
        <v>3.0999999999999999E-3</v>
      </c>
      <c r="F356" s="11">
        <v>5.6000000000000008E-3</v>
      </c>
      <c r="G356" s="11">
        <v>5.1999999999999998E-3</v>
      </c>
      <c r="H356" s="11">
        <v>-4.4000000000000003E-3</v>
      </c>
      <c r="I356" s="11">
        <v>-7.3000000000000001E-3</v>
      </c>
      <c r="J356" s="11">
        <f t="shared" si="12"/>
        <v>5.7349091083847663E-3</v>
      </c>
      <c r="L356" s="45">
        <v>316</v>
      </c>
      <c r="M356" s="45">
        <v>-9.3420256252960739E-4</v>
      </c>
      <c r="N356" s="45">
        <v>-1.2804335976640057E-2</v>
      </c>
      <c r="O356" s="51"/>
      <c r="P356" s="51"/>
      <c r="Q356" s="51"/>
      <c r="R356" s="51"/>
      <c r="S356" s="51"/>
      <c r="T356" s="51"/>
    </row>
    <row r="357" spans="1:20" x14ac:dyDescent="0.35">
      <c r="A357" s="30">
        <v>43431</v>
      </c>
      <c r="B357" s="31">
        <v>158.44691499999999</v>
      </c>
      <c r="C357" s="11">
        <f t="shared" si="11"/>
        <v>2.002100415101582E-2</v>
      </c>
      <c r="D357" s="11">
        <v>1.0000000000000001E-5</v>
      </c>
      <c r="E357" s="11">
        <v>1.6000000000000001E-3</v>
      </c>
      <c r="F357" s="11">
        <v>5.0000000000000001E-3</v>
      </c>
      <c r="G357" s="11">
        <v>1.9E-3</v>
      </c>
      <c r="H357" s="11">
        <v>5.8999999999999999E-3</v>
      </c>
      <c r="I357" s="11">
        <v>1.2999999999999999E-3</v>
      </c>
      <c r="J357" s="11">
        <f t="shared" si="12"/>
        <v>2.001100415101582E-2</v>
      </c>
      <c r="L357" s="45">
        <v>317</v>
      </c>
      <c r="M357" s="45">
        <v>1.8960869805843199E-4</v>
      </c>
      <c r="N357" s="45">
        <v>-5.1325171197712212E-3</v>
      </c>
      <c r="O357" s="51"/>
      <c r="P357" s="51"/>
      <c r="Q357" s="51"/>
      <c r="R357" s="51"/>
      <c r="S357" s="51"/>
      <c r="T357" s="51"/>
    </row>
    <row r="358" spans="1:20" x14ac:dyDescent="0.35">
      <c r="A358" s="30">
        <v>43432</v>
      </c>
      <c r="B358" s="31">
        <v>163.26869199999999</v>
      </c>
      <c r="C358" s="11">
        <f t="shared" si="11"/>
        <v>3.0431498145609304E-2</v>
      </c>
      <c r="D358" s="11">
        <v>1.0000000000000001E-5</v>
      </c>
      <c r="E358" s="11">
        <v>4.0000000000000001E-3</v>
      </c>
      <c r="F358" s="11">
        <v>-5.9999999999999995E-4</v>
      </c>
      <c r="G358" s="11">
        <v>-2.8999999999999998E-3</v>
      </c>
      <c r="H358" s="11">
        <v>7.000000000000001E-4</v>
      </c>
      <c r="I358" s="11">
        <v>-9.300000000000001E-3</v>
      </c>
      <c r="J358" s="11">
        <f t="shared" si="12"/>
        <v>3.0421498145609304E-2</v>
      </c>
      <c r="L358" s="45">
        <v>318</v>
      </c>
      <c r="M358" s="45">
        <v>-4.6755884242590008E-3</v>
      </c>
      <c r="N358" s="45">
        <v>-1.9335536599802819E-2</v>
      </c>
      <c r="O358" s="51"/>
      <c r="P358" s="51"/>
      <c r="Q358" s="51"/>
      <c r="R358" s="51"/>
      <c r="S358" s="51"/>
      <c r="T358" s="51"/>
    </row>
    <row r="359" spans="1:20" x14ac:dyDescent="0.35">
      <c r="A359" s="30">
        <v>43433</v>
      </c>
      <c r="B359" s="31">
        <v>161.63996900000001</v>
      </c>
      <c r="C359" s="11">
        <f t="shared" si="11"/>
        <v>-9.9757214934996785E-3</v>
      </c>
      <c r="D359" s="11">
        <v>1.0000000000000001E-5</v>
      </c>
      <c r="E359" s="11">
        <v>-6.4000000000000003E-3</v>
      </c>
      <c r="F359" s="11">
        <v>-7.4999999999999997E-3</v>
      </c>
      <c r="G359" s="11">
        <v>8.9999999999999998E-4</v>
      </c>
      <c r="H359" s="11">
        <v>-4.6999999999999993E-3</v>
      </c>
      <c r="I359" s="11">
        <v>4.0000000000000002E-4</v>
      </c>
      <c r="J359" s="11">
        <f t="shared" si="12"/>
        <v>-9.9857214934996781E-3</v>
      </c>
      <c r="L359" s="45">
        <v>319</v>
      </c>
      <c r="M359" s="45">
        <v>-4.1915580826611216E-3</v>
      </c>
      <c r="N359" s="45">
        <v>-8.2397445400712102E-3</v>
      </c>
      <c r="O359" s="51"/>
      <c r="P359" s="51"/>
      <c r="Q359" s="51"/>
      <c r="R359" s="51"/>
      <c r="S359" s="51"/>
      <c r="T359" s="51"/>
    </row>
    <row r="360" spans="1:20" x14ac:dyDescent="0.35">
      <c r="A360" s="30">
        <v>43434</v>
      </c>
      <c r="B360" s="31">
        <v>165.928055</v>
      </c>
      <c r="C360" s="11">
        <f t="shared" si="11"/>
        <v>2.6528624241445975E-2</v>
      </c>
      <c r="D360" s="11">
        <v>1.0000000000000001E-5</v>
      </c>
      <c r="E360" s="11">
        <v>1.1000000000000001E-3</v>
      </c>
      <c r="F360" s="11">
        <v>-3.4999999999999996E-3</v>
      </c>
      <c r="G360" s="11">
        <v>-5.0000000000000001E-4</v>
      </c>
      <c r="H360" s="11">
        <v>2.3E-3</v>
      </c>
      <c r="I360" s="11">
        <v>-2.7000000000000001E-3</v>
      </c>
      <c r="J360" s="11">
        <f t="shared" si="12"/>
        <v>2.6518624241445975E-2</v>
      </c>
      <c r="L360" s="45">
        <v>320</v>
      </c>
      <c r="M360" s="45">
        <v>-2.0133871335796024E-3</v>
      </c>
      <c r="N360" s="45">
        <v>1.2340413088190326E-2</v>
      </c>
      <c r="O360" s="51"/>
      <c r="P360" s="51"/>
      <c r="Q360" s="51"/>
      <c r="R360" s="51"/>
      <c r="S360" s="51"/>
      <c r="T360" s="51"/>
    </row>
    <row r="361" spans="1:20" x14ac:dyDescent="0.35">
      <c r="A361" s="30">
        <v>43437</v>
      </c>
      <c r="B361" s="31">
        <v>167.23469499999999</v>
      </c>
      <c r="C361" s="11">
        <f t="shared" si="11"/>
        <v>7.874738241221424E-3</v>
      </c>
      <c r="D361" s="11">
        <v>1.0000000000000001E-5</v>
      </c>
      <c r="E361" s="11">
        <v>-2.5000000000000001E-3</v>
      </c>
      <c r="F361" s="11">
        <v>-3.9000000000000003E-3</v>
      </c>
      <c r="G361" s="11">
        <v>2.2099999999999998E-2</v>
      </c>
      <c r="H361" s="11">
        <v>-2.5000000000000001E-3</v>
      </c>
      <c r="I361" s="11">
        <v>-5.5000000000000005E-3</v>
      </c>
      <c r="J361" s="11">
        <f t="shared" si="12"/>
        <v>7.8647382412214244E-3</v>
      </c>
      <c r="L361" s="45">
        <v>321</v>
      </c>
      <c r="M361" s="45">
        <v>-3.180371351111896E-3</v>
      </c>
      <c r="N361" s="45">
        <v>-1.0236095904611468E-2</v>
      </c>
      <c r="O361" s="51"/>
      <c r="P361" s="51"/>
      <c r="Q361" s="51"/>
      <c r="R361" s="51"/>
      <c r="S361" s="51"/>
      <c r="T361" s="51"/>
    </row>
    <row r="362" spans="1:20" x14ac:dyDescent="0.35">
      <c r="A362" s="30">
        <v>43438</v>
      </c>
      <c r="B362" s="31">
        <v>161.30870100000001</v>
      </c>
      <c r="C362" s="11">
        <f t="shared" si="11"/>
        <v>-3.5435194832029171E-2</v>
      </c>
      <c r="D362" s="11">
        <v>1.0000000000000001E-5</v>
      </c>
      <c r="E362" s="11">
        <v>-3.5999999999999999E-3</v>
      </c>
      <c r="F362" s="11">
        <v>-6.4000000000000003E-3</v>
      </c>
      <c r="G362" s="11">
        <v>2.0299999999999999E-2</v>
      </c>
      <c r="H362" s="11">
        <v>-1.2999999999999999E-3</v>
      </c>
      <c r="I362" s="11">
        <v>9.3999999999999986E-3</v>
      </c>
      <c r="J362" s="11">
        <f t="shared" si="12"/>
        <v>-3.5445194832029174E-2</v>
      </c>
      <c r="L362" s="45">
        <v>322</v>
      </c>
      <c r="M362" s="45">
        <v>-4.0896329535959446E-3</v>
      </c>
      <c r="N362" s="45">
        <v>-6.3931768678471071E-3</v>
      </c>
      <c r="O362" s="51"/>
      <c r="P362" s="51"/>
      <c r="Q362" s="51"/>
      <c r="R362" s="51"/>
      <c r="S362" s="51"/>
      <c r="T362" s="51"/>
    </row>
    <row r="363" spans="1:20" x14ac:dyDescent="0.35">
      <c r="A363" s="30">
        <v>43440</v>
      </c>
      <c r="B363" s="31">
        <v>161.91601600000001</v>
      </c>
      <c r="C363" s="11">
        <f t="shared" si="11"/>
        <v>3.7649240012167517E-3</v>
      </c>
      <c r="D363" s="11">
        <v>1.0000000000000001E-5</v>
      </c>
      <c r="E363" s="11">
        <v>0</v>
      </c>
      <c r="F363" s="11">
        <v>4.0000000000000002E-4</v>
      </c>
      <c r="G363" s="11">
        <v>-3.2000000000000002E-3</v>
      </c>
      <c r="H363" s="11">
        <v>1.2999999999999999E-3</v>
      </c>
      <c r="I363" s="11">
        <v>-3.0999999999999999E-3</v>
      </c>
      <c r="J363" s="11">
        <f t="shared" si="12"/>
        <v>3.7549240012167517E-3</v>
      </c>
      <c r="L363" s="45">
        <v>323</v>
      </c>
      <c r="M363" s="45">
        <v>6.6509090588671828E-3</v>
      </c>
      <c r="N363" s="45">
        <v>-2.7104878702506996E-2</v>
      </c>
      <c r="O363" s="51"/>
      <c r="P363" s="51"/>
      <c r="Q363" s="51"/>
      <c r="R363" s="51"/>
      <c r="S363" s="51"/>
      <c r="T363" s="51"/>
    </row>
    <row r="364" spans="1:20" x14ac:dyDescent="0.35">
      <c r="A364" s="30">
        <v>43441</v>
      </c>
      <c r="B364" s="31">
        <v>158.999008</v>
      </c>
      <c r="C364" s="11">
        <f t="shared" si="11"/>
        <v>-1.8015561845345807E-2</v>
      </c>
      <c r="D364" s="11">
        <v>1.0000000000000001E-5</v>
      </c>
      <c r="E364" s="11">
        <v>7.4999999999999997E-3</v>
      </c>
      <c r="F364" s="11">
        <v>1.09E-2</v>
      </c>
      <c r="G364" s="11">
        <v>2.7000000000000001E-3</v>
      </c>
      <c r="H364" s="11">
        <v>-4.6999999999999993E-3</v>
      </c>
      <c r="I364" s="11">
        <v>6.1999999999999998E-3</v>
      </c>
      <c r="J364" s="11">
        <f t="shared" si="12"/>
        <v>-1.8025561845345806E-2</v>
      </c>
      <c r="L364" s="45">
        <v>324</v>
      </c>
      <c r="M364" s="45">
        <v>5.1934953712442812E-3</v>
      </c>
      <c r="N364" s="45">
        <v>9.18473227823461E-3</v>
      </c>
      <c r="O364" s="51"/>
      <c r="P364" s="51"/>
      <c r="Q364" s="51"/>
      <c r="R364" s="51"/>
      <c r="S364" s="51"/>
      <c r="T364" s="51"/>
    </row>
    <row r="365" spans="1:20" x14ac:dyDescent="0.35">
      <c r="A365" s="30">
        <v>43444</v>
      </c>
      <c r="B365" s="31">
        <v>157.986862</v>
      </c>
      <c r="C365" s="11">
        <f t="shared" si="11"/>
        <v>-6.3657378290058464E-3</v>
      </c>
      <c r="D365" s="11">
        <v>1.0000000000000001E-5</v>
      </c>
      <c r="E365" s="11">
        <v>4.7999999999999996E-3</v>
      </c>
      <c r="F365" s="11">
        <v>6.1999999999999998E-3</v>
      </c>
      <c r="G365" s="11">
        <v>2.2000000000000001E-3</v>
      </c>
      <c r="H365" s="11">
        <v>2.7000000000000001E-3</v>
      </c>
      <c r="I365" s="11">
        <v>-3.0000000000000001E-3</v>
      </c>
      <c r="J365" s="11">
        <f t="shared" si="12"/>
        <v>-6.375737829005846E-3</v>
      </c>
      <c r="L365" s="45">
        <v>325</v>
      </c>
      <c r="M365" s="45">
        <v>-1.1748409818667501E-3</v>
      </c>
      <c r="N365" s="45">
        <v>-5.5894784633349114E-3</v>
      </c>
      <c r="O365" s="51"/>
      <c r="P365" s="51"/>
      <c r="Q365" s="51"/>
      <c r="R365" s="51"/>
      <c r="S365" s="51"/>
      <c r="T365" s="51"/>
    </row>
    <row r="366" spans="1:20" x14ac:dyDescent="0.35">
      <c r="A366" s="30">
        <v>43445</v>
      </c>
      <c r="B366" s="31">
        <v>158.46533199999999</v>
      </c>
      <c r="C366" s="11">
        <f t="shared" si="11"/>
        <v>3.0285429683385434E-3</v>
      </c>
      <c r="D366" s="11">
        <v>1.0000000000000001E-5</v>
      </c>
      <c r="E366" s="11">
        <v>1.26E-2</v>
      </c>
      <c r="F366" s="11">
        <v>-6.0000000000000001E-3</v>
      </c>
      <c r="G366" s="11">
        <v>4.8999999999999998E-3</v>
      </c>
      <c r="H366" s="11">
        <v>1.7000000000000001E-3</v>
      </c>
      <c r="I366" s="11">
        <v>-7.000000000000001E-4</v>
      </c>
      <c r="J366" s="11">
        <f t="shared" si="12"/>
        <v>3.0185429683385434E-3</v>
      </c>
      <c r="L366" s="45">
        <v>326</v>
      </c>
      <c r="M366" s="45">
        <v>5.1995309593965162E-3</v>
      </c>
      <c r="N366" s="45">
        <v>7.3968148644453866E-3</v>
      </c>
      <c r="O366" s="51"/>
      <c r="P366" s="51"/>
      <c r="Q366" s="51"/>
      <c r="R366" s="51"/>
      <c r="S366" s="51"/>
      <c r="T366" s="51"/>
    </row>
    <row r="367" spans="1:20" x14ac:dyDescent="0.35">
      <c r="A367" s="30">
        <v>43446</v>
      </c>
      <c r="B367" s="31">
        <v>160.305725</v>
      </c>
      <c r="C367" s="11">
        <f t="shared" si="11"/>
        <v>1.1613852549149373E-2</v>
      </c>
      <c r="D367" s="11">
        <v>1.0000000000000001E-5</v>
      </c>
      <c r="E367" s="11">
        <v>3.5999999999999999E-3</v>
      </c>
      <c r="F367" s="11">
        <v>1.15E-2</v>
      </c>
      <c r="G367" s="11">
        <v>6.0000000000000001E-3</v>
      </c>
      <c r="H367" s="11">
        <v>-2.3E-3</v>
      </c>
      <c r="I367" s="11">
        <v>-8.9999999999999998E-4</v>
      </c>
      <c r="J367" s="11">
        <f t="shared" si="12"/>
        <v>1.1603852549149373E-2</v>
      </c>
      <c r="L367" s="45">
        <v>327</v>
      </c>
      <c r="M367" s="45">
        <v>-1.4716745102993935E-3</v>
      </c>
      <c r="N367" s="45">
        <v>-4.1982625183246296E-2</v>
      </c>
      <c r="O367" s="51"/>
      <c r="P367" s="51"/>
      <c r="Q367" s="51"/>
      <c r="R367" s="51"/>
      <c r="S367" s="51"/>
      <c r="T367" s="51"/>
    </row>
    <row r="368" spans="1:20" x14ac:dyDescent="0.35">
      <c r="A368" s="30">
        <v>43447</v>
      </c>
      <c r="B368" s="31">
        <v>159.992828</v>
      </c>
      <c r="C368" s="11">
        <f t="shared" si="11"/>
        <v>-1.9518766407126131E-3</v>
      </c>
      <c r="D368" s="11">
        <v>1.0000000000000001E-5</v>
      </c>
      <c r="E368" s="11">
        <v>4.5999999999999999E-3</v>
      </c>
      <c r="F368" s="11">
        <v>-2.8000000000000004E-3</v>
      </c>
      <c r="G368" s="11">
        <v>2.0999999999999999E-3</v>
      </c>
      <c r="H368" s="11">
        <v>2E-3</v>
      </c>
      <c r="I368" s="11">
        <v>4.0000000000000002E-4</v>
      </c>
      <c r="J368" s="11">
        <f t="shared" si="12"/>
        <v>-1.9618766407126132E-3</v>
      </c>
      <c r="L368" s="45">
        <v>328</v>
      </c>
      <c r="M368" s="45">
        <v>-3.6401540014480596E-3</v>
      </c>
      <c r="N368" s="45">
        <v>-2.1914106152586377E-2</v>
      </c>
      <c r="O368" s="51"/>
      <c r="P368" s="51"/>
      <c r="Q368" s="51"/>
      <c r="R368" s="51"/>
      <c r="S368" s="51"/>
      <c r="T368" s="51"/>
    </row>
    <row r="369" spans="1:20" x14ac:dyDescent="0.35">
      <c r="A369" s="30">
        <v>43448</v>
      </c>
      <c r="B369" s="31">
        <v>158.53892500000001</v>
      </c>
      <c r="C369" s="11">
        <f t="shared" si="11"/>
        <v>-9.0873010882712713E-3</v>
      </c>
      <c r="D369" s="11">
        <v>1.0000000000000001E-5</v>
      </c>
      <c r="E369" s="11">
        <v>-3.0000000000000001E-3</v>
      </c>
      <c r="F369" s="11">
        <v>-9.5999999999999992E-3</v>
      </c>
      <c r="G369" s="11">
        <v>-1.2999999999999999E-3</v>
      </c>
      <c r="H369" s="11">
        <v>-2.0999999999999999E-3</v>
      </c>
      <c r="I369" s="11">
        <v>6.1999999999999998E-3</v>
      </c>
      <c r="J369" s="11">
        <f t="shared" si="12"/>
        <v>-9.0973010882712708E-3</v>
      </c>
      <c r="L369" s="45">
        <v>329</v>
      </c>
      <c r="M369" s="45">
        <v>-1.7850544791178083E-3</v>
      </c>
      <c r="N369" s="45">
        <v>-1.4945804783416581E-3</v>
      </c>
      <c r="O369" s="51"/>
      <c r="P369" s="51"/>
      <c r="Q369" s="51"/>
      <c r="R369" s="51"/>
      <c r="S369" s="51"/>
      <c r="T369" s="51"/>
    </row>
    <row r="370" spans="1:20" x14ac:dyDescent="0.35">
      <c r="A370" s="30">
        <v>43451</v>
      </c>
      <c r="B370" s="31">
        <v>154.56373600000001</v>
      </c>
      <c r="C370" s="11">
        <f t="shared" si="11"/>
        <v>-2.5073899044036008E-2</v>
      </c>
      <c r="D370" s="11">
        <v>1.0000000000000001E-5</v>
      </c>
      <c r="E370" s="11">
        <v>6.0000000000000001E-3</v>
      </c>
      <c r="F370" s="11">
        <v>-5.3E-3</v>
      </c>
      <c r="G370" s="11">
        <v>-2.5999999999999999E-3</v>
      </c>
      <c r="H370" s="11">
        <v>2.5000000000000001E-3</v>
      </c>
      <c r="I370" s="11">
        <v>1.8E-3</v>
      </c>
      <c r="J370" s="11">
        <f t="shared" si="12"/>
        <v>-2.5083899044036007E-2</v>
      </c>
      <c r="L370" s="45">
        <v>330</v>
      </c>
      <c r="M370" s="45">
        <v>7.4328522203139895E-3</v>
      </c>
      <c r="N370" s="45">
        <v>-1.3559203120789121E-2</v>
      </c>
      <c r="O370" s="51"/>
      <c r="P370" s="51"/>
      <c r="Q370" s="51"/>
      <c r="R370" s="51"/>
      <c r="S370" s="51"/>
      <c r="T370" s="51"/>
    </row>
    <row r="371" spans="1:20" x14ac:dyDescent="0.35">
      <c r="A371" s="30">
        <v>43452</v>
      </c>
      <c r="B371" s="31">
        <v>156.468536</v>
      </c>
      <c r="C371" s="11">
        <f t="shared" si="11"/>
        <v>1.2323718676158224E-2</v>
      </c>
      <c r="D371" s="11">
        <v>1.0000000000000001E-5</v>
      </c>
      <c r="E371" s="11">
        <v>-8.199999999999999E-3</v>
      </c>
      <c r="F371" s="11">
        <v>-3.8E-3</v>
      </c>
      <c r="G371" s="11">
        <v>-2.8000000000000004E-3</v>
      </c>
      <c r="H371" s="11">
        <v>9.1000000000000004E-3</v>
      </c>
      <c r="I371" s="11">
        <v>-4.6999999999999993E-3</v>
      </c>
      <c r="J371" s="11">
        <f t="shared" si="12"/>
        <v>1.2313718676158224E-2</v>
      </c>
      <c r="L371" s="45">
        <v>331</v>
      </c>
      <c r="M371" s="45">
        <v>1.9743962519535229E-3</v>
      </c>
      <c r="N371" s="45">
        <v>-3.214955901158677E-3</v>
      </c>
      <c r="O371" s="51"/>
      <c r="P371" s="51"/>
      <c r="Q371" s="51"/>
      <c r="R371" s="51"/>
      <c r="S371" s="51"/>
      <c r="T371" s="51"/>
    </row>
    <row r="372" spans="1:20" x14ac:dyDescent="0.35">
      <c r="A372" s="30">
        <v>43453</v>
      </c>
      <c r="B372" s="31">
        <v>154.18644699999999</v>
      </c>
      <c r="C372" s="11">
        <f t="shared" si="11"/>
        <v>-1.4584970616712489E-2</v>
      </c>
      <c r="D372" s="11">
        <v>1.0000000000000001E-5</v>
      </c>
      <c r="E372" s="11">
        <v>4.5999999999999999E-3</v>
      </c>
      <c r="F372" s="11">
        <v>3.8E-3</v>
      </c>
      <c r="G372" s="11">
        <v>3.0000000000000001E-3</v>
      </c>
      <c r="H372" s="11">
        <v>-3.8E-3</v>
      </c>
      <c r="I372" s="11">
        <v>4.0999999999999995E-3</v>
      </c>
      <c r="J372" s="11">
        <f t="shared" si="12"/>
        <v>-1.4594970616712489E-2</v>
      </c>
      <c r="L372" s="45">
        <v>332</v>
      </c>
      <c r="M372" s="45">
        <v>-7.7352442495085827E-3</v>
      </c>
      <c r="N372" s="45">
        <v>-1.0128780693850099E-3</v>
      </c>
      <c r="O372" s="51"/>
      <c r="P372" s="51"/>
      <c r="Q372" s="51"/>
      <c r="R372" s="51"/>
      <c r="S372" s="51"/>
      <c r="T372" s="51"/>
    </row>
    <row r="373" spans="1:20" x14ac:dyDescent="0.35">
      <c r="A373" s="30">
        <v>43454</v>
      </c>
      <c r="B373" s="31">
        <v>151.057816</v>
      </c>
      <c r="C373" s="11">
        <f t="shared" si="11"/>
        <v>-2.0291219240559988E-2</v>
      </c>
      <c r="D373" s="11">
        <v>1.0000000000000001E-5</v>
      </c>
      <c r="E373" s="11">
        <v>-2.2000000000000001E-3</v>
      </c>
      <c r="F373" s="11">
        <v>7.000000000000001E-4</v>
      </c>
      <c r="G373" s="11">
        <v>-4.0999999999999995E-3</v>
      </c>
      <c r="H373" s="11">
        <v>6.1999999999999998E-3</v>
      </c>
      <c r="I373" s="11">
        <v>-8.0000000000000004E-4</v>
      </c>
      <c r="J373" s="11">
        <f t="shared" si="12"/>
        <v>-2.0301219240559987E-2</v>
      </c>
      <c r="L373" s="45">
        <v>333</v>
      </c>
      <c r="M373" s="45">
        <v>8.0810814418680252E-3</v>
      </c>
      <c r="N373" s="45">
        <v>3.775222864313494E-3</v>
      </c>
      <c r="O373" s="51"/>
      <c r="P373" s="51"/>
      <c r="Q373" s="51"/>
      <c r="R373" s="51"/>
      <c r="S373" s="51"/>
      <c r="T373" s="51"/>
    </row>
    <row r="374" spans="1:20" x14ac:dyDescent="0.35">
      <c r="A374" s="30">
        <v>43455</v>
      </c>
      <c r="B374" s="31">
        <v>147.671539</v>
      </c>
      <c r="C374" s="11">
        <f t="shared" si="11"/>
        <v>-2.241709227412636E-2</v>
      </c>
      <c r="D374" s="11">
        <v>1.0000000000000001E-5</v>
      </c>
      <c r="E374" s="11">
        <v>2.2000000000000001E-3</v>
      </c>
      <c r="F374" s="11">
        <v>3.3E-3</v>
      </c>
      <c r="G374" s="11">
        <v>5.9999999999999995E-4</v>
      </c>
      <c r="H374" s="11">
        <v>1.1999999999999999E-3</v>
      </c>
      <c r="I374" s="11">
        <v>6.4000000000000003E-3</v>
      </c>
      <c r="J374" s="11">
        <f t="shared" si="12"/>
        <v>-2.242709227412636E-2</v>
      </c>
      <c r="L374" s="45">
        <v>334</v>
      </c>
      <c r="M374" s="45">
        <v>-4.5284315212205176E-3</v>
      </c>
      <c r="N374" s="45">
        <v>-3.3678942196230952E-2</v>
      </c>
      <c r="O374" s="51"/>
      <c r="P374" s="51"/>
      <c r="Q374" s="51"/>
      <c r="R374" s="51"/>
      <c r="S374" s="51"/>
      <c r="T374" s="51"/>
    </row>
    <row r="375" spans="1:20" x14ac:dyDescent="0.35">
      <c r="A375" s="30">
        <v>43458</v>
      </c>
      <c r="B375" s="31">
        <v>145.51829499999999</v>
      </c>
      <c r="C375" s="11">
        <f t="shared" si="11"/>
        <v>-1.4581306693092655E-2</v>
      </c>
      <c r="D375" s="11">
        <v>1.0000000000000001E-5</v>
      </c>
      <c r="E375" s="11">
        <v>4.4000000000000003E-3</v>
      </c>
      <c r="F375" s="11">
        <v>4.1999999999999997E-3</v>
      </c>
      <c r="G375" s="11">
        <v>6.3E-3</v>
      </c>
      <c r="H375" s="11">
        <v>-3.4999999999999996E-3</v>
      </c>
      <c r="I375" s="11">
        <v>-3.4000000000000002E-3</v>
      </c>
      <c r="J375" s="11">
        <f t="shared" si="12"/>
        <v>-1.4591306693092655E-2</v>
      </c>
      <c r="L375" s="45">
        <v>335</v>
      </c>
      <c r="M375" s="45">
        <v>-6.3960279935604799E-3</v>
      </c>
      <c r="N375" s="45">
        <v>1.2018092710848312E-2</v>
      </c>
      <c r="O375" s="51"/>
      <c r="P375" s="51"/>
      <c r="Q375" s="51"/>
      <c r="R375" s="51"/>
      <c r="S375" s="51"/>
      <c r="T375" s="51"/>
    </row>
    <row r="376" spans="1:20" x14ac:dyDescent="0.35">
      <c r="A376" s="30">
        <v>43460</v>
      </c>
      <c r="B376" s="31">
        <v>154.848984</v>
      </c>
      <c r="C376" s="11">
        <f t="shared" si="11"/>
        <v>6.4120384313189005E-2</v>
      </c>
      <c r="D376" s="11">
        <v>1.0000000000000001E-5</v>
      </c>
      <c r="E376" s="11">
        <v>-2.3999999999999998E-3</v>
      </c>
      <c r="F376" s="11">
        <v>-3.5999999999999999E-3</v>
      </c>
      <c r="G376" s="11">
        <v>2E-3</v>
      </c>
      <c r="H376" s="11">
        <v>-2.0999999999999999E-3</v>
      </c>
      <c r="I376" s="11">
        <v>-1.0800000000000001E-2</v>
      </c>
      <c r="J376" s="11">
        <f t="shared" si="12"/>
        <v>6.4110384313189009E-2</v>
      </c>
      <c r="L376" s="45">
        <v>336</v>
      </c>
      <c r="M376" s="45">
        <v>5.8145777831635978E-4</v>
      </c>
      <c r="N376" s="45">
        <v>1.6960686635692626E-2</v>
      </c>
      <c r="O376" s="51"/>
      <c r="P376" s="51"/>
      <c r="Q376" s="51"/>
      <c r="R376" s="51"/>
      <c r="S376" s="51"/>
      <c r="T376" s="51"/>
    </row>
    <row r="377" spans="1:20" x14ac:dyDescent="0.35">
      <c r="A377" s="30">
        <v>43461</v>
      </c>
      <c r="B377" s="31">
        <v>156.726181</v>
      </c>
      <c r="C377" s="11">
        <f t="shared" si="11"/>
        <v>1.2122759552623208E-2</v>
      </c>
      <c r="D377" s="11">
        <v>1.0000000000000001E-5</v>
      </c>
      <c r="E377" s="11">
        <v>-3.0000000000000001E-3</v>
      </c>
      <c r="F377" s="11">
        <v>-7.4999999999999997E-3</v>
      </c>
      <c r="G377" s="11">
        <v>2.7000000000000001E-3</v>
      </c>
      <c r="H377" s="11">
        <v>-1.4000000000000002E-3</v>
      </c>
      <c r="I377" s="11">
        <v>1E-3</v>
      </c>
      <c r="J377" s="11">
        <f t="shared" si="12"/>
        <v>1.2112759552623208E-2</v>
      </c>
      <c r="L377" s="45">
        <v>337</v>
      </c>
      <c r="M377" s="45">
        <v>6.4588617358146607E-3</v>
      </c>
      <c r="N377" s="45">
        <v>-8.5115468324097696E-3</v>
      </c>
      <c r="O377" s="51"/>
      <c r="P377" s="51"/>
      <c r="Q377" s="51"/>
      <c r="R377" s="51"/>
      <c r="S377" s="51"/>
      <c r="T377" s="51"/>
    </row>
    <row r="378" spans="1:20" x14ac:dyDescent="0.35">
      <c r="A378" s="30">
        <v>43462</v>
      </c>
      <c r="B378" s="31">
        <v>156.63415499999999</v>
      </c>
      <c r="C378" s="11">
        <f t="shared" si="11"/>
        <v>-5.8717694397214526E-4</v>
      </c>
      <c r="D378" s="11">
        <v>1.0000000000000001E-5</v>
      </c>
      <c r="E378" s="11">
        <v>1.9E-3</v>
      </c>
      <c r="F378" s="11">
        <v>5.6999999999999993E-3</v>
      </c>
      <c r="G378" s="11">
        <v>-5.0000000000000001E-3</v>
      </c>
      <c r="H378" s="11">
        <v>-3.7000000000000002E-3</v>
      </c>
      <c r="I378" s="11">
        <v>-5.9999999999999995E-4</v>
      </c>
      <c r="J378" s="11">
        <f t="shared" si="12"/>
        <v>-5.9717694397214529E-4</v>
      </c>
      <c r="L378" s="45">
        <v>338</v>
      </c>
      <c r="M378" s="45">
        <v>3.3318083948508494E-3</v>
      </c>
      <c r="N378" s="45">
        <v>2.2698562631566138E-2</v>
      </c>
      <c r="O378" s="51"/>
      <c r="P378" s="51"/>
      <c r="Q378" s="51"/>
      <c r="R378" s="51"/>
      <c r="S378" s="51"/>
      <c r="T378" s="51"/>
    </row>
    <row r="379" spans="1:20" x14ac:dyDescent="0.35">
      <c r="A379" s="30">
        <v>43465</v>
      </c>
      <c r="B379" s="31">
        <v>158.10647599999999</v>
      </c>
      <c r="C379" s="11">
        <f t="shared" si="11"/>
        <v>9.3997442639506268E-3</v>
      </c>
      <c r="D379" s="11">
        <v>1.0000000000000001E-5</v>
      </c>
      <c r="E379" s="11">
        <v>2.7000000000000001E-3</v>
      </c>
      <c r="F379" s="11">
        <v>2.0999999999999999E-3</v>
      </c>
      <c r="G379" s="11">
        <v>1.4000000000000002E-3</v>
      </c>
      <c r="H379" s="11">
        <v>-8.9999999999999998E-4</v>
      </c>
      <c r="I379" s="11">
        <v>-1.1999999999999999E-3</v>
      </c>
      <c r="J379" s="11">
        <f t="shared" si="12"/>
        <v>9.3897442639506272E-3</v>
      </c>
      <c r="L379" s="45">
        <v>339</v>
      </c>
      <c r="M379" s="45">
        <v>-2.9380384730146323E-3</v>
      </c>
      <c r="N379" s="45">
        <v>-9.0100026639175317E-6</v>
      </c>
      <c r="O379" s="51"/>
      <c r="P379" s="51"/>
      <c r="Q379" s="51"/>
      <c r="R379" s="51"/>
      <c r="S379" s="51"/>
      <c r="T379" s="51"/>
    </row>
    <row r="380" spans="1:20" x14ac:dyDescent="0.35">
      <c r="A380" s="30">
        <v>43467</v>
      </c>
      <c r="B380" s="31">
        <v>158.64935299999999</v>
      </c>
      <c r="C380" s="11">
        <f t="shared" si="11"/>
        <v>3.4336164699542149E-3</v>
      </c>
      <c r="D380" s="11">
        <v>1.0000000000000001E-5</v>
      </c>
      <c r="E380" s="11">
        <v>-8.6999999999999994E-3</v>
      </c>
      <c r="F380" s="11">
        <v>-2.7000000000000001E-3</v>
      </c>
      <c r="G380" s="11">
        <v>8.9999999999999998E-4</v>
      </c>
      <c r="H380" s="11">
        <v>-1.2999999999999999E-3</v>
      </c>
      <c r="I380" s="11">
        <v>2.5999999999999999E-3</v>
      </c>
      <c r="J380" s="11">
        <f t="shared" si="12"/>
        <v>3.4236164699542149E-3</v>
      </c>
      <c r="L380" s="45">
        <v>340</v>
      </c>
      <c r="M380" s="45">
        <v>-7.1662081638840065E-3</v>
      </c>
      <c r="N380" s="45">
        <v>1.971667545560412E-2</v>
      </c>
      <c r="O380" s="51"/>
      <c r="P380" s="51"/>
      <c r="Q380" s="51"/>
      <c r="R380" s="51"/>
      <c r="S380" s="51"/>
      <c r="T380" s="51"/>
    </row>
    <row r="381" spans="1:20" x14ac:dyDescent="0.35">
      <c r="A381" s="30">
        <v>43468</v>
      </c>
      <c r="B381" s="31">
        <v>155.15267900000001</v>
      </c>
      <c r="C381" s="11">
        <f t="shared" si="11"/>
        <v>-2.204026637284795E-2</v>
      </c>
      <c r="D381" s="11">
        <v>1.0000000000000001E-5</v>
      </c>
      <c r="E381" s="11">
        <v>-4.0000000000000002E-4</v>
      </c>
      <c r="F381" s="11">
        <v>1.5E-3</v>
      </c>
      <c r="G381" s="11">
        <v>-3.3E-3</v>
      </c>
      <c r="H381" s="11">
        <v>-2.2000000000000001E-3</v>
      </c>
      <c r="I381" s="11">
        <v>9.0000000000000011E-3</v>
      </c>
      <c r="J381" s="11">
        <f t="shared" si="12"/>
        <v>-2.2050266372847949E-2</v>
      </c>
      <c r="L381" s="45">
        <v>341</v>
      </c>
      <c r="M381" s="45">
        <v>1.1577460202399307E-3</v>
      </c>
      <c r="N381" s="45">
        <v>-2.1555955377800932E-3</v>
      </c>
      <c r="O381" s="51"/>
      <c r="P381" s="51"/>
      <c r="Q381" s="51"/>
      <c r="R381" s="51"/>
      <c r="S381" s="51"/>
      <c r="T381" s="51"/>
    </row>
    <row r="382" spans="1:20" x14ac:dyDescent="0.35">
      <c r="A382" s="30">
        <v>43469</v>
      </c>
      <c r="B382" s="31">
        <v>159.76277200000001</v>
      </c>
      <c r="C382" s="11">
        <f t="shared" si="11"/>
        <v>2.9713267148935296E-2</v>
      </c>
      <c r="D382" s="11">
        <v>1.0000000000000001E-5</v>
      </c>
      <c r="E382" s="11">
        <v>-5.1999999999999998E-3</v>
      </c>
      <c r="F382" s="11">
        <v>-1.1000000000000001E-3</v>
      </c>
      <c r="G382" s="11">
        <v>2.0999999999999999E-3</v>
      </c>
      <c r="H382" s="11">
        <v>-1E-3</v>
      </c>
      <c r="I382" s="11">
        <v>-5.8999999999999999E-3</v>
      </c>
      <c r="J382" s="11">
        <f t="shared" si="12"/>
        <v>2.9703267148935297E-2</v>
      </c>
      <c r="L382" s="45">
        <v>342</v>
      </c>
      <c r="M382" s="45">
        <v>4.744272807145981E-3</v>
      </c>
      <c r="N382" s="45">
        <v>2.3925462798351324E-2</v>
      </c>
      <c r="O382" s="51"/>
      <c r="P382" s="51"/>
      <c r="Q382" s="51"/>
      <c r="R382" s="51"/>
      <c r="S382" s="51"/>
      <c r="T382" s="51"/>
    </row>
    <row r="383" spans="1:20" x14ac:dyDescent="0.35">
      <c r="A383" s="30">
        <v>43472</v>
      </c>
      <c r="B383" s="31">
        <v>162.90978999999999</v>
      </c>
      <c r="C383" s="11">
        <f t="shared" si="11"/>
        <v>1.9698068333466212E-2</v>
      </c>
      <c r="D383" s="11">
        <v>2.0000000000000002E-5</v>
      </c>
      <c r="E383" s="11">
        <v>8.3000000000000001E-3</v>
      </c>
      <c r="F383" s="11">
        <v>-1.2999999999999999E-3</v>
      </c>
      <c r="G383" s="11">
        <v>7.000000000000001E-4</v>
      </c>
      <c r="H383" s="11">
        <v>-7.3000000000000001E-3</v>
      </c>
      <c r="I383" s="11">
        <v>-4.5000000000000005E-3</v>
      </c>
      <c r="J383" s="11">
        <f t="shared" si="12"/>
        <v>1.9678068333466213E-2</v>
      </c>
      <c r="L383" s="45">
        <v>343</v>
      </c>
      <c r="M383" s="45">
        <v>-9.5469910585213764E-4</v>
      </c>
      <c r="N383" s="45">
        <v>5.0571096256703928E-3</v>
      </c>
      <c r="O383" s="51"/>
      <c r="P383" s="51"/>
      <c r="Q383" s="51"/>
      <c r="R383" s="51"/>
      <c r="S383" s="51"/>
      <c r="T383" s="51"/>
    </row>
    <row r="384" spans="1:20" x14ac:dyDescent="0.35">
      <c r="A384" s="30">
        <v>43473</v>
      </c>
      <c r="B384" s="31">
        <v>163.692001</v>
      </c>
      <c r="C384" s="11">
        <f t="shared" si="11"/>
        <v>4.8014978105368478E-3</v>
      </c>
      <c r="D384" s="11">
        <v>2.0000000000000002E-5</v>
      </c>
      <c r="E384" s="11">
        <v>7.9000000000000008E-3</v>
      </c>
      <c r="F384" s="11">
        <v>9.4999999999999998E-3</v>
      </c>
      <c r="G384" s="11">
        <v>-1.6000000000000001E-3</v>
      </c>
      <c r="H384" s="11">
        <v>3.2000000000000002E-3</v>
      </c>
      <c r="I384" s="11">
        <v>-8.0000000000000004E-4</v>
      </c>
      <c r="J384" s="11">
        <f t="shared" si="12"/>
        <v>4.7814978105368477E-3</v>
      </c>
      <c r="L384" s="45">
        <v>344</v>
      </c>
      <c r="M384" s="45">
        <v>-1.9912740481455174E-3</v>
      </c>
      <c r="N384" s="45">
        <v>-8.7102166173121977E-3</v>
      </c>
      <c r="O384" s="51"/>
      <c r="P384" s="51"/>
      <c r="Q384" s="51"/>
      <c r="R384" s="51"/>
      <c r="S384" s="51"/>
      <c r="T384" s="51"/>
    </row>
    <row r="385" spans="1:20" x14ac:dyDescent="0.35">
      <c r="A385" s="30">
        <v>43474</v>
      </c>
      <c r="B385" s="31">
        <v>165.38510099999999</v>
      </c>
      <c r="C385" s="11">
        <f t="shared" si="11"/>
        <v>1.0343205469154126E-2</v>
      </c>
      <c r="D385" s="11">
        <v>2.0000000000000002E-5</v>
      </c>
      <c r="E385" s="11">
        <v>-2.0999999999999999E-3</v>
      </c>
      <c r="F385" s="11">
        <v>-8.8000000000000005E-3</v>
      </c>
      <c r="G385" s="11">
        <v>-7.8000000000000005E-3</v>
      </c>
      <c r="H385" s="11">
        <v>8.0000000000000004E-4</v>
      </c>
      <c r="I385" s="11">
        <v>-1.9E-3</v>
      </c>
      <c r="J385" s="11">
        <f t="shared" si="12"/>
        <v>1.0323205469154127E-2</v>
      </c>
      <c r="L385" s="45">
        <v>345</v>
      </c>
      <c r="M385" s="45">
        <v>-4.7915613229910928E-3</v>
      </c>
      <c r="N385" s="45">
        <v>-3.0489004203839078E-2</v>
      </c>
      <c r="O385" s="51"/>
      <c r="P385" s="51"/>
      <c r="Q385" s="51"/>
      <c r="R385" s="51"/>
      <c r="S385" s="51"/>
      <c r="T385" s="51"/>
    </row>
    <row r="386" spans="1:20" x14ac:dyDescent="0.35">
      <c r="A386" s="30">
        <v>43475</v>
      </c>
      <c r="B386" s="31">
        <v>164.76859999999999</v>
      </c>
      <c r="C386" s="11">
        <f t="shared" si="11"/>
        <v>-3.7276695196383214E-3</v>
      </c>
      <c r="D386" s="11">
        <v>2.0000000000000002E-5</v>
      </c>
      <c r="E386" s="11">
        <v>2.8999999999999998E-3</v>
      </c>
      <c r="F386" s="11">
        <v>-6.6E-3</v>
      </c>
      <c r="G386" s="11">
        <v>-3.0999999999999999E-3</v>
      </c>
      <c r="H386" s="11">
        <v>-5.9999999999999995E-4</v>
      </c>
      <c r="I386" s="11">
        <v>-4.0000000000000002E-4</v>
      </c>
      <c r="J386" s="11">
        <f t="shared" si="12"/>
        <v>-3.7476695196383214E-3</v>
      </c>
      <c r="L386" s="45">
        <v>346</v>
      </c>
      <c r="M386" s="45">
        <v>4.1622798599207722E-3</v>
      </c>
      <c r="N386" s="45">
        <v>-6.5686513984431188E-3</v>
      </c>
      <c r="O386" s="51"/>
      <c r="P386" s="51"/>
      <c r="Q386" s="51"/>
      <c r="R386" s="51"/>
      <c r="S386" s="51"/>
      <c r="T386" s="51"/>
    </row>
    <row r="387" spans="1:20" x14ac:dyDescent="0.35">
      <c r="A387" s="30">
        <v>43476</v>
      </c>
      <c r="B387" s="31">
        <v>165.09065200000001</v>
      </c>
      <c r="C387" s="11">
        <f t="shared" ref="C387:C450" si="13">(B387/B386)-1</f>
        <v>1.9545714414033188E-3</v>
      </c>
      <c r="D387" s="11">
        <v>2.0000000000000002E-5</v>
      </c>
      <c r="E387" s="11">
        <v>-3.7000000000000002E-3</v>
      </c>
      <c r="F387" s="11">
        <v>-3.0000000000000001E-3</v>
      </c>
      <c r="G387" s="11">
        <v>-1.03E-2</v>
      </c>
      <c r="H387" s="11">
        <v>2.2000000000000001E-3</v>
      </c>
      <c r="I387" s="11">
        <v>2.5000000000000001E-3</v>
      </c>
      <c r="J387" s="11">
        <f t="shared" si="12"/>
        <v>1.9345714414033188E-3</v>
      </c>
      <c r="L387" s="45">
        <v>347</v>
      </c>
      <c r="M387" s="45">
        <v>1.6036004887522472E-3</v>
      </c>
      <c r="N387" s="45">
        <v>3.4141337030858601E-3</v>
      </c>
      <c r="O387" s="51"/>
      <c r="P387" s="51"/>
      <c r="Q387" s="51"/>
      <c r="R387" s="51"/>
      <c r="S387" s="51"/>
      <c r="T387" s="51"/>
    </row>
    <row r="388" spans="1:20" x14ac:dyDescent="0.35">
      <c r="A388" s="30">
        <v>43479</v>
      </c>
      <c r="B388" s="31">
        <v>164.53852800000001</v>
      </c>
      <c r="C388" s="11">
        <f t="shared" si="13"/>
        <v>-3.3443686442039544E-3</v>
      </c>
      <c r="D388" s="11">
        <v>2.0000000000000002E-5</v>
      </c>
      <c r="E388" s="11">
        <v>1.6000000000000001E-3</v>
      </c>
      <c r="F388" s="11">
        <v>8.8999999999999999E-3</v>
      </c>
      <c r="G388" s="11">
        <v>4.3E-3</v>
      </c>
      <c r="H388" s="11">
        <v>2.5000000000000001E-3</v>
      </c>
      <c r="I388" s="11">
        <v>0</v>
      </c>
      <c r="J388" s="11">
        <f t="shared" si="12"/>
        <v>-3.3643686442039545E-3</v>
      </c>
      <c r="L388" s="45">
        <v>348</v>
      </c>
      <c r="M388" s="45">
        <v>2.3718511107628758E-3</v>
      </c>
      <c r="N388" s="45">
        <v>-1.6500734571380724E-2</v>
      </c>
      <c r="O388" s="51"/>
      <c r="P388" s="51"/>
      <c r="Q388" s="51"/>
      <c r="R388" s="51"/>
      <c r="S388" s="51"/>
      <c r="T388" s="51"/>
    </row>
    <row r="389" spans="1:20" x14ac:dyDescent="0.35">
      <c r="A389" s="30">
        <v>43480</v>
      </c>
      <c r="B389" s="31">
        <v>162.38531499999999</v>
      </c>
      <c r="C389" s="11">
        <f t="shared" si="13"/>
        <v>-1.3086375733226574E-2</v>
      </c>
      <c r="D389" s="11">
        <v>2.0000000000000002E-5</v>
      </c>
      <c r="E389" s="11">
        <v>3.0999999999999999E-3</v>
      </c>
      <c r="F389" s="11">
        <v>-2.3E-3</v>
      </c>
      <c r="G389" s="11">
        <v>6.8000000000000005E-3</v>
      </c>
      <c r="H389" s="11">
        <v>-3.0000000000000001E-3</v>
      </c>
      <c r="I389" s="11">
        <v>-5.6000000000000008E-3</v>
      </c>
      <c r="J389" s="11">
        <f t="shared" si="12"/>
        <v>-1.3106375733226573E-2</v>
      </c>
      <c r="L389" s="45">
        <v>349</v>
      </c>
      <c r="M389" s="45">
        <v>-4.5265800003640279E-3</v>
      </c>
      <c r="N389" s="45">
        <v>2.5997542747128112E-3</v>
      </c>
      <c r="O389" s="51"/>
      <c r="P389" s="51"/>
      <c r="Q389" s="51"/>
      <c r="R389" s="51"/>
      <c r="S389" s="51"/>
      <c r="T389" s="51"/>
    </row>
    <row r="390" spans="1:20" x14ac:dyDescent="0.35">
      <c r="A390" s="30">
        <v>43481</v>
      </c>
      <c r="B390" s="31">
        <v>162.90978999999999</v>
      </c>
      <c r="C390" s="11">
        <f t="shared" si="13"/>
        <v>3.2298179179564013E-3</v>
      </c>
      <c r="D390" s="11">
        <v>2.0000000000000002E-5</v>
      </c>
      <c r="E390" s="11">
        <v>-3.0000000000000001E-3</v>
      </c>
      <c r="F390" s="11">
        <v>-5.7999999999999996E-3</v>
      </c>
      <c r="G390" s="11">
        <v>-8.6999999999999994E-3</v>
      </c>
      <c r="H390" s="11">
        <v>-1E-3</v>
      </c>
      <c r="I390" s="11">
        <v>-2.3E-3</v>
      </c>
      <c r="J390" s="11">
        <f t="shared" si="12"/>
        <v>3.2098179179564012E-3</v>
      </c>
      <c r="L390" s="45">
        <v>350</v>
      </c>
      <c r="M390" s="45">
        <v>-8.2946707761363103E-3</v>
      </c>
      <c r="N390" s="45">
        <v>-1.109163510411954E-2</v>
      </c>
      <c r="O390" s="51"/>
      <c r="P390" s="51"/>
      <c r="Q390" s="51"/>
      <c r="R390" s="51"/>
      <c r="S390" s="51"/>
      <c r="T390" s="51"/>
    </row>
    <row r="391" spans="1:20" x14ac:dyDescent="0.35">
      <c r="A391" s="30">
        <v>43482</v>
      </c>
      <c r="B391" s="31">
        <v>160.91301000000001</v>
      </c>
      <c r="C391" s="11">
        <f t="shared" si="13"/>
        <v>-1.225696749102656E-2</v>
      </c>
      <c r="D391" s="11">
        <v>2.0000000000000002E-5</v>
      </c>
      <c r="E391" s="11">
        <v>2.8999999999999998E-3</v>
      </c>
      <c r="F391" s="11">
        <v>6.0999999999999995E-3</v>
      </c>
      <c r="G391" s="11">
        <v>-8.0000000000000004E-4</v>
      </c>
      <c r="H391" s="11">
        <v>7.000000000000001E-4</v>
      </c>
      <c r="I391" s="11">
        <v>-1E-4</v>
      </c>
      <c r="J391" s="11">
        <f t="shared" si="12"/>
        <v>-1.2276967491026559E-2</v>
      </c>
      <c r="L391" s="45">
        <v>351</v>
      </c>
      <c r="M391" s="45">
        <v>1.0279559463613865E-3</v>
      </c>
      <c r="N391" s="45">
        <v>-2.7191789989037957E-2</v>
      </c>
      <c r="O391" s="51"/>
      <c r="P391" s="51"/>
      <c r="Q391" s="51"/>
      <c r="R391" s="51"/>
      <c r="S391" s="51"/>
      <c r="T391" s="51"/>
    </row>
    <row r="392" spans="1:20" x14ac:dyDescent="0.35">
      <c r="A392" s="30">
        <v>43483</v>
      </c>
      <c r="B392" s="31">
        <v>165.247086</v>
      </c>
      <c r="C392" s="11">
        <f t="shared" si="13"/>
        <v>2.6934279583732845E-2</v>
      </c>
      <c r="D392" s="11">
        <v>2.0000000000000002E-5</v>
      </c>
      <c r="E392" s="11">
        <v>-4.8999999999999998E-3</v>
      </c>
      <c r="F392" s="11">
        <v>-8.5000000000000006E-3</v>
      </c>
      <c r="G392" s="11">
        <v>-6.4000000000000003E-3</v>
      </c>
      <c r="H392" s="11">
        <v>2E-3</v>
      </c>
      <c r="I392" s="11">
        <v>-2.7000000000000001E-3</v>
      </c>
      <c r="J392" s="11">
        <f t="shared" si="12"/>
        <v>2.6914279583732846E-2</v>
      </c>
      <c r="L392" s="45">
        <v>352</v>
      </c>
      <c r="M392" s="45">
        <v>-1.0661352452706681E-3</v>
      </c>
      <c r="N392" s="45">
        <v>2.5348213017572681E-3</v>
      </c>
      <c r="O392" s="51"/>
      <c r="P392" s="51"/>
      <c r="Q392" s="51"/>
      <c r="R392" s="51"/>
      <c r="S392" s="51"/>
      <c r="T392" s="51"/>
    </row>
    <row r="393" spans="1:20" x14ac:dyDescent="0.35">
      <c r="A393" s="30">
        <v>43487</v>
      </c>
      <c r="B393" s="31">
        <v>162.97425799999999</v>
      </c>
      <c r="C393" s="11">
        <f t="shared" si="13"/>
        <v>-1.3754118484122668E-2</v>
      </c>
      <c r="D393" s="11">
        <v>2.0000000000000002E-5</v>
      </c>
      <c r="E393" s="11">
        <v>2.3999999999999998E-3</v>
      </c>
      <c r="F393" s="11">
        <v>1.7000000000000001E-3</v>
      </c>
      <c r="G393" s="11">
        <v>2.3999999999999998E-3</v>
      </c>
      <c r="H393" s="11">
        <v>2.5999999999999999E-3</v>
      </c>
      <c r="I393" s="11">
        <v>3.4000000000000002E-3</v>
      </c>
      <c r="J393" s="11">
        <f t="shared" si="12"/>
        <v>-1.3774118484122667E-2</v>
      </c>
      <c r="L393" s="45">
        <v>353</v>
      </c>
      <c r="M393" s="45">
        <v>2.3669099346447812E-3</v>
      </c>
      <c r="N393" s="45">
        <v>-5.0347156603732721E-3</v>
      </c>
      <c r="O393" s="51"/>
      <c r="P393" s="51"/>
      <c r="Q393" s="51"/>
      <c r="R393" s="51"/>
      <c r="S393" s="51"/>
      <c r="T393" s="51"/>
    </row>
    <row r="394" spans="1:20" x14ac:dyDescent="0.35">
      <c r="A394" s="30">
        <v>43488</v>
      </c>
      <c r="B394" s="31">
        <v>162.77179000000001</v>
      </c>
      <c r="C394" s="11">
        <f t="shared" si="13"/>
        <v>-1.2423311661893255E-3</v>
      </c>
      <c r="D394" s="11">
        <v>2.0000000000000002E-5</v>
      </c>
      <c r="E394" s="11">
        <v>-3.8E-3</v>
      </c>
      <c r="F394" s="11">
        <v>-5.0000000000000001E-3</v>
      </c>
      <c r="G394" s="11">
        <v>-4.0000000000000002E-4</v>
      </c>
      <c r="H394" s="11">
        <v>3.4999999999999996E-3</v>
      </c>
      <c r="I394" s="11">
        <v>2.8999999999999998E-3</v>
      </c>
      <c r="J394" s="11">
        <f t="shared" si="12"/>
        <v>-1.2623311661893255E-3</v>
      </c>
      <c r="L394" s="45">
        <v>354</v>
      </c>
      <c r="M394" s="45">
        <v>4.17993266505764E-3</v>
      </c>
      <c r="N394" s="45">
        <v>1.5549764433271263E-3</v>
      </c>
      <c r="O394" s="51"/>
      <c r="P394" s="51"/>
      <c r="Q394" s="51"/>
      <c r="R394" s="51"/>
      <c r="S394" s="51"/>
      <c r="T394" s="51"/>
    </row>
    <row r="395" spans="1:20" x14ac:dyDescent="0.35">
      <c r="A395" s="30">
        <v>43489</v>
      </c>
      <c r="B395" s="31">
        <v>163.13986199999999</v>
      </c>
      <c r="C395" s="11">
        <f t="shared" si="13"/>
        <v>2.2612763550735604E-3</v>
      </c>
      <c r="D395" s="11">
        <v>2.0000000000000002E-5</v>
      </c>
      <c r="E395" s="11">
        <v>3.3E-3</v>
      </c>
      <c r="F395" s="11">
        <v>5.0000000000000001E-4</v>
      </c>
      <c r="G395" s="11">
        <v>2.3E-3</v>
      </c>
      <c r="H395" s="11">
        <v>-1.4000000000000002E-3</v>
      </c>
      <c r="I395" s="11">
        <v>-2E-3</v>
      </c>
      <c r="J395" s="11">
        <f t="shared" si="12"/>
        <v>2.2412763550735603E-3</v>
      </c>
      <c r="L395" s="45">
        <v>355</v>
      </c>
      <c r="M395" s="45">
        <v>2.2309157926728397E-3</v>
      </c>
      <c r="N395" s="45">
        <v>1.778008835834298E-2</v>
      </c>
      <c r="O395" s="51"/>
      <c r="P395" s="51"/>
      <c r="Q395" s="51"/>
      <c r="R395" s="51"/>
      <c r="S395" s="51"/>
      <c r="T395" s="51"/>
    </row>
    <row r="396" spans="1:20" x14ac:dyDescent="0.35">
      <c r="A396" s="30">
        <v>43490</v>
      </c>
      <c r="B396" s="31">
        <v>166.00166300000001</v>
      </c>
      <c r="C396" s="11">
        <f t="shared" si="13"/>
        <v>1.7542009444632356E-2</v>
      </c>
      <c r="D396" s="11">
        <v>2.0000000000000002E-5</v>
      </c>
      <c r="E396" s="11">
        <v>-2.8999999999999998E-3</v>
      </c>
      <c r="F396" s="11">
        <v>-4.0000000000000002E-4</v>
      </c>
      <c r="G396" s="11">
        <v>-3.3E-3</v>
      </c>
      <c r="H396" s="11">
        <v>-3.4999999999999996E-3</v>
      </c>
      <c r="I396" s="11">
        <v>-5.7999999999999996E-3</v>
      </c>
      <c r="J396" s="11">
        <f t="shared" si="12"/>
        <v>1.7522009444632357E-2</v>
      </c>
      <c r="L396" s="45">
        <v>356</v>
      </c>
      <c r="M396" s="45">
        <v>8.1461062002463006E-3</v>
      </c>
      <c r="N396" s="45">
        <v>2.2275391945363002E-2</v>
      </c>
      <c r="O396" s="51"/>
      <c r="P396" s="51"/>
      <c r="Q396" s="51"/>
      <c r="R396" s="51"/>
      <c r="S396" s="51"/>
      <c r="T396" s="51"/>
    </row>
    <row r="397" spans="1:20" x14ac:dyDescent="0.35">
      <c r="A397" s="30">
        <v>43493</v>
      </c>
      <c r="B397" s="31">
        <v>165.47714199999999</v>
      </c>
      <c r="C397" s="11">
        <f t="shared" si="13"/>
        <v>-3.1597334058034443E-3</v>
      </c>
      <c r="D397" s="11">
        <v>2.0000000000000002E-5</v>
      </c>
      <c r="E397" s="11">
        <v>8.3000000000000001E-3</v>
      </c>
      <c r="F397" s="11">
        <v>7.0999999999999995E-3</v>
      </c>
      <c r="G397" s="11">
        <v>8.1000000000000013E-3</v>
      </c>
      <c r="H397" s="11">
        <v>2.8999999999999998E-3</v>
      </c>
      <c r="I397" s="11">
        <v>1.6000000000000001E-3</v>
      </c>
      <c r="J397" s="11">
        <f t="shared" si="12"/>
        <v>-3.1797334058034444E-3</v>
      </c>
      <c r="L397" s="45">
        <v>357</v>
      </c>
      <c r="M397" s="45">
        <v>-1.2979871258082226E-3</v>
      </c>
      <c r="N397" s="45">
        <v>-8.6877343676914562E-3</v>
      </c>
      <c r="O397" s="51"/>
      <c r="P397" s="51"/>
      <c r="Q397" s="51"/>
      <c r="R397" s="51"/>
      <c r="S397" s="51"/>
      <c r="T397" s="51"/>
    </row>
    <row r="398" spans="1:20" x14ac:dyDescent="0.35">
      <c r="A398" s="30">
        <v>43494</v>
      </c>
      <c r="B398" s="31">
        <v>165.34831199999999</v>
      </c>
      <c r="C398" s="11">
        <f t="shared" si="13"/>
        <v>-7.785365304411318E-4</v>
      </c>
      <c r="D398" s="11">
        <v>2.0000000000000002E-5</v>
      </c>
      <c r="E398" s="11">
        <v>8.3999999999999995E-3</v>
      </c>
      <c r="F398" s="11">
        <v>1.7000000000000001E-3</v>
      </c>
      <c r="G398" s="11">
        <v>4.3E-3</v>
      </c>
      <c r="H398" s="11">
        <v>2.9999999999999997E-4</v>
      </c>
      <c r="I398" s="11">
        <v>4.5999999999999999E-3</v>
      </c>
      <c r="J398" s="11">
        <f t="shared" si="12"/>
        <v>-7.9853653044113185E-4</v>
      </c>
      <c r="L398" s="45">
        <v>358</v>
      </c>
      <c r="M398" s="45">
        <v>3.9826251730395411E-3</v>
      </c>
      <c r="N398" s="45">
        <v>2.2535999068406434E-2</v>
      </c>
      <c r="O398" s="51"/>
      <c r="P398" s="51"/>
      <c r="Q398" s="51"/>
      <c r="R398" s="51"/>
      <c r="S398" s="51"/>
      <c r="T398" s="51"/>
    </row>
    <row r="399" spans="1:20" x14ac:dyDescent="0.35">
      <c r="A399" s="30">
        <v>43495</v>
      </c>
      <c r="B399" s="31">
        <v>167.63954200000001</v>
      </c>
      <c r="C399" s="11">
        <f t="shared" si="13"/>
        <v>1.3856990569096395E-2</v>
      </c>
      <c r="D399" s="11">
        <v>2.0000000000000002E-5</v>
      </c>
      <c r="E399" s="11">
        <v>-1E-3</v>
      </c>
      <c r="F399" s="11">
        <v>-6.1999999999999998E-3</v>
      </c>
      <c r="G399" s="11">
        <v>4.0999999999999995E-3</v>
      </c>
      <c r="H399" s="11">
        <v>-2.3999999999999998E-3</v>
      </c>
      <c r="I399" s="11">
        <v>-8.8000000000000005E-3</v>
      </c>
      <c r="J399" s="11">
        <f t="shared" si="12"/>
        <v>1.3836990569096395E-2</v>
      </c>
      <c r="L399" s="45">
        <v>359</v>
      </c>
      <c r="M399" s="45">
        <v>4.7490913527564434E-3</v>
      </c>
      <c r="N399" s="45">
        <v>3.115646888464981E-3</v>
      </c>
      <c r="O399" s="51"/>
      <c r="P399" s="51"/>
      <c r="Q399" s="51"/>
      <c r="R399" s="51"/>
      <c r="S399" s="51"/>
      <c r="T399" s="51"/>
    </row>
    <row r="400" spans="1:20" x14ac:dyDescent="0.35">
      <c r="A400" s="30">
        <v>43496</v>
      </c>
      <c r="B400" s="31">
        <v>168.88183599999999</v>
      </c>
      <c r="C400" s="11">
        <f t="shared" si="13"/>
        <v>7.4105070031746934E-3</v>
      </c>
      <c r="D400" s="11">
        <v>2.0000000000000002E-5</v>
      </c>
      <c r="E400" s="11">
        <v>-1.1999999999999999E-3</v>
      </c>
      <c r="F400" s="11">
        <v>-1E-4</v>
      </c>
      <c r="G400" s="11">
        <v>-6.8000000000000005E-3</v>
      </c>
      <c r="H400" s="11">
        <v>-3.7000000000000002E-3</v>
      </c>
      <c r="I400" s="11">
        <v>0</v>
      </c>
      <c r="J400" s="11">
        <f t="shared" si="12"/>
        <v>7.3905070031746933E-3</v>
      </c>
      <c r="L400" s="45">
        <v>360</v>
      </c>
      <c r="M400" s="45">
        <v>-6.3656248285040868E-3</v>
      </c>
      <c r="N400" s="45">
        <v>-2.9079570003525089E-2</v>
      </c>
      <c r="O400" s="51"/>
      <c r="P400" s="51"/>
      <c r="Q400" s="51"/>
      <c r="R400" s="51"/>
      <c r="S400" s="51"/>
      <c r="T400" s="51"/>
    </row>
    <row r="401" spans="1:20" x14ac:dyDescent="0.35">
      <c r="A401" s="30">
        <v>43497</v>
      </c>
      <c r="B401" s="31">
        <v>169.654831</v>
      </c>
      <c r="C401" s="11">
        <f t="shared" si="13"/>
        <v>4.577135222523232E-3</v>
      </c>
      <c r="D401" s="11">
        <v>2.0000000000000002E-5</v>
      </c>
      <c r="E401" s="11">
        <v>-6.8000000000000005E-3</v>
      </c>
      <c r="F401" s="11">
        <v>-7.3000000000000001E-3</v>
      </c>
      <c r="G401" s="11">
        <v>-4.5999999999999999E-3</v>
      </c>
      <c r="H401" s="11">
        <v>-7.4000000000000003E-3</v>
      </c>
      <c r="I401" s="11">
        <v>3.0000000000000001E-3</v>
      </c>
      <c r="J401" s="11">
        <f t="shared" si="12"/>
        <v>4.557135222523232E-3</v>
      </c>
      <c r="L401" s="45">
        <v>361</v>
      </c>
      <c r="M401" s="45">
        <v>3.626041223604225E-3</v>
      </c>
      <c r="N401" s="45">
        <v>1.2888277761252676E-4</v>
      </c>
      <c r="O401" s="51"/>
      <c r="P401" s="51"/>
      <c r="Q401" s="51"/>
      <c r="R401" s="51"/>
      <c r="S401" s="51"/>
      <c r="T401" s="51"/>
    </row>
    <row r="402" spans="1:20" x14ac:dyDescent="0.35">
      <c r="A402" s="30">
        <v>43500</v>
      </c>
      <c r="B402" s="31">
        <v>171.55038500000001</v>
      </c>
      <c r="C402" s="11">
        <f t="shared" si="13"/>
        <v>1.1173003378842861E-2</v>
      </c>
      <c r="D402" s="11">
        <v>2.0000000000000002E-5</v>
      </c>
      <c r="E402" s="11">
        <v>0</v>
      </c>
      <c r="F402" s="11">
        <v>8.8000000000000005E-3</v>
      </c>
      <c r="G402" s="11">
        <v>-5.6000000000000008E-3</v>
      </c>
      <c r="H402" s="11">
        <v>1.8E-3</v>
      </c>
      <c r="I402" s="11">
        <v>-2.0999999999999999E-3</v>
      </c>
      <c r="J402" s="11">
        <f t="shared" si="12"/>
        <v>1.1153003378842861E-2</v>
      </c>
      <c r="L402" s="45">
        <v>362</v>
      </c>
      <c r="M402" s="45">
        <v>-7.0733115594487197E-3</v>
      </c>
      <c r="N402" s="45">
        <v>-1.0952250285897087E-2</v>
      </c>
      <c r="O402" s="51"/>
      <c r="P402" s="51"/>
      <c r="Q402" s="51"/>
      <c r="R402" s="51"/>
      <c r="S402" s="51"/>
      <c r="T402" s="51"/>
    </row>
    <row r="403" spans="1:20" x14ac:dyDescent="0.35">
      <c r="A403" s="30">
        <v>43501</v>
      </c>
      <c r="B403" s="31">
        <v>171.513565</v>
      </c>
      <c r="C403" s="11">
        <f t="shared" si="13"/>
        <v>-2.1463082114336896E-4</v>
      </c>
      <c r="D403" s="11">
        <v>2.0000000000000002E-5</v>
      </c>
      <c r="E403" s="11">
        <v>2.9999999999999997E-4</v>
      </c>
      <c r="F403" s="11">
        <v>-8.0000000000000004E-4</v>
      </c>
      <c r="G403" s="11">
        <v>2.9999999999999997E-4</v>
      </c>
      <c r="H403" s="11">
        <v>6.0999999999999995E-3</v>
      </c>
      <c r="I403" s="11">
        <v>-3.3E-3</v>
      </c>
      <c r="J403" s="11">
        <f t="shared" ref="J403:J466" si="14">C403-D403</f>
        <v>-2.3463082114336895E-4</v>
      </c>
      <c r="L403" s="45">
        <v>363</v>
      </c>
      <c r="M403" s="45">
        <v>3.9614231183609811E-3</v>
      </c>
      <c r="N403" s="45">
        <v>-1.0337160947366827E-2</v>
      </c>
      <c r="O403" s="51"/>
      <c r="P403" s="51"/>
      <c r="Q403" s="51"/>
      <c r="R403" s="51"/>
      <c r="S403" s="51"/>
      <c r="T403" s="51"/>
    </row>
    <row r="404" spans="1:20" x14ac:dyDescent="0.35">
      <c r="A404" s="30">
        <v>43502</v>
      </c>
      <c r="B404" s="31">
        <v>169.97685200000001</v>
      </c>
      <c r="C404" s="11">
        <f t="shared" si="13"/>
        <v>-8.9597169763219187E-3</v>
      </c>
      <c r="D404" s="11">
        <v>2.0000000000000002E-5</v>
      </c>
      <c r="E404" s="11">
        <v>-2.0000000000000001E-4</v>
      </c>
      <c r="F404" s="11">
        <v>-2.3999999999999998E-3</v>
      </c>
      <c r="G404" s="11">
        <v>-2.8999999999999998E-3</v>
      </c>
      <c r="H404" s="11">
        <v>-5.9999999999999995E-4</v>
      </c>
      <c r="I404" s="11">
        <v>8.9999999999999998E-4</v>
      </c>
      <c r="J404" s="11">
        <f t="shared" si="14"/>
        <v>-8.9797169763219178E-3</v>
      </c>
      <c r="L404" s="45">
        <v>364</v>
      </c>
      <c r="M404" s="45">
        <v>1.9707227858179691E-3</v>
      </c>
      <c r="N404" s="45">
        <v>1.0478201825205743E-3</v>
      </c>
      <c r="O404" s="51"/>
      <c r="P404" s="51"/>
      <c r="Q404" s="51"/>
      <c r="R404" s="51"/>
      <c r="S404" s="51"/>
      <c r="T404" s="51"/>
    </row>
    <row r="405" spans="1:20" x14ac:dyDescent="0.35">
      <c r="A405" s="30">
        <v>43503</v>
      </c>
      <c r="B405" s="31">
        <v>169.37872300000001</v>
      </c>
      <c r="C405" s="11">
        <f t="shared" si="13"/>
        <v>-3.51888503029818E-3</v>
      </c>
      <c r="D405" s="11">
        <v>2.0000000000000002E-5</v>
      </c>
      <c r="E405" s="11">
        <v>8.199999999999999E-3</v>
      </c>
      <c r="F405" s="11">
        <v>5.1000000000000004E-3</v>
      </c>
      <c r="G405" s="11">
        <v>7.4999999999999997E-3</v>
      </c>
      <c r="H405" s="11">
        <v>5.3E-3</v>
      </c>
      <c r="I405" s="11">
        <v>2.7000000000000001E-3</v>
      </c>
      <c r="J405" s="11">
        <f t="shared" si="14"/>
        <v>-3.5388850302981801E-3</v>
      </c>
      <c r="L405" s="45">
        <v>365</v>
      </c>
      <c r="M405" s="45">
        <v>-1.1777175548771321E-4</v>
      </c>
      <c r="N405" s="45">
        <v>1.1721624304637086E-2</v>
      </c>
      <c r="O405" s="51"/>
      <c r="P405" s="51"/>
      <c r="Q405" s="51"/>
      <c r="R405" s="51"/>
      <c r="S405" s="51"/>
      <c r="T405" s="51"/>
    </row>
    <row r="406" spans="1:20" x14ac:dyDescent="0.35">
      <c r="A406" s="30">
        <v>43504</v>
      </c>
      <c r="B406" s="31">
        <v>169.811218</v>
      </c>
      <c r="C406" s="11">
        <f t="shared" si="13"/>
        <v>2.5534198885179826E-3</v>
      </c>
      <c r="D406" s="11">
        <v>2.0000000000000002E-5</v>
      </c>
      <c r="E406" s="11">
        <v>-2.7000000000000001E-3</v>
      </c>
      <c r="F406" s="11">
        <v>-6.0999999999999995E-3</v>
      </c>
      <c r="G406" s="11">
        <v>-1.9E-3</v>
      </c>
      <c r="H406" s="11">
        <v>-3.4999999999999996E-3</v>
      </c>
      <c r="I406" s="11">
        <v>-1.1999999999999999E-3</v>
      </c>
      <c r="J406" s="11">
        <f t="shared" si="14"/>
        <v>2.5334198885179826E-3</v>
      </c>
      <c r="L406" s="45">
        <v>366</v>
      </c>
      <c r="M406" s="45">
        <v>1.3162006327852266E-3</v>
      </c>
      <c r="N406" s="45">
        <v>-3.2780772734978397E-3</v>
      </c>
      <c r="O406" s="51"/>
      <c r="P406" s="51"/>
      <c r="Q406" s="51"/>
      <c r="R406" s="51"/>
      <c r="S406" s="51"/>
      <c r="T406" s="51"/>
    </row>
    <row r="407" spans="1:20" x14ac:dyDescent="0.35">
      <c r="A407" s="30">
        <v>43507</v>
      </c>
      <c r="B407" s="31">
        <v>168.32051100000001</v>
      </c>
      <c r="C407" s="11">
        <f t="shared" si="13"/>
        <v>-8.7786132009252116E-3</v>
      </c>
      <c r="D407" s="11">
        <v>2.0000000000000002E-5</v>
      </c>
      <c r="E407" s="11">
        <v>-1E-4</v>
      </c>
      <c r="F407" s="11">
        <v>-3.0000000000000001E-3</v>
      </c>
      <c r="G407" s="11">
        <v>-5.1999999999999998E-3</v>
      </c>
      <c r="H407" s="11">
        <v>-8.0000000000000004E-4</v>
      </c>
      <c r="I407" s="11">
        <v>-2.0000000000000001E-4</v>
      </c>
      <c r="J407" s="11">
        <f t="shared" si="14"/>
        <v>-8.7986132009252108E-3</v>
      </c>
      <c r="L407" s="45">
        <v>367</v>
      </c>
      <c r="M407" s="45">
        <v>-4.7534511986809603E-3</v>
      </c>
      <c r="N407" s="45">
        <v>-4.3438498895903106E-3</v>
      </c>
      <c r="O407" s="51"/>
      <c r="P407" s="51"/>
      <c r="Q407" s="51"/>
      <c r="R407" s="51"/>
      <c r="S407" s="51"/>
      <c r="T407" s="51"/>
    </row>
    <row r="408" spans="1:20" x14ac:dyDescent="0.35">
      <c r="A408" s="30">
        <v>43508</v>
      </c>
      <c r="B408" s="31">
        <v>170.71301299999999</v>
      </c>
      <c r="C408" s="11">
        <f t="shared" si="13"/>
        <v>1.4213965878466128E-2</v>
      </c>
      <c r="D408" s="11">
        <v>2.0000000000000002E-5</v>
      </c>
      <c r="E408" s="11">
        <v>5.9999999999999995E-4</v>
      </c>
      <c r="F408" s="11">
        <v>-2.3999999999999998E-3</v>
      </c>
      <c r="G408" s="11">
        <v>-5.8999999999999999E-3</v>
      </c>
      <c r="H408" s="11">
        <v>-1.1999999999999999E-3</v>
      </c>
      <c r="I408" s="11">
        <v>-2.8000000000000004E-3</v>
      </c>
      <c r="J408" s="11">
        <f t="shared" si="14"/>
        <v>1.4193965878466129E-2</v>
      </c>
      <c r="L408" s="45">
        <v>368</v>
      </c>
      <c r="M408" s="45">
        <v>3.5754079085887226E-4</v>
      </c>
      <c r="N408" s="45">
        <v>-2.5441439834894879E-2</v>
      </c>
      <c r="O408" s="51"/>
      <c r="P408" s="51"/>
      <c r="Q408" s="51"/>
      <c r="R408" s="51"/>
      <c r="S408" s="51"/>
      <c r="T408" s="51"/>
    </row>
    <row r="409" spans="1:20" x14ac:dyDescent="0.35">
      <c r="A409" s="30">
        <v>43509</v>
      </c>
      <c r="B409" s="31">
        <v>173.372345</v>
      </c>
      <c r="C409" s="11">
        <f t="shared" si="13"/>
        <v>1.5577793123480399E-2</v>
      </c>
      <c r="D409" s="11">
        <v>2.0000000000000002E-5</v>
      </c>
      <c r="E409" s="11">
        <v>7.1999999999999998E-3</v>
      </c>
      <c r="F409" s="11">
        <v>6.8999999999999999E-3</v>
      </c>
      <c r="G409" s="11">
        <v>5.9999999999999995E-4</v>
      </c>
      <c r="H409" s="11">
        <v>1.1000000000000001E-3</v>
      </c>
      <c r="I409" s="11">
        <v>2.2000000000000001E-3</v>
      </c>
      <c r="J409" s="11">
        <f t="shared" si="14"/>
        <v>1.55577931234804E-2</v>
      </c>
      <c r="L409" s="45">
        <v>369</v>
      </c>
      <c r="M409" s="45">
        <v>9.0505228993191487E-3</v>
      </c>
      <c r="N409" s="45">
        <v>3.2631957768390757E-3</v>
      </c>
      <c r="O409" s="51"/>
      <c r="P409" s="51"/>
      <c r="Q409" s="51"/>
      <c r="R409" s="51"/>
      <c r="S409" s="51"/>
      <c r="T409" s="51"/>
    </row>
    <row r="410" spans="1:20" x14ac:dyDescent="0.35">
      <c r="A410" s="30">
        <v>43510</v>
      </c>
      <c r="B410" s="31">
        <v>172.72820999999999</v>
      </c>
      <c r="C410" s="11">
        <f t="shared" si="13"/>
        <v>-3.7153272628343004E-3</v>
      </c>
      <c r="D410" s="11">
        <v>2.0000000000000002E-5</v>
      </c>
      <c r="E410" s="11">
        <v>3.8E-3</v>
      </c>
      <c r="F410" s="11">
        <v>4.0000000000000001E-3</v>
      </c>
      <c r="G410" s="11">
        <v>1.4000000000000002E-3</v>
      </c>
      <c r="H410" s="11">
        <v>4.1999999999999997E-3</v>
      </c>
      <c r="I410" s="11">
        <v>-1.8E-3</v>
      </c>
      <c r="J410" s="11">
        <f t="shared" si="14"/>
        <v>-3.7353272628343004E-3</v>
      </c>
      <c r="L410" s="45">
        <v>370</v>
      </c>
      <c r="M410" s="45">
        <v>-4.5873502454157897E-3</v>
      </c>
      <c r="N410" s="45">
        <v>-1.00076203712967E-2</v>
      </c>
      <c r="O410" s="51"/>
      <c r="P410" s="51"/>
      <c r="Q410" s="51"/>
      <c r="R410" s="51"/>
      <c r="S410" s="51"/>
      <c r="T410" s="51"/>
    </row>
    <row r="411" spans="1:20" x14ac:dyDescent="0.35">
      <c r="A411" s="30">
        <v>43511</v>
      </c>
      <c r="B411" s="31">
        <v>177.034729</v>
      </c>
      <c r="C411" s="11">
        <f t="shared" si="13"/>
        <v>2.4932343130285473E-2</v>
      </c>
      <c r="D411" s="11">
        <v>2.0000000000000002E-5</v>
      </c>
      <c r="E411" s="11">
        <v>4.8999999999999998E-3</v>
      </c>
      <c r="F411" s="11">
        <v>-3.2000000000000002E-3</v>
      </c>
      <c r="G411" s="11">
        <v>3.4000000000000002E-3</v>
      </c>
      <c r="H411" s="11">
        <v>-2.0999999999999999E-3</v>
      </c>
      <c r="I411" s="11">
        <v>1E-4</v>
      </c>
      <c r="J411" s="11">
        <f t="shared" si="14"/>
        <v>2.4912343130285473E-2</v>
      </c>
      <c r="L411" s="45">
        <v>371</v>
      </c>
      <c r="M411" s="45">
        <v>4.1631647195191747E-3</v>
      </c>
      <c r="N411" s="45">
        <v>-2.4464383960079161E-2</v>
      </c>
      <c r="O411" s="51"/>
      <c r="P411" s="51"/>
      <c r="Q411" s="51"/>
      <c r="R411" s="51"/>
      <c r="S411" s="51"/>
      <c r="T411" s="51"/>
    </row>
    <row r="412" spans="1:20" x14ac:dyDescent="0.35">
      <c r="A412" s="30">
        <v>43515</v>
      </c>
      <c r="B412" s="31">
        <v>176.97950700000001</v>
      </c>
      <c r="C412" s="11">
        <f t="shared" si="13"/>
        <v>-3.1192749757014138E-4</v>
      </c>
      <c r="D412" s="11">
        <v>2.0000000000000002E-5</v>
      </c>
      <c r="E412" s="11">
        <v>4.5000000000000005E-3</v>
      </c>
      <c r="F412" s="11">
        <v>-2.5000000000000001E-3</v>
      </c>
      <c r="G412" s="11">
        <v>3.5999999999999999E-3</v>
      </c>
      <c r="H412" s="11">
        <v>4.0000000000000002E-4</v>
      </c>
      <c r="I412" s="11">
        <v>2.2000000000000001E-3</v>
      </c>
      <c r="J412" s="11">
        <f t="shared" si="14"/>
        <v>-3.3192749757014137E-4</v>
      </c>
      <c r="L412" s="45">
        <v>372</v>
      </c>
      <c r="M412" s="45">
        <v>-4.0081260796322044E-3</v>
      </c>
      <c r="N412" s="45">
        <v>-1.8418966194494155E-2</v>
      </c>
      <c r="O412" s="51"/>
      <c r="P412" s="51"/>
      <c r="Q412" s="51"/>
      <c r="R412" s="51"/>
      <c r="S412" s="51"/>
      <c r="T412" s="51"/>
    </row>
    <row r="413" spans="1:20" x14ac:dyDescent="0.35">
      <c r="A413" s="30">
        <v>43516</v>
      </c>
      <c r="B413" s="31">
        <v>176.537781</v>
      </c>
      <c r="C413" s="11">
        <f t="shared" si="13"/>
        <v>-2.4959160949635795E-3</v>
      </c>
      <c r="D413" s="11">
        <v>2.0000000000000002E-5</v>
      </c>
      <c r="E413" s="11">
        <v>5.4000000000000003E-3</v>
      </c>
      <c r="F413" s="11">
        <v>1.8E-3</v>
      </c>
      <c r="G413" s="11">
        <v>-4.3E-3</v>
      </c>
      <c r="H413" s="11">
        <v>1E-4</v>
      </c>
      <c r="I413" s="11">
        <v>-2.8000000000000004E-3</v>
      </c>
      <c r="J413" s="11">
        <f t="shared" si="14"/>
        <v>-2.5159160949635795E-3</v>
      </c>
      <c r="L413" s="45">
        <v>373</v>
      </c>
      <c r="M413" s="45">
        <v>1.5678812266463075E-3</v>
      </c>
      <c r="N413" s="45">
        <v>-1.6159187919738961E-2</v>
      </c>
      <c r="O413" s="51"/>
      <c r="P413" s="51"/>
      <c r="Q413" s="51"/>
      <c r="R413" s="51"/>
      <c r="S413" s="51"/>
      <c r="T413" s="51"/>
    </row>
    <row r="414" spans="1:20" x14ac:dyDescent="0.35">
      <c r="A414" s="30">
        <v>43517</v>
      </c>
      <c r="B414" s="31">
        <v>176.51020800000001</v>
      </c>
      <c r="C414" s="11">
        <f t="shared" si="13"/>
        <v>-1.5618753019208675E-4</v>
      </c>
      <c r="D414" s="11">
        <v>2.0000000000000002E-5</v>
      </c>
      <c r="E414" s="11">
        <v>-1.6000000000000001E-3</v>
      </c>
      <c r="F414" s="11">
        <v>-2.2000000000000001E-3</v>
      </c>
      <c r="G414" s="11">
        <v>1E-4</v>
      </c>
      <c r="H414" s="11">
        <v>5.7999999999999996E-3</v>
      </c>
      <c r="I414" s="11">
        <v>1.1999999999999999E-3</v>
      </c>
      <c r="J414" s="11">
        <f t="shared" si="14"/>
        <v>-1.7618753019208675E-4</v>
      </c>
      <c r="L414" s="45">
        <v>374</v>
      </c>
      <c r="M414" s="45">
        <v>8.5068891817665238E-3</v>
      </c>
      <c r="N414" s="45">
        <v>5.5603495131422487E-2</v>
      </c>
      <c r="O414" s="51"/>
      <c r="P414" s="51"/>
      <c r="Q414" s="51"/>
      <c r="R414" s="51"/>
      <c r="S414" s="51"/>
      <c r="T414" s="51"/>
    </row>
    <row r="415" spans="1:20" x14ac:dyDescent="0.35">
      <c r="A415" s="30">
        <v>43518</v>
      </c>
      <c r="B415" s="31">
        <v>177.034729</v>
      </c>
      <c r="C415" s="11">
        <f t="shared" si="13"/>
        <v>2.9716185026533726E-3</v>
      </c>
      <c r="D415" s="11">
        <v>2.0000000000000002E-5</v>
      </c>
      <c r="E415" s="11">
        <v>2E-3</v>
      </c>
      <c r="F415" s="11">
        <v>0</v>
      </c>
      <c r="G415" s="11">
        <v>-5.4000000000000003E-3</v>
      </c>
      <c r="H415" s="11">
        <v>2.8999999999999998E-3</v>
      </c>
      <c r="I415" s="11">
        <v>-6.1999999999999998E-3</v>
      </c>
      <c r="J415" s="11">
        <f t="shared" si="14"/>
        <v>2.9516185026533725E-3</v>
      </c>
      <c r="L415" s="45">
        <v>375</v>
      </c>
      <c r="M415" s="45">
        <v>-2.8147031169054797E-4</v>
      </c>
      <c r="N415" s="45">
        <v>1.2394229864313756E-2</v>
      </c>
      <c r="O415" s="51"/>
      <c r="P415" s="51"/>
      <c r="Q415" s="51"/>
      <c r="R415" s="51"/>
      <c r="S415" s="51"/>
      <c r="T415" s="51"/>
    </row>
    <row r="416" spans="1:20" x14ac:dyDescent="0.35">
      <c r="A416" s="30">
        <v>43521</v>
      </c>
      <c r="B416" s="31">
        <v>174.817001</v>
      </c>
      <c r="C416" s="11">
        <f t="shared" si="13"/>
        <v>-1.2527078797064717E-2</v>
      </c>
      <c r="D416" s="11">
        <v>2.0000000000000002E-5</v>
      </c>
      <c r="E416" s="11">
        <v>6.0000000000000001E-3</v>
      </c>
      <c r="F416" s="11">
        <v>-1E-4</v>
      </c>
      <c r="G416" s="11">
        <v>1.1999999999999999E-3</v>
      </c>
      <c r="H416" s="11">
        <v>-8.6E-3</v>
      </c>
      <c r="I416" s="11">
        <v>-5.1999999999999998E-3</v>
      </c>
      <c r="J416" s="11">
        <f t="shared" si="14"/>
        <v>-1.2547078797064716E-2</v>
      </c>
      <c r="L416" s="45">
        <v>376</v>
      </c>
      <c r="M416" s="45">
        <v>-1.0478296839100678E-3</v>
      </c>
      <c r="N416" s="45">
        <v>4.5065273993792252E-4</v>
      </c>
      <c r="O416" s="51"/>
      <c r="P416" s="51"/>
      <c r="Q416" s="51"/>
      <c r="R416" s="51"/>
      <c r="S416" s="51"/>
      <c r="T416" s="51"/>
    </row>
    <row r="417" spans="1:20" x14ac:dyDescent="0.35">
      <c r="A417" s="30">
        <v>43522</v>
      </c>
      <c r="B417" s="31">
        <v>173.27113299999999</v>
      </c>
      <c r="C417" s="11">
        <f t="shared" si="13"/>
        <v>-8.8427783977372831E-3</v>
      </c>
      <c r="D417" s="11">
        <v>2.0000000000000002E-5</v>
      </c>
      <c r="E417" s="11">
        <v>-1.5E-3</v>
      </c>
      <c r="F417" s="11">
        <v>-3.7000000000000002E-3</v>
      </c>
      <c r="G417" s="11">
        <v>1.1000000000000001E-3</v>
      </c>
      <c r="H417" s="11">
        <v>8.9999999999999998E-4</v>
      </c>
      <c r="I417" s="11">
        <v>-1.6000000000000001E-3</v>
      </c>
      <c r="J417" s="11">
        <f t="shared" si="14"/>
        <v>-8.8627783977372823E-3</v>
      </c>
      <c r="L417" s="45">
        <v>377</v>
      </c>
      <c r="M417" s="45">
        <v>1.0579418299579897E-3</v>
      </c>
      <c r="N417" s="45">
        <v>8.331802433992638E-3</v>
      </c>
      <c r="O417" s="51"/>
      <c r="P417" s="51"/>
      <c r="Q417" s="51"/>
      <c r="R417" s="51"/>
      <c r="S417" s="51"/>
      <c r="T417" s="51"/>
    </row>
    <row r="418" spans="1:20" x14ac:dyDescent="0.35">
      <c r="A418" s="30">
        <v>43523</v>
      </c>
      <c r="B418" s="31">
        <v>169.01061999999999</v>
      </c>
      <c r="C418" s="11">
        <f t="shared" si="13"/>
        <v>-2.4588706302278274E-2</v>
      </c>
      <c r="D418" s="11">
        <v>2.0000000000000002E-5</v>
      </c>
      <c r="E418" s="11">
        <v>-1.1000000000000001E-3</v>
      </c>
      <c r="F418" s="11">
        <v>-6.6E-3</v>
      </c>
      <c r="G418" s="11">
        <v>2.5000000000000001E-3</v>
      </c>
      <c r="H418" s="11">
        <v>-6.8000000000000005E-3</v>
      </c>
      <c r="I418" s="11">
        <v>-7.000000000000001E-4</v>
      </c>
      <c r="J418" s="11">
        <f t="shared" si="14"/>
        <v>-2.4608706302278273E-2</v>
      </c>
      <c r="L418" s="45">
        <v>378</v>
      </c>
      <c r="M418" s="45">
        <v>-1.5430951983485537E-3</v>
      </c>
      <c r="N418" s="45">
        <v>4.9667116683027685E-3</v>
      </c>
      <c r="O418" s="51"/>
      <c r="P418" s="51"/>
      <c r="Q418" s="51"/>
      <c r="R418" s="51"/>
      <c r="S418" s="51"/>
      <c r="T418" s="51"/>
    </row>
    <row r="419" spans="1:20" x14ac:dyDescent="0.35">
      <c r="A419" s="30">
        <v>43524</v>
      </c>
      <c r="B419" s="31">
        <v>170.363327</v>
      </c>
      <c r="C419" s="11">
        <f t="shared" si="13"/>
        <v>8.0036804787770865E-3</v>
      </c>
      <c r="D419" s="11">
        <v>2.0000000000000002E-5</v>
      </c>
      <c r="E419" s="11">
        <v>1.5E-3</v>
      </c>
      <c r="F419" s="11">
        <v>4.0000000000000002E-4</v>
      </c>
      <c r="G419" s="11">
        <v>-9.7999999999999997E-3</v>
      </c>
      <c r="H419" s="11">
        <v>2.8999999999999998E-3</v>
      </c>
      <c r="I419" s="11">
        <v>1.5E-3</v>
      </c>
      <c r="J419" s="11">
        <f t="shared" si="14"/>
        <v>7.9836804787770874E-3</v>
      </c>
      <c r="L419" s="45">
        <v>379</v>
      </c>
      <c r="M419" s="45">
        <v>-7.6175986308162566E-3</v>
      </c>
      <c r="N419" s="45">
        <v>-1.4432667742031693E-2</v>
      </c>
      <c r="O419" s="51"/>
      <c r="P419" s="51"/>
      <c r="Q419" s="51"/>
      <c r="R419" s="51"/>
      <c r="S419" s="51"/>
      <c r="T419" s="51"/>
    </row>
    <row r="420" spans="1:20" x14ac:dyDescent="0.35">
      <c r="A420" s="30">
        <v>43525</v>
      </c>
      <c r="B420" s="31">
        <v>170.390961</v>
      </c>
      <c r="C420" s="11">
        <f t="shared" si="13"/>
        <v>1.6220627107155217E-4</v>
      </c>
      <c r="D420" s="11">
        <v>2.0000000000000002E-5</v>
      </c>
      <c r="E420" s="11">
        <v>2.2000000000000001E-3</v>
      </c>
      <c r="F420" s="11">
        <v>8.199999999999999E-3</v>
      </c>
      <c r="G420" s="11">
        <v>-3.3E-3</v>
      </c>
      <c r="H420" s="11">
        <v>-3.4999999999999996E-3</v>
      </c>
      <c r="I420" s="11">
        <v>-1.7000000000000001E-3</v>
      </c>
      <c r="J420" s="11">
        <f t="shared" si="14"/>
        <v>1.4220627107155217E-4</v>
      </c>
      <c r="L420" s="45">
        <v>380</v>
      </c>
      <c r="M420" s="45">
        <v>5.1576001158189933E-3</v>
      </c>
      <c r="N420" s="45">
        <v>2.4545667033116302E-2</v>
      </c>
      <c r="O420" s="51"/>
      <c r="P420" s="51"/>
      <c r="Q420" s="51"/>
      <c r="R420" s="51"/>
      <c r="S420" s="51"/>
      <c r="T420" s="51"/>
    </row>
    <row r="421" spans="1:20" x14ac:dyDescent="0.35">
      <c r="A421" s="30">
        <v>43528</v>
      </c>
      <c r="B421" s="31">
        <v>169.139511</v>
      </c>
      <c r="C421" s="11">
        <f t="shared" si="13"/>
        <v>-7.3445797397668766E-3</v>
      </c>
      <c r="D421" s="11">
        <v>2.0000000000000002E-5</v>
      </c>
      <c r="E421" s="11">
        <v>-4.1999999999999997E-3</v>
      </c>
      <c r="F421" s="11">
        <v>-1.38E-2</v>
      </c>
      <c r="G421" s="11">
        <v>1.6000000000000001E-3</v>
      </c>
      <c r="H421" s="11">
        <v>1.5E-3</v>
      </c>
      <c r="I421" s="11">
        <v>-8.9999999999999998E-4</v>
      </c>
      <c r="J421" s="11">
        <f t="shared" si="14"/>
        <v>-7.3645797397668767E-3</v>
      </c>
      <c r="L421" s="45">
        <v>381</v>
      </c>
      <c r="M421" s="45">
        <v>5.5880863377880639E-4</v>
      </c>
      <c r="N421" s="45">
        <v>1.9119259699687405E-2</v>
      </c>
      <c r="O421" s="51"/>
      <c r="P421" s="51"/>
      <c r="Q421" s="51"/>
      <c r="R421" s="51"/>
      <c r="S421" s="51"/>
      <c r="T421" s="51"/>
    </row>
    <row r="422" spans="1:20" x14ac:dyDescent="0.35">
      <c r="A422" s="30">
        <v>43529</v>
      </c>
      <c r="B422" s="31">
        <v>169.31431599999999</v>
      </c>
      <c r="C422" s="11">
        <f t="shared" si="13"/>
        <v>1.0334959523443654E-3</v>
      </c>
      <c r="D422" s="11">
        <v>1.0000000000000001E-5</v>
      </c>
      <c r="E422" s="11">
        <v>1.47E-2</v>
      </c>
      <c r="F422" s="11">
        <v>4.1999999999999997E-3</v>
      </c>
      <c r="G422" s="11">
        <v>7.7000000000000002E-3</v>
      </c>
      <c r="H422" s="11">
        <v>2.8000000000000004E-3</v>
      </c>
      <c r="I422" s="11">
        <v>0</v>
      </c>
      <c r="J422" s="11">
        <f t="shared" si="14"/>
        <v>1.0234959523443654E-3</v>
      </c>
      <c r="L422" s="45">
        <v>382</v>
      </c>
      <c r="M422" s="45">
        <v>2.1005510318137027E-3</v>
      </c>
      <c r="N422" s="45">
        <v>2.680946778723145E-3</v>
      </c>
      <c r="O422" s="51"/>
      <c r="P422" s="51"/>
      <c r="Q422" s="51"/>
      <c r="R422" s="51"/>
      <c r="S422" s="51"/>
      <c r="T422" s="51"/>
    </row>
    <row r="423" spans="1:20" x14ac:dyDescent="0.35">
      <c r="A423" s="30">
        <v>43530</v>
      </c>
      <c r="B423" s="31">
        <v>169.72837799999999</v>
      </c>
      <c r="C423" s="11">
        <f t="shared" si="13"/>
        <v>2.4455226810236042E-3</v>
      </c>
      <c r="D423" s="11">
        <v>1.0000000000000001E-5</v>
      </c>
      <c r="E423" s="11">
        <v>-6.9999999999999993E-3</v>
      </c>
      <c r="F423" s="11">
        <v>-5.1999999999999998E-3</v>
      </c>
      <c r="G423" s="11">
        <v>-9.0000000000000011E-3</v>
      </c>
      <c r="H423" s="11">
        <v>5.5000000000000005E-3</v>
      </c>
      <c r="I423" s="11">
        <v>1.2999999999999999E-3</v>
      </c>
      <c r="J423" s="11">
        <f t="shared" si="14"/>
        <v>2.4355226810236041E-3</v>
      </c>
      <c r="L423" s="45">
        <v>383</v>
      </c>
      <c r="M423" s="45">
        <v>2.7545499436527825E-3</v>
      </c>
      <c r="N423" s="45">
        <v>7.5686555255013443E-3</v>
      </c>
      <c r="O423" s="51"/>
      <c r="P423" s="51"/>
      <c r="Q423" s="51"/>
      <c r="R423" s="51"/>
      <c r="S423" s="51"/>
      <c r="T423" s="51"/>
    </row>
    <row r="424" spans="1:20" x14ac:dyDescent="0.35">
      <c r="A424" s="30">
        <v>43531</v>
      </c>
      <c r="B424" s="31">
        <v>167.943253</v>
      </c>
      <c r="C424" s="11">
        <f t="shared" si="13"/>
        <v>-1.0517539972013323E-2</v>
      </c>
      <c r="D424" s="11">
        <v>1.0000000000000001E-5</v>
      </c>
      <c r="E424" s="11">
        <v>8.9999999999999998E-4</v>
      </c>
      <c r="F424" s="11">
        <v>-2.2000000000000001E-3</v>
      </c>
      <c r="G424" s="11">
        <v>1.4000000000000002E-3</v>
      </c>
      <c r="H424" s="11">
        <v>-3.8E-3</v>
      </c>
      <c r="I424" s="11">
        <v>1.2999999999999999E-3</v>
      </c>
      <c r="J424" s="11">
        <f t="shared" si="14"/>
        <v>-1.0527539972013323E-2</v>
      </c>
      <c r="L424" s="45">
        <v>384</v>
      </c>
      <c r="M424" s="45">
        <v>7.8036218793010588E-4</v>
      </c>
      <c r="N424" s="45">
        <v>-4.5280317075684275E-3</v>
      </c>
      <c r="O424" s="51"/>
      <c r="P424" s="51"/>
      <c r="Q424" s="51"/>
      <c r="R424" s="51"/>
      <c r="S424" s="51"/>
      <c r="T424" s="51"/>
    </row>
    <row r="425" spans="1:20" x14ac:dyDescent="0.35">
      <c r="A425" s="30">
        <v>43532</v>
      </c>
      <c r="B425" s="31">
        <v>166.76542699999999</v>
      </c>
      <c r="C425" s="11">
        <f t="shared" si="13"/>
        <v>-7.01323797747333E-3</v>
      </c>
      <c r="D425" s="11">
        <v>1.0000000000000001E-5</v>
      </c>
      <c r="E425" s="11">
        <v>-3.8E-3</v>
      </c>
      <c r="F425" s="11">
        <v>-3.4999999999999996E-3</v>
      </c>
      <c r="G425" s="11">
        <v>-7.000000000000001E-4</v>
      </c>
      <c r="H425" s="11">
        <v>-1.1999999999999999E-3</v>
      </c>
      <c r="I425" s="11">
        <v>-2.8000000000000004E-3</v>
      </c>
      <c r="J425" s="11">
        <f t="shared" si="14"/>
        <v>-7.0232379774733296E-3</v>
      </c>
      <c r="L425" s="45">
        <v>385</v>
      </c>
      <c r="M425" s="45">
        <v>-3.1342012129107421E-4</v>
      </c>
      <c r="N425" s="45">
        <v>2.2479915626943932E-3</v>
      </c>
      <c r="O425" s="51"/>
      <c r="P425" s="51"/>
      <c r="Q425" s="51"/>
      <c r="R425" s="51"/>
      <c r="S425" s="51"/>
      <c r="T425" s="51"/>
    </row>
    <row r="426" spans="1:20" x14ac:dyDescent="0.35">
      <c r="A426" s="30">
        <v>43535</v>
      </c>
      <c r="B426" s="31">
        <v>167.87886</v>
      </c>
      <c r="C426" s="11">
        <f t="shared" si="13"/>
        <v>6.6766416758554659E-3</v>
      </c>
      <c r="D426" s="11">
        <v>1.0000000000000001E-5</v>
      </c>
      <c r="E426" s="11">
        <v>-3.5999999999999999E-3</v>
      </c>
      <c r="F426" s="11">
        <v>-2.8999999999999998E-3</v>
      </c>
      <c r="G426" s="11">
        <v>-5.9999999999999995E-4</v>
      </c>
      <c r="H426" s="11">
        <v>-2.8000000000000004E-3</v>
      </c>
      <c r="I426" s="11">
        <v>-4.6999999999999993E-3</v>
      </c>
      <c r="J426" s="11">
        <f t="shared" si="14"/>
        <v>6.6666416758554663E-3</v>
      </c>
      <c r="L426" s="45">
        <v>386</v>
      </c>
      <c r="M426" s="45">
        <v>1.5649687067866482E-3</v>
      </c>
      <c r="N426" s="45">
        <v>-4.9293373509906027E-3</v>
      </c>
      <c r="O426" s="51"/>
      <c r="P426" s="51"/>
      <c r="Q426" s="51"/>
      <c r="R426" s="51"/>
      <c r="S426" s="51"/>
      <c r="T426" s="51"/>
    </row>
    <row r="427" spans="1:20" x14ac:dyDescent="0.35">
      <c r="A427" s="30">
        <v>43536</v>
      </c>
      <c r="B427" s="31">
        <v>169.31431599999999</v>
      </c>
      <c r="C427" s="11">
        <f t="shared" si="13"/>
        <v>8.5505465071658016E-3</v>
      </c>
      <c r="D427" s="11">
        <v>1.0000000000000001E-5</v>
      </c>
      <c r="E427" s="11">
        <v>-1.9E-3</v>
      </c>
      <c r="F427" s="11">
        <v>-1.1999999999999999E-3</v>
      </c>
      <c r="G427" s="11">
        <v>-8.3000000000000001E-3</v>
      </c>
      <c r="H427" s="11">
        <v>-4.4000000000000003E-3</v>
      </c>
      <c r="I427" s="11">
        <v>2.0000000000000001E-4</v>
      </c>
      <c r="J427" s="11">
        <f t="shared" si="14"/>
        <v>8.540546507165802E-3</v>
      </c>
      <c r="L427" s="45">
        <v>387</v>
      </c>
      <c r="M427" s="45">
        <v>3.8680998560879217E-3</v>
      </c>
      <c r="N427" s="45">
        <v>-1.6974475589314496E-2</v>
      </c>
      <c r="O427" s="51"/>
      <c r="P427" s="51"/>
      <c r="Q427" s="51"/>
      <c r="R427" s="51"/>
      <c r="S427" s="51"/>
      <c r="T427" s="51"/>
    </row>
    <row r="428" spans="1:20" x14ac:dyDescent="0.35">
      <c r="A428" s="30">
        <v>43537</v>
      </c>
      <c r="B428" s="31">
        <v>167.92379800000001</v>
      </c>
      <c r="C428" s="11">
        <f t="shared" si="13"/>
        <v>-8.2126428104283278E-3</v>
      </c>
      <c r="D428" s="11">
        <v>1.0000000000000001E-5</v>
      </c>
      <c r="E428" s="11">
        <v>4.0000000000000002E-4</v>
      </c>
      <c r="F428" s="11">
        <v>-4.6999999999999993E-3</v>
      </c>
      <c r="G428" s="11">
        <v>-2.3E-3</v>
      </c>
      <c r="H428" s="11">
        <v>-1.7000000000000001E-3</v>
      </c>
      <c r="I428" s="11">
        <v>1.7000000000000001E-3</v>
      </c>
      <c r="J428" s="11">
        <f t="shared" si="14"/>
        <v>-8.2226428104283274E-3</v>
      </c>
      <c r="L428" s="45">
        <v>388</v>
      </c>
      <c r="M428" s="45">
        <v>2.1035254631155049E-3</v>
      </c>
      <c r="N428" s="45">
        <v>1.1062924548408963E-3</v>
      </c>
      <c r="O428" s="51"/>
      <c r="P428" s="51"/>
      <c r="Q428" s="51"/>
      <c r="R428" s="51"/>
      <c r="S428" s="51"/>
      <c r="T428" s="51"/>
    </row>
    <row r="429" spans="1:20" x14ac:dyDescent="0.35">
      <c r="A429" s="30">
        <v>43538</v>
      </c>
      <c r="B429" s="31">
        <v>168.359467</v>
      </c>
      <c r="C429" s="11">
        <f t="shared" si="13"/>
        <v>2.5944446539971633E-3</v>
      </c>
      <c r="D429" s="11">
        <v>1.0000000000000001E-5</v>
      </c>
      <c r="E429" s="11">
        <v>3.4000000000000002E-3</v>
      </c>
      <c r="F429" s="11">
        <v>8.9999999999999998E-4</v>
      </c>
      <c r="G429" s="11">
        <v>-4.8999999999999998E-3</v>
      </c>
      <c r="H429" s="11">
        <v>-1.5E-3</v>
      </c>
      <c r="I429" s="11">
        <v>-1.1999999999999999E-3</v>
      </c>
      <c r="J429" s="11">
        <f t="shared" si="14"/>
        <v>2.5844446539971633E-3</v>
      </c>
      <c r="L429" s="45">
        <v>389</v>
      </c>
      <c r="M429" s="45">
        <v>7.0873185116959161E-4</v>
      </c>
      <c r="N429" s="45">
        <v>-1.2985699342196151E-2</v>
      </c>
      <c r="O429" s="51"/>
      <c r="P429" s="51"/>
      <c r="Q429" s="51"/>
      <c r="R429" s="51"/>
      <c r="S429" s="51"/>
      <c r="T429" s="51"/>
    </row>
    <row r="430" spans="1:20" x14ac:dyDescent="0.35">
      <c r="A430" s="30">
        <v>43539</v>
      </c>
      <c r="B430" s="31">
        <v>168.93421900000001</v>
      </c>
      <c r="C430" s="11">
        <f t="shared" si="13"/>
        <v>3.413838320122542E-3</v>
      </c>
      <c r="D430" s="11">
        <v>1.0000000000000001E-5</v>
      </c>
      <c r="E430" s="11">
        <v>1.2999999999999999E-3</v>
      </c>
      <c r="F430" s="11">
        <v>3.2000000000000002E-3</v>
      </c>
      <c r="G430" s="11">
        <v>-7.000000000000001E-4</v>
      </c>
      <c r="H430" s="11">
        <v>-2.9999999999999997E-4</v>
      </c>
      <c r="I430" s="11">
        <v>-1.9E-3</v>
      </c>
      <c r="J430" s="11">
        <f t="shared" si="14"/>
        <v>3.4038383201225419E-3</v>
      </c>
      <c r="L430" s="45">
        <v>390</v>
      </c>
      <c r="M430" s="45">
        <v>4.0832080608613382E-3</v>
      </c>
      <c r="N430" s="45">
        <v>2.2831071522871508E-2</v>
      </c>
      <c r="O430" s="51"/>
      <c r="P430" s="51"/>
      <c r="Q430" s="51"/>
      <c r="R430" s="51"/>
      <c r="S430" s="51"/>
      <c r="T430" s="51"/>
    </row>
    <row r="431" spans="1:20" x14ac:dyDescent="0.35">
      <c r="A431" s="30">
        <v>43542</v>
      </c>
      <c r="B431" s="31">
        <v>170.03739899999999</v>
      </c>
      <c r="C431" s="11">
        <f t="shared" si="13"/>
        <v>6.5302341143802511E-3</v>
      </c>
      <c r="D431" s="11">
        <v>1.0000000000000001E-5</v>
      </c>
      <c r="E431" s="11">
        <v>-3.5999999999999999E-3</v>
      </c>
      <c r="F431" s="11">
        <v>-2.3E-3</v>
      </c>
      <c r="G431" s="11">
        <v>-1E-4</v>
      </c>
      <c r="H431" s="11">
        <v>-8.0000000000000004E-4</v>
      </c>
      <c r="I431" s="11">
        <v>-8.0000000000000004E-4</v>
      </c>
      <c r="J431" s="11">
        <f t="shared" si="14"/>
        <v>6.5202341143802515E-3</v>
      </c>
      <c r="L431" s="45">
        <v>391</v>
      </c>
      <c r="M431" s="45">
        <v>-8.6550509580997532E-4</v>
      </c>
      <c r="N431" s="45">
        <v>-1.2908613388312692E-2</v>
      </c>
      <c r="O431" s="51"/>
      <c r="P431" s="51"/>
      <c r="Q431" s="51"/>
      <c r="R431" s="51"/>
      <c r="S431" s="51"/>
      <c r="T431" s="51"/>
    </row>
    <row r="432" spans="1:20" x14ac:dyDescent="0.35">
      <c r="A432" s="30">
        <v>43543</v>
      </c>
      <c r="B432" s="31">
        <v>170.69563299999999</v>
      </c>
      <c r="C432" s="11">
        <f t="shared" si="13"/>
        <v>3.8711130837751906E-3</v>
      </c>
      <c r="D432" s="11">
        <v>1.0000000000000001E-5</v>
      </c>
      <c r="E432" s="11">
        <v>8.6E-3</v>
      </c>
      <c r="F432" s="11">
        <v>7.0999999999999995E-3</v>
      </c>
      <c r="G432" s="11">
        <v>-4.5999999999999999E-3</v>
      </c>
      <c r="H432" s="11">
        <v>1E-4</v>
      </c>
      <c r="I432" s="11">
        <v>-5.0000000000000001E-4</v>
      </c>
      <c r="J432" s="11">
        <f t="shared" si="14"/>
        <v>3.8611130837751906E-3</v>
      </c>
      <c r="L432" s="45">
        <v>392</v>
      </c>
      <c r="M432" s="45">
        <v>3.6592692314361703E-4</v>
      </c>
      <c r="N432" s="45">
        <v>-1.6282580893329426E-3</v>
      </c>
      <c r="O432" s="51"/>
      <c r="P432" s="51"/>
      <c r="Q432" s="51"/>
      <c r="R432" s="51"/>
      <c r="S432" s="51"/>
      <c r="T432" s="51"/>
    </row>
    <row r="433" spans="1:20" x14ac:dyDescent="0.35">
      <c r="A433" s="30">
        <v>43544</v>
      </c>
      <c r="B433" s="31">
        <v>172.521896</v>
      </c>
      <c r="C433" s="11">
        <f t="shared" si="13"/>
        <v>1.0698943891552348E-2</v>
      </c>
      <c r="D433" s="11">
        <v>1.0000000000000001E-5</v>
      </c>
      <c r="E433" s="11">
        <v>-5.9999999999999995E-4</v>
      </c>
      <c r="F433" s="11">
        <v>4.5999999999999999E-3</v>
      </c>
      <c r="G433" s="11">
        <v>2.2000000000000001E-3</v>
      </c>
      <c r="H433" s="11">
        <v>-2.0999999999999999E-3</v>
      </c>
      <c r="I433" s="11">
        <v>-2.3999999999999998E-3</v>
      </c>
      <c r="J433" s="11">
        <f t="shared" si="14"/>
        <v>1.0688943891552349E-2</v>
      </c>
      <c r="L433" s="45">
        <v>393</v>
      </c>
      <c r="M433" s="45">
        <v>1.5243095495330098E-3</v>
      </c>
      <c r="N433" s="45">
        <v>7.1696680554055058E-4</v>
      </c>
      <c r="O433" s="51"/>
      <c r="P433" s="51"/>
      <c r="Q433" s="51"/>
      <c r="R433" s="51"/>
      <c r="S433" s="51"/>
      <c r="T433" s="51"/>
    </row>
    <row r="434" spans="1:20" x14ac:dyDescent="0.35">
      <c r="A434" s="30">
        <v>43545</v>
      </c>
      <c r="B434" s="31">
        <v>176.10952800000001</v>
      </c>
      <c r="C434" s="11">
        <f t="shared" si="13"/>
        <v>2.0795227059178689E-2</v>
      </c>
      <c r="D434" s="11">
        <v>1.0000000000000001E-5</v>
      </c>
      <c r="E434" s="11">
        <v>-8.0000000000000004E-4</v>
      </c>
      <c r="F434" s="11">
        <v>6.4000000000000003E-3</v>
      </c>
      <c r="G434" s="11">
        <v>-3.4000000000000002E-3</v>
      </c>
      <c r="H434" s="11">
        <v>3.0999999999999999E-3</v>
      </c>
      <c r="I434" s="11">
        <v>-3.4000000000000002E-3</v>
      </c>
      <c r="J434" s="11">
        <f t="shared" si="14"/>
        <v>2.078522705917869E-2</v>
      </c>
      <c r="L434" s="45">
        <v>394</v>
      </c>
      <c r="M434" s="45">
        <v>3.6253768079895078E-3</v>
      </c>
      <c r="N434" s="45">
        <v>1.3896632636642849E-2</v>
      </c>
      <c r="O434" s="51"/>
      <c r="P434" s="51"/>
      <c r="Q434" s="51"/>
      <c r="R434" s="51"/>
      <c r="S434" s="51"/>
      <c r="T434" s="51"/>
    </row>
    <row r="435" spans="1:20" x14ac:dyDescent="0.35">
      <c r="A435" s="30">
        <v>43546</v>
      </c>
      <c r="B435" s="31">
        <v>174.97854599999999</v>
      </c>
      <c r="C435" s="11">
        <f t="shared" si="13"/>
        <v>-6.4220375401836671E-3</v>
      </c>
      <c r="D435" s="11">
        <v>1.0000000000000001E-5</v>
      </c>
      <c r="E435" s="11">
        <v>-2.5000000000000001E-3</v>
      </c>
      <c r="F435" s="11">
        <v>-1.1000000000000001E-3</v>
      </c>
      <c r="G435" s="11">
        <v>-7.0999999999999995E-3</v>
      </c>
      <c r="H435" s="11">
        <v>5.4000000000000003E-3</v>
      </c>
      <c r="I435" s="11">
        <v>6.0000000000000001E-3</v>
      </c>
      <c r="J435" s="11">
        <f t="shared" si="14"/>
        <v>-6.4320375401836667E-3</v>
      </c>
      <c r="L435" s="45">
        <v>395</v>
      </c>
      <c r="M435" s="45">
        <v>4.3695535627914848E-4</v>
      </c>
      <c r="N435" s="45">
        <v>-3.6166887620825931E-3</v>
      </c>
      <c r="O435" s="51"/>
      <c r="P435" s="51"/>
      <c r="Q435" s="51"/>
      <c r="R435" s="51"/>
      <c r="S435" s="51"/>
      <c r="T435" s="51"/>
    </row>
    <row r="436" spans="1:20" x14ac:dyDescent="0.35">
      <c r="A436" s="30">
        <v>43549</v>
      </c>
      <c r="B436" s="31">
        <v>175.840698</v>
      </c>
      <c r="C436" s="11">
        <f t="shared" si="13"/>
        <v>4.927186902101699E-3</v>
      </c>
      <c r="D436" s="11">
        <v>1.0000000000000001E-5</v>
      </c>
      <c r="E436" s="11">
        <v>-1.4800000000000001E-2</v>
      </c>
      <c r="F436" s="11">
        <v>-1.34E-2</v>
      </c>
      <c r="G436" s="11">
        <v>-7.0999999999999995E-3</v>
      </c>
      <c r="H436" s="11">
        <v>1.9E-3</v>
      </c>
      <c r="I436" s="11">
        <v>4.0000000000000002E-4</v>
      </c>
      <c r="J436" s="11">
        <f t="shared" si="14"/>
        <v>4.9171869021016994E-3</v>
      </c>
      <c r="L436" s="45">
        <v>396</v>
      </c>
      <c r="M436" s="45">
        <v>-3.0577823681083144E-3</v>
      </c>
      <c r="N436" s="45">
        <v>2.2592458376671826E-3</v>
      </c>
      <c r="O436" s="51"/>
      <c r="P436" s="51"/>
      <c r="Q436" s="51"/>
      <c r="R436" s="51"/>
      <c r="S436" s="51"/>
      <c r="T436" s="51"/>
    </row>
    <row r="437" spans="1:20" x14ac:dyDescent="0.35">
      <c r="A437" s="30">
        <v>43550</v>
      </c>
      <c r="B437" s="31">
        <v>175.525497</v>
      </c>
      <c r="C437" s="11">
        <f t="shared" si="13"/>
        <v>-1.7925372429993258E-3</v>
      </c>
      <c r="D437" s="11">
        <v>1.0000000000000001E-5</v>
      </c>
      <c r="E437" s="11">
        <v>1.6000000000000001E-3</v>
      </c>
      <c r="F437" s="11">
        <v>-3.0000000000000001E-3</v>
      </c>
      <c r="G437" s="11">
        <v>-5.6999999999999993E-3</v>
      </c>
      <c r="H437" s="11">
        <v>4.0000000000000002E-4</v>
      </c>
      <c r="I437" s="11">
        <v>1.9E-3</v>
      </c>
      <c r="J437" s="11">
        <f t="shared" si="14"/>
        <v>-1.8025372429993258E-3</v>
      </c>
      <c r="L437" s="45">
        <v>397</v>
      </c>
      <c r="M437" s="45">
        <v>6.9040863221986413E-3</v>
      </c>
      <c r="N437" s="45">
        <v>6.9329042468977541E-3</v>
      </c>
      <c r="O437" s="51"/>
      <c r="P437" s="51"/>
      <c r="Q437" s="51"/>
      <c r="R437" s="51"/>
      <c r="S437" s="51"/>
      <c r="T437" s="51"/>
    </row>
    <row r="438" spans="1:20" x14ac:dyDescent="0.35">
      <c r="A438" s="30">
        <v>43551</v>
      </c>
      <c r="B438" s="31">
        <v>175.44206199999999</v>
      </c>
      <c r="C438" s="11">
        <f t="shared" si="13"/>
        <v>-4.7534404645499517E-4</v>
      </c>
      <c r="D438" s="11">
        <v>1.0000000000000001E-5</v>
      </c>
      <c r="E438" s="11">
        <v>-2.9999999999999997E-4</v>
      </c>
      <c r="F438" s="11">
        <v>6.8999999999999999E-3</v>
      </c>
      <c r="G438" s="11">
        <v>4.8999999999999998E-3</v>
      </c>
      <c r="H438" s="11">
        <v>7.6E-3</v>
      </c>
      <c r="I438" s="11">
        <v>8.9999999999999998E-4</v>
      </c>
      <c r="J438" s="11">
        <f t="shared" si="14"/>
        <v>-4.853440464549952E-4</v>
      </c>
      <c r="L438" s="45">
        <v>398</v>
      </c>
      <c r="M438" s="45">
        <v>-1.2281574262117138E-3</v>
      </c>
      <c r="N438" s="45">
        <v>8.6186644293864065E-3</v>
      </c>
      <c r="O438" s="51"/>
      <c r="P438" s="51"/>
      <c r="Q438" s="51"/>
      <c r="R438" s="51"/>
      <c r="S438" s="51"/>
      <c r="T438" s="51"/>
    </row>
    <row r="439" spans="1:20" x14ac:dyDescent="0.35">
      <c r="A439" s="30">
        <v>43552</v>
      </c>
      <c r="B439" s="31">
        <v>176.19291699999999</v>
      </c>
      <c r="C439" s="11">
        <f t="shared" si="13"/>
        <v>4.2797889596166705E-3</v>
      </c>
      <c r="D439" s="11">
        <v>1.0000000000000001E-5</v>
      </c>
      <c r="E439" s="11">
        <v>-5.0000000000000001E-4</v>
      </c>
      <c r="F439" s="11">
        <v>1.2999999999999999E-3</v>
      </c>
      <c r="G439" s="11">
        <v>-1.9E-3</v>
      </c>
      <c r="H439" s="11">
        <v>-1.4000000000000002E-3</v>
      </c>
      <c r="I439" s="11">
        <v>-8.0000000000000004E-4</v>
      </c>
      <c r="J439" s="11">
        <f t="shared" si="14"/>
        <v>4.2697889596166709E-3</v>
      </c>
      <c r="L439" s="45">
        <v>399</v>
      </c>
      <c r="M439" s="45">
        <v>-4.7851228927712946E-3</v>
      </c>
      <c r="N439" s="45">
        <v>9.3422581152945265E-3</v>
      </c>
      <c r="O439" s="51"/>
      <c r="P439" s="51"/>
      <c r="Q439" s="51"/>
      <c r="R439" s="51"/>
      <c r="S439" s="51"/>
      <c r="T439" s="51"/>
    </row>
    <row r="440" spans="1:20" x14ac:dyDescent="0.35">
      <c r="A440" s="30">
        <v>43553</v>
      </c>
      <c r="B440" s="31">
        <v>177.88943499999999</v>
      </c>
      <c r="C440" s="11">
        <f t="shared" si="13"/>
        <v>9.6287525564946463E-3</v>
      </c>
      <c r="D440" s="11">
        <v>1.0000000000000001E-5</v>
      </c>
      <c r="E440" s="11">
        <v>-5.0000000000000001E-4</v>
      </c>
      <c r="F440" s="11">
        <v>5.5000000000000005E-3</v>
      </c>
      <c r="G440" s="11">
        <v>-5.0000000000000001E-3</v>
      </c>
      <c r="H440" s="11">
        <v>2E-3</v>
      </c>
      <c r="I440" s="11">
        <v>-1.7000000000000001E-3</v>
      </c>
      <c r="J440" s="11">
        <f t="shared" si="14"/>
        <v>9.6187525564946467E-3</v>
      </c>
      <c r="L440" s="45">
        <v>400</v>
      </c>
      <c r="M440" s="45">
        <v>2.6582435190558671E-3</v>
      </c>
      <c r="N440" s="45">
        <v>8.4947598597869944E-3</v>
      </c>
      <c r="O440" s="51"/>
      <c r="P440" s="51"/>
      <c r="Q440" s="51"/>
      <c r="R440" s="51"/>
      <c r="S440" s="51"/>
      <c r="T440" s="51"/>
    </row>
    <row r="441" spans="1:20" x14ac:dyDescent="0.35">
      <c r="A441" s="30">
        <v>43556</v>
      </c>
      <c r="B441" s="31">
        <v>181.36582899999999</v>
      </c>
      <c r="C441" s="11">
        <f t="shared" si="13"/>
        <v>1.9542442191690546E-2</v>
      </c>
      <c r="D441" s="11">
        <v>1.0000000000000001E-5</v>
      </c>
      <c r="E441" s="11">
        <v>7.1999999999999998E-3</v>
      </c>
      <c r="F441" s="11">
        <v>-1.5E-3</v>
      </c>
      <c r="G441" s="11">
        <v>7.1999999999999998E-3</v>
      </c>
      <c r="H441" s="11">
        <v>-5.0000000000000001E-4</v>
      </c>
      <c r="I441" s="11">
        <v>-3.2000000000000002E-3</v>
      </c>
      <c r="J441" s="11">
        <f t="shared" si="14"/>
        <v>1.9532442191690546E-2</v>
      </c>
      <c r="L441" s="45">
        <v>401</v>
      </c>
      <c r="M441" s="45">
        <v>6.1937434864674295E-3</v>
      </c>
      <c r="N441" s="45">
        <v>-6.4283743076107985E-3</v>
      </c>
      <c r="O441" s="51"/>
      <c r="P441" s="51"/>
      <c r="Q441" s="51"/>
      <c r="R441" s="51"/>
      <c r="S441" s="51"/>
      <c r="T441" s="51"/>
    </row>
    <row r="442" spans="1:20" x14ac:dyDescent="0.35">
      <c r="A442" s="30">
        <v>43557</v>
      </c>
      <c r="B442" s="31">
        <v>180.13288900000001</v>
      </c>
      <c r="C442" s="11">
        <f t="shared" si="13"/>
        <v>-6.7980832265817082E-3</v>
      </c>
      <c r="D442" s="11">
        <v>1.0000000000000001E-5</v>
      </c>
      <c r="E442" s="11">
        <v>1.8E-3</v>
      </c>
      <c r="F442" s="11">
        <v>3.8E-3</v>
      </c>
      <c r="G442" s="11">
        <v>-8.9999999999999998E-4</v>
      </c>
      <c r="H442" s="11">
        <v>-3.9000000000000003E-3</v>
      </c>
      <c r="I442" s="11">
        <v>-5.0000000000000001E-3</v>
      </c>
      <c r="J442" s="11">
        <f t="shared" si="14"/>
        <v>-6.8080832265817078E-3</v>
      </c>
      <c r="L442" s="45">
        <v>402</v>
      </c>
      <c r="M442" s="45">
        <v>-3.0044700346583446E-4</v>
      </c>
      <c r="N442" s="45">
        <v>-8.6792699728560838E-3</v>
      </c>
      <c r="O442" s="51"/>
      <c r="P442" s="51"/>
      <c r="Q442" s="51"/>
      <c r="R442" s="51"/>
      <c r="S442" s="51"/>
      <c r="T442" s="51"/>
    </row>
    <row r="443" spans="1:20" x14ac:dyDescent="0.35">
      <c r="A443" s="30">
        <v>43558</v>
      </c>
      <c r="B443" s="31">
        <v>184.119156</v>
      </c>
      <c r="C443" s="11">
        <f t="shared" si="13"/>
        <v>2.2129590116105824E-2</v>
      </c>
      <c r="D443" s="11">
        <v>1.0000000000000001E-5</v>
      </c>
      <c r="E443" s="11">
        <v>3.5999999999999999E-3</v>
      </c>
      <c r="F443" s="11">
        <v>3.4000000000000002E-3</v>
      </c>
      <c r="G443" s="11">
        <v>9.1999999999999998E-3</v>
      </c>
      <c r="H443" s="11">
        <v>1.2999999999999999E-3</v>
      </c>
      <c r="I443" s="11">
        <v>-4.0000000000000001E-3</v>
      </c>
      <c r="J443" s="11">
        <f t="shared" si="14"/>
        <v>2.2119590116105824E-2</v>
      </c>
      <c r="L443" s="45">
        <v>403</v>
      </c>
      <c r="M443" s="45">
        <v>7.6865451885491055E-4</v>
      </c>
      <c r="N443" s="45">
        <v>-4.3075395491530902E-3</v>
      </c>
      <c r="O443" s="51"/>
      <c r="P443" s="51"/>
      <c r="Q443" s="51"/>
      <c r="R443" s="51"/>
      <c r="S443" s="51"/>
      <c r="T443" s="51"/>
    </row>
    <row r="444" spans="1:20" x14ac:dyDescent="0.35">
      <c r="A444" s="30">
        <v>43559</v>
      </c>
      <c r="B444" s="31">
        <v>185.82489000000001</v>
      </c>
      <c r="C444" s="11">
        <f t="shared" si="13"/>
        <v>9.2642940422777986E-3</v>
      </c>
      <c r="D444" s="11">
        <v>1.0000000000000001E-5</v>
      </c>
      <c r="E444" s="11">
        <v>-1.6000000000000001E-3</v>
      </c>
      <c r="F444" s="11">
        <v>5.7999999999999996E-3</v>
      </c>
      <c r="G444" s="11">
        <v>-3.2000000000000002E-3</v>
      </c>
      <c r="H444" s="11">
        <v>6.4000000000000003E-3</v>
      </c>
      <c r="I444" s="11">
        <v>2.2000000000000001E-3</v>
      </c>
      <c r="J444" s="11">
        <f t="shared" si="14"/>
        <v>9.254294042277799E-3</v>
      </c>
      <c r="L444" s="45">
        <v>404</v>
      </c>
      <c r="M444" s="45">
        <v>2.5900499888110876E-4</v>
      </c>
      <c r="N444" s="45">
        <v>2.2744148896368739E-3</v>
      </c>
      <c r="O444" s="51"/>
      <c r="P444" s="51"/>
      <c r="Q444" s="51"/>
      <c r="R444" s="51"/>
      <c r="S444" s="51"/>
      <c r="T444" s="51"/>
    </row>
    <row r="445" spans="1:20" x14ac:dyDescent="0.35">
      <c r="A445" s="30">
        <v>43560</v>
      </c>
      <c r="B445" s="31">
        <v>187.317429</v>
      </c>
      <c r="C445" s="11">
        <f t="shared" si="13"/>
        <v>8.0319649321465292E-3</v>
      </c>
      <c r="D445" s="11">
        <v>3.0000000000000001E-5</v>
      </c>
      <c r="E445" s="11">
        <v>-2.8000000000000004E-3</v>
      </c>
      <c r="F445" s="11">
        <v>-1.11E-2</v>
      </c>
      <c r="G445" s="11">
        <v>-8.0000000000000004E-4</v>
      </c>
      <c r="H445" s="11">
        <v>-2.8000000000000004E-3</v>
      </c>
      <c r="I445" s="11">
        <v>1E-3</v>
      </c>
      <c r="J445" s="11">
        <f t="shared" si="14"/>
        <v>8.0019649321465287E-3</v>
      </c>
      <c r="L445" s="45">
        <v>405</v>
      </c>
      <c r="M445" s="45">
        <v>4.2597123282984008E-4</v>
      </c>
      <c r="N445" s="45">
        <v>-9.2245844337550502E-3</v>
      </c>
      <c r="O445" s="51"/>
      <c r="P445" s="51"/>
      <c r="Q445" s="51"/>
      <c r="R445" s="51"/>
      <c r="S445" s="51"/>
      <c r="T445" s="51"/>
    </row>
    <row r="446" spans="1:20" x14ac:dyDescent="0.35">
      <c r="A446" s="30">
        <v>43563</v>
      </c>
      <c r="B446" s="31">
        <v>188.69871499999999</v>
      </c>
      <c r="C446" s="11">
        <f t="shared" si="13"/>
        <v>7.3740388567899995E-3</v>
      </c>
      <c r="D446" s="11">
        <v>3.0000000000000001E-5</v>
      </c>
      <c r="E446" s="11">
        <v>5.0000000000000001E-4</v>
      </c>
      <c r="F446" s="11">
        <v>-2.3E-3</v>
      </c>
      <c r="G446" s="11">
        <v>3.2000000000000002E-3</v>
      </c>
      <c r="H446" s="11">
        <v>2.7000000000000001E-3</v>
      </c>
      <c r="I446" s="11">
        <v>-2.9999999999999997E-4</v>
      </c>
      <c r="J446" s="11">
        <f t="shared" si="14"/>
        <v>7.3440388567899998E-3</v>
      </c>
      <c r="L446" s="45">
        <v>406</v>
      </c>
      <c r="M446" s="45">
        <v>2.2202013460553361E-3</v>
      </c>
      <c r="N446" s="45">
        <v>1.1973764532410794E-2</v>
      </c>
      <c r="O446" s="51"/>
      <c r="P446" s="51"/>
      <c r="Q446" s="51"/>
      <c r="R446" s="51"/>
      <c r="S446" s="51"/>
      <c r="T446" s="51"/>
    </row>
    <row r="447" spans="1:20" x14ac:dyDescent="0.35">
      <c r="A447" s="30">
        <v>43564</v>
      </c>
      <c r="B447" s="31">
        <v>186.24203499999999</v>
      </c>
      <c r="C447" s="11">
        <f t="shared" si="13"/>
        <v>-1.301906056964941E-2</v>
      </c>
      <c r="D447" s="11">
        <v>3.0000000000000001E-5</v>
      </c>
      <c r="E447" s="11">
        <v>-4.4000000000000003E-3</v>
      </c>
      <c r="F447" s="11">
        <v>-8.0000000000000002E-3</v>
      </c>
      <c r="G447" s="11">
        <v>-3.0000000000000001E-3</v>
      </c>
      <c r="H447" s="11">
        <v>1.2999999999999999E-3</v>
      </c>
      <c r="I447" s="11">
        <v>-2.9999999999999997E-4</v>
      </c>
      <c r="J447" s="11">
        <f t="shared" si="14"/>
        <v>-1.304906056964941E-2</v>
      </c>
      <c r="L447" s="45">
        <v>407</v>
      </c>
      <c r="M447" s="45">
        <v>-1.0638942380664343E-3</v>
      </c>
      <c r="N447" s="45">
        <v>1.6621687361546834E-2</v>
      </c>
      <c r="O447" s="51"/>
      <c r="P447" s="51"/>
      <c r="Q447" s="51"/>
      <c r="R447" s="51"/>
      <c r="S447" s="51"/>
      <c r="T447" s="51"/>
    </row>
    <row r="448" spans="1:20" x14ac:dyDescent="0.35">
      <c r="A448" s="30">
        <v>43565</v>
      </c>
      <c r="B448" s="31">
        <v>184.87927199999999</v>
      </c>
      <c r="C448" s="11">
        <f t="shared" si="13"/>
        <v>-7.3171612412847864E-3</v>
      </c>
      <c r="D448" s="11">
        <v>3.0000000000000001E-5</v>
      </c>
      <c r="E448" s="11">
        <v>3.2000000000000002E-3</v>
      </c>
      <c r="F448" s="11">
        <v>6.7000000000000002E-3</v>
      </c>
      <c r="G448" s="11">
        <v>4.7999999999999996E-3</v>
      </c>
      <c r="H448" s="11">
        <v>1E-3</v>
      </c>
      <c r="I448" s="11">
        <v>-1.1000000000000001E-3</v>
      </c>
      <c r="J448" s="11">
        <f t="shared" si="14"/>
        <v>-7.347161241284786E-3</v>
      </c>
      <c r="L448" s="45">
        <v>408</v>
      </c>
      <c r="M448" s="45">
        <v>3.8235326465452732E-3</v>
      </c>
      <c r="N448" s="45">
        <v>-7.5588599093795736E-3</v>
      </c>
      <c r="O448" s="51"/>
      <c r="P448" s="51"/>
      <c r="Q448" s="51"/>
      <c r="R448" s="51"/>
      <c r="S448" s="51"/>
      <c r="T448" s="51"/>
    </row>
    <row r="449" spans="1:20" x14ac:dyDescent="0.35">
      <c r="A449" s="30">
        <v>43566</v>
      </c>
      <c r="B449" s="31">
        <v>186.77973900000001</v>
      </c>
      <c r="C449" s="11">
        <f t="shared" si="13"/>
        <v>1.0279502831447962E-2</v>
      </c>
      <c r="D449" s="11">
        <v>3.0000000000000001E-5</v>
      </c>
      <c r="E449" s="11">
        <v>-8.0000000000000004E-4</v>
      </c>
      <c r="F449" s="11">
        <v>1.1999999999999999E-3</v>
      </c>
      <c r="G449" s="11">
        <v>-2.5999999999999999E-3</v>
      </c>
      <c r="H449" s="11">
        <v>4.0000000000000002E-4</v>
      </c>
      <c r="I449" s="11">
        <v>1.1000000000000001E-3</v>
      </c>
      <c r="J449" s="11">
        <f t="shared" si="14"/>
        <v>1.0249502831447961E-2</v>
      </c>
      <c r="L449" s="45">
        <v>409</v>
      </c>
      <c r="M449" s="45">
        <v>-3.3866258768953071E-4</v>
      </c>
      <c r="N449" s="45">
        <v>2.5251005717975006E-2</v>
      </c>
      <c r="O449" s="51"/>
      <c r="P449" s="51"/>
      <c r="Q449" s="51"/>
      <c r="R449" s="51"/>
      <c r="S449" s="51"/>
      <c r="T449" s="51"/>
    </row>
    <row r="450" spans="1:20" x14ac:dyDescent="0.35">
      <c r="A450" s="30">
        <v>43567</v>
      </c>
      <c r="B450" s="31">
        <v>188.97683699999999</v>
      </c>
      <c r="C450" s="11">
        <f t="shared" si="13"/>
        <v>1.176304245719062E-2</v>
      </c>
      <c r="D450" s="11">
        <v>3.0000000000000001E-5</v>
      </c>
      <c r="E450" s="11">
        <v>8.0000000000000004E-4</v>
      </c>
      <c r="F450" s="11">
        <v>1E-3</v>
      </c>
      <c r="G450" s="11">
        <v>7.000000000000001E-4</v>
      </c>
      <c r="H450" s="11">
        <v>5.3E-3</v>
      </c>
      <c r="I450" s="11">
        <v>-2.5999999999999999E-3</v>
      </c>
      <c r="J450" s="11">
        <f t="shared" si="14"/>
        <v>1.173304245719062E-2</v>
      </c>
      <c r="L450" s="45">
        <v>410</v>
      </c>
      <c r="M450" s="45">
        <v>-8.2490400200653589E-4</v>
      </c>
      <c r="N450" s="45">
        <v>4.9297650443639457E-4</v>
      </c>
      <c r="O450" s="51"/>
      <c r="P450" s="51"/>
      <c r="Q450" s="51"/>
      <c r="R450" s="51"/>
      <c r="S450" s="51"/>
      <c r="T450" s="51"/>
    </row>
    <row r="451" spans="1:20" x14ac:dyDescent="0.35">
      <c r="A451" s="30">
        <v>43570</v>
      </c>
      <c r="B451" s="31">
        <v>189.91310100000001</v>
      </c>
      <c r="C451" s="11">
        <f t="shared" ref="C451:C514" si="15">(B451/B450)-1</f>
        <v>4.9543849651796368E-3</v>
      </c>
      <c r="D451" s="11">
        <v>3.0000000000000001E-5</v>
      </c>
      <c r="E451" s="11">
        <v>-5.0000000000000001E-4</v>
      </c>
      <c r="F451" s="11">
        <v>8.0000000000000002E-3</v>
      </c>
      <c r="G451" s="11">
        <v>2.2000000000000001E-3</v>
      </c>
      <c r="H451" s="11">
        <v>3.4999999999999996E-3</v>
      </c>
      <c r="I451" s="11">
        <v>7.000000000000001E-4</v>
      </c>
      <c r="J451" s="11">
        <f t="shared" si="14"/>
        <v>4.9243849651796371E-3</v>
      </c>
      <c r="L451" s="45">
        <v>411</v>
      </c>
      <c r="M451" s="45">
        <v>2.5388095449089946E-3</v>
      </c>
      <c r="N451" s="45">
        <v>-5.0547256398725746E-3</v>
      </c>
      <c r="O451" s="51"/>
      <c r="P451" s="51"/>
      <c r="Q451" s="51"/>
      <c r="R451" s="51"/>
      <c r="S451" s="51"/>
      <c r="T451" s="51"/>
    </row>
    <row r="452" spans="1:20" x14ac:dyDescent="0.35">
      <c r="A452" s="30">
        <v>43571</v>
      </c>
      <c r="B452" s="31">
        <v>189.551559</v>
      </c>
      <c r="C452" s="11">
        <f t="shared" si="15"/>
        <v>-1.9037233244905138E-3</v>
      </c>
      <c r="D452" s="11">
        <v>3.0000000000000001E-5</v>
      </c>
      <c r="E452" s="11">
        <v>-4.8999999999999998E-3</v>
      </c>
      <c r="F452" s="11">
        <v>-8.3999999999999995E-3</v>
      </c>
      <c r="G452" s="11">
        <v>-5.4000000000000003E-3</v>
      </c>
      <c r="H452" s="11">
        <v>-7.000000000000001E-4</v>
      </c>
      <c r="I452" s="11">
        <v>-1.2999999999999999E-3</v>
      </c>
      <c r="J452" s="11">
        <f t="shared" si="14"/>
        <v>-1.9337233244905139E-3</v>
      </c>
      <c r="L452" s="45">
        <v>412</v>
      </c>
      <c r="M452" s="45">
        <v>2.6168876191792877E-3</v>
      </c>
      <c r="N452" s="45">
        <v>-2.7930751493713745E-3</v>
      </c>
      <c r="O452" s="51"/>
      <c r="P452" s="51"/>
      <c r="Q452" s="51"/>
      <c r="R452" s="51"/>
      <c r="S452" s="51"/>
      <c r="T452" s="51"/>
    </row>
    <row r="453" spans="1:20" x14ac:dyDescent="0.35">
      <c r="A453" s="30">
        <v>43572</v>
      </c>
      <c r="B453" s="31">
        <v>191.47984299999999</v>
      </c>
      <c r="C453" s="11">
        <f t="shared" si="15"/>
        <v>1.0172873334162391E-2</v>
      </c>
      <c r="D453" s="11">
        <v>3.0000000000000001E-5</v>
      </c>
      <c r="E453" s="11">
        <v>-7.4999999999999997E-3</v>
      </c>
      <c r="F453" s="11">
        <v>-2.3999999999999998E-3</v>
      </c>
      <c r="G453" s="11">
        <v>-8.1000000000000013E-3</v>
      </c>
      <c r="H453" s="11">
        <v>1.1299999999999999E-2</v>
      </c>
      <c r="I453" s="11">
        <v>-2.7000000000000001E-3</v>
      </c>
      <c r="J453" s="11">
        <f t="shared" si="14"/>
        <v>1.0142873334162391E-2</v>
      </c>
      <c r="L453" s="45">
        <v>413</v>
      </c>
      <c r="M453" s="45">
        <v>6.7089651131636069E-3</v>
      </c>
      <c r="N453" s="45">
        <v>-3.7573466105102343E-3</v>
      </c>
      <c r="O453" s="51"/>
      <c r="P453" s="51"/>
      <c r="Q453" s="51"/>
      <c r="R453" s="51"/>
      <c r="S453" s="51"/>
      <c r="T453" s="51"/>
    </row>
    <row r="454" spans="1:20" x14ac:dyDescent="0.35">
      <c r="A454" s="30">
        <v>43573</v>
      </c>
      <c r="B454" s="31">
        <v>190.654785</v>
      </c>
      <c r="C454" s="11">
        <f t="shared" si="15"/>
        <v>-4.3088504099096925E-3</v>
      </c>
      <c r="D454" s="11">
        <v>3.0000000000000001E-5</v>
      </c>
      <c r="E454" s="11">
        <v>8.8999999999999999E-3</v>
      </c>
      <c r="F454" s="11">
        <v>2.3999999999999998E-3</v>
      </c>
      <c r="G454" s="11">
        <v>2.3E-3</v>
      </c>
      <c r="H454" s="11">
        <v>1.5E-3</v>
      </c>
      <c r="I454" s="11">
        <v>-2.0999999999999999E-3</v>
      </c>
      <c r="J454" s="11">
        <f t="shared" si="14"/>
        <v>-4.3388504099096921E-3</v>
      </c>
      <c r="L454" s="45">
        <v>414</v>
      </c>
      <c r="M454" s="45">
        <v>5.463006709905344E-4</v>
      </c>
      <c r="N454" s="45">
        <v>-1.309337946805525E-2</v>
      </c>
      <c r="O454" s="51"/>
      <c r="P454" s="51"/>
      <c r="Q454" s="51"/>
      <c r="R454" s="51"/>
      <c r="S454" s="51"/>
      <c r="T454" s="51"/>
    </row>
    <row r="455" spans="1:20" x14ac:dyDescent="0.35">
      <c r="A455" s="30">
        <v>43577</v>
      </c>
      <c r="B455" s="31">
        <v>189.83895899999999</v>
      </c>
      <c r="C455" s="11">
        <f t="shared" si="15"/>
        <v>-4.2790743489601324E-3</v>
      </c>
      <c r="D455" s="11">
        <v>3.0000000000000001E-5</v>
      </c>
      <c r="E455" s="11">
        <v>-2.5000000000000001E-3</v>
      </c>
      <c r="F455" s="11">
        <v>3.7000000000000002E-3</v>
      </c>
      <c r="G455" s="11">
        <v>-1.9E-3</v>
      </c>
      <c r="H455" s="11">
        <v>-5.1000000000000004E-3</v>
      </c>
      <c r="I455" s="11">
        <v>-1.6000000000000001E-3</v>
      </c>
      <c r="J455" s="11">
        <f t="shared" si="14"/>
        <v>-4.309074348960132E-3</v>
      </c>
      <c r="L455" s="45">
        <v>415</v>
      </c>
      <c r="M455" s="45">
        <v>2.6018667629020527E-3</v>
      </c>
      <c r="N455" s="45">
        <v>-1.1464645160639334E-2</v>
      </c>
      <c r="O455" s="51"/>
      <c r="P455" s="51"/>
      <c r="Q455" s="51"/>
      <c r="R455" s="51"/>
      <c r="S455" s="51"/>
      <c r="T455" s="51"/>
    </row>
    <row r="456" spans="1:20" x14ac:dyDescent="0.35">
      <c r="A456" s="30">
        <v>43578</v>
      </c>
      <c r="B456" s="31">
        <v>191.016312</v>
      </c>
      <c r="C456" s="11">
        <f t="shared" si="15"/>
        <v>6.2018513281039134E-3</v>
      </c>
      <c r="D456" s="11">
        <v>3.0000000000000001E-5</v>
      </c>
      <c r="E456" s="11">
        <v>-8.0000000000000004E-4</v>
      </c>
      <c r="F456" s="11">
        <v>5.8999999999999999E-3</v>
      </c>
      <c r="G456" s="11">
        <v>-4.4000000000000003E-3</v>
      </c>
      <c r="H456" s="11">
        <v>-1.1999999999999999E-3</v>
      </c>
      <c r="I456" s="11">
        <v>-4.4000000000000003E-3</v>
      </c>
      <c r="J456" s="11">
        <f t="shared" si="14"/>
        <v>6.1718513281039137E-3</v>
      </c>
      <c r="L456" s="45">
        <v>416</v>
      </c>
      <c r="M456" s="45">
        <v>-1.599694194708067E-3</v>
      </c>
      <c r="N456" s="45">
        <v>-2.3009012107570205E-2</v>
      </c>
      <c r="O456" s="51"/>
      <c r="P456" s="51"/>
      <c r="Q456" s="51"/>
      <c r="R456" s="51"/>
      <c r="S456" s="51"/>
      <c r="T456" s="51"/>
    </row>
    <row r="457" spans="1:20" x14ac:dyDescent="0.35">
      <c r="A457" s="30">
        <v>43579</v>
      </c>
      <c r="B457" s="31">
        <v>191.63739000000001</v>
      </c>
      <c r="C457" s="11">
        <f t="shared" si="15"/>
        <v>3.2514395943317176E-3</v>
      </c>
      <c r="D457" s="11">
        <v>3.0000000000000001E-5</v>
      </c>
      <c r="E457" s="11">
        <v>8.3000000000000001E-3</v>
      </c>
      <c r="F457" s="11">
        <v>5.4000000000000003E-3</v>
      </c>
      <c r="G457" s="11">
        <v>2.5000000000000001E-3</v>
      </c>
      <c r="H457" s="11">
        <v>6.0000000000000001E-3</v>
      </c>
      <c r="I457" s="11">
        <v>4.0000000000000002E-4</v>
      </c>
      <c r="J457" s="11">
        <f t="shared" si="14"/>
        <v>3.2214395943317175E-3</v>
      </c>
      <c r="L457" s="45">
        <v>417</v>
      </c>
      <c r="M457" s="45">
        <v>4.970222378052648E-4</v>
      </c>
      <c r="N457" s="45">
        <v>7.4866582409718226E-3</v>
      </c>
      <c r="O457" s="51"/>
      <c r="P457" s="51"/>
      <c r="Q457" s="51"/>
      <c r="R457" s="51"/>
      <c r="S457" s="51"/>
      <c r="T457" s="51"/>
    </row>
    <row r="458" spans="1:20" x14ac:dyDescent="0.35">
      <c r="A458" s="30">
        <v>43580</v>
      </c>
      <c r="B458" s="31">
        <v>191.43345600000001</v>
      </c>
      <c r="C458" s="11">
        <f t="shared" si="15"/>
        <v>-1.0641660273081888E-3</v>
      </c>
      <c r="D458" s="11">
        <v>3.0000000000000001E-5</v>
      </c>
      <c r="E458" s="11">
        <v>-2.8000000000000004E-3</v>
      </c>
      <c r="F458" s="11">
        <v>1.1000000000000001E-3</v>
      </c>
      <c r="G458" s="11">
        <v>-1.5E-3</v>
      </c>
      <c r="H458" s="11">
        <v>-6.5000000000000006E-3</v>
      </c>
      <c r="I458" s="11">
        <v>-2.3999999999999998E-3</v>
      </c>
      <c r="J458" s="11">
        <f t="shared" si="14"/>
        <v>-1.0941660273081888E-3</v>
      </c>
      <c r="L458" s="45">
        <v>418</v>
      </c>
      <c r="M458" s="45">
        <v>-1.4627452293631518E-4</v>
      </c>
      <c r="N458" s="45">
        <v>2.8848079400786735E-4</v>
      </c>
      <c r="O458" s="51"/>
      <c r="P458" s="51"/>
      <c r="Q458" s="51"/>
      <c r="R458" s="51"/>
      <c r="S458" s="51"/>
      <c r="T458" s="51"/>
    </row>
    <row r="459" spans="1:20" x14ac:dyDescent="0.35">
      <c r="A459" s="30">
        <v>43581</v>
      </c>
      <c r="B459" s="31">
        <v>188.75434899999999</v>
      </c>
      <c r="C459" s="11">
        <f t="shared" si="15"/>
        <v>-1.3994977972920375E-2</v>
      </c>
      <c r="D459" s="11">
        <v>3.0000000000000001E-5</v>
      </c>
      <c r="E459" s="11">
        <v>1.18E-2</v>
      </c>
      <c r="F459" s="11">
        <v>1.8E-3</v>
      </c>
      <c r="G459" s="11">
        <v>4.8999999999999998E-3</v>
      </c>
      <c r="H459" s="11">
        <v>-8.9999999999999998E-4</v>
      </c>
      <c r="I459" s="11">
        <v>-2E-3</v>
      </c>
      <c r="J459" s="11">
        <f t="shared" si="14"/>
        <v>-1.4024977972920375E-2</v>
      </c>
      <c r="L459" s="45">
        <v>419</v>
      </c>
      <c r="M459" s="45">
        <v>2.8555987956952905E-3</v>
      </c>
      <c r="N459" s="45">
        <v>-1.0220178535462168E-2</v>
      </c>
      <c r="O459" s="51"/>
      <c r="P459" s="51"/>
      <c r="Q459" s="51"/>
      <c r="R459" s="51"/>
      <c r="S459" s="51"/>
      <c r="T459" s="51"/>
    </row>
    <row r="460" spans="1:20" x14ac:dyDescent="0.35">
      <c r="A460" s="30">
        <v>43584</v>
      </c>
      <c r="B460" s="31">
        <v>187.41012599999999</v>
      </c>
      <c r="C460" s="11">
        <f t="shared" si="15"/>
        <v>-7.1215471702853472E-3</v>
      </c>
      <c r="D460" s="11">
        <v>3.0000000000000001E-5</v>
      </c>
      <c r="E460" s="11">
        <v>6.5000000000000006E-3</v>
      </c>
      <c r="F460" s="11">
        <v>3.7000000000000002E-3</v>
      </c>
      <c r="G460" s="11">
        <v>-7.000000000000001E-4</v>
      </c>
      <c r="H460" s="11">
        <v>-3.7000000000000002E-3</v>
      </c>
      <c r="I460" s="11">
        <v>-1.5E-3</v>
      </c>
      <c r="J460" s="11">
        <f t="shared" si="14"/>
        <v>-7.1515471702853469E-3</v>
      </c>
      <c r="L460" s="45">
        <v>420</v>
      </c>
      <c r="M460" s="45">
        <v>1.5302311267835805E-3</v>
      </c>
      <c r="N460" s="45">
        <v>-5.0673517443921515E-4</v>
      </c>
      <c r="O460" s="51"/>
      <c r="P460" s="51"/>
      <c r="Q460" s="51"/>
      <c r="R460" s="51"/>
      <c r="S460" s="51"/>
      <c r="T460" s="51"/>
    </row>
    <row r="461" spans="1:20" x14ac:dyDescent="0.35">
      <c r="A461" s="30">
        <v>43585</v>
      </c>
      <c r="B461" s="31">
        <v>188.83775299999999</v>
      </c>
      <c r="C461" s="11">
        <f t="shared" si="15"/>
        <v>7.6176620253700644E-3</v>
      </c>
      <c r="D461" s="11">
        <v>3.0000000000000001E-5</v>
      </c>
      <c r="E461" s="11">
        <v>4.0000000000000002E-4</v>
      </c>
      <c r="F461" s="11">
        <v>7.0999999999999995E-3</v>
      </c>
      <c r="G461" s="11">
        <v>3.2000000000000002E-3</v>
      </c>
      <c r="H461" s="11">
        <v>1E-3</v>
      </c>
      <c r="I461" s="11">
        <v>6.9999999999999993E-3</v>
      </c>
      <c r="J461" s="11">
        <f t="shared" si="14"/>
        <v>7.5876620253700648E-3</v>
      </c>
      <c r="L461" s="45">
        <v>421</v>
      </c>
      <c r="M461" s="45">
        <v>2.4397194948679356E-3</v>
      </c>
      <c r="N461" s="45">
        <v>-4.1968138443314838E-6</v>
      </c>
      <c r="O461" s="51"/>
      <c r="P461" s="51"/>
      <c r="Q461" s="51"/>
      <c r="R461" s="51"/>
      <c r="S461" s="51"/>
      <c r="T461" s="51"/>
    </row>
    <row r="462" spans="1:20" x14ac:dyDescent="0.35">
      <c r="A462" s="30">
        <v>43586</v>
      </c>
      <c r="B462" s="31">
        <v>184.29530299999999</v>
      </c>
      <c r="C462" s="11">
        <f t="shared" si="15"/>
        <v>-2.4054776800908062E-2</v>
      </c>
      <c r="D462" s="11">
        <v>3.0000000000000001E-5</v>
      </c>
      <c r="E462" s="11">
        <v>5.0000000000000001E-4</v>
      </c>
      <c r="F462" s="11">
        <v>-1.2999999999999999E-3</v>
      </c>
      <c r="G462" s="11">
        <v>-9.7999999999999997E-3</v>
      </c>
      <c r="H462" s="11">
        <v>3.4000000000000002E-3</v>
      </c>
      <c r="I462" s="11">
        <v>-5.9999999999999995E-4</v>
      </c>
      <c r="J462" s="11">
        <f t="shared" si="14"/>
        <v>-2.4084776800908061E-2</v>
      </c>
      <c r="L462" s="45">
        <v>422</v>
      </c>
      <c r="M462" s="45">
        <v>-2.0465217509587864E-3</v>
      </c>
      <c r="N462" s="45">
        <v>-8.4810182210545357E-3</v>
      </c>
      <c r="O462" s="51"/>
      <c r="P462" s="51"/>
      <c r="Q462" s="51"/>
      <c r="R462" s="51"/>
      <c r="S462" s="51"/>
      <c r="T462" s="51"/>
    </row>
    <row r="463" spans="1:20" x14ac:dyDescent="0.35">
      <c r="A463" s="30">
        <v>43587</v>
      </c>
      <c r="B463" s="31">
        <v>186.344009</v>
      </c>
      <c r="C463" s="11">
        <f t="shared" si="15"/>
        <v>1.1116430894606122E-2</v>
      </c>
      <c r="D463" s="11">
        <v>3.0000000000000001E-5</v>
      </c>
      <c r="E463" s="11">
        <v>-3.0000000000000001E-3</v>
      </c>
      <c r="F463" s="11">
        <v>-6.9999999999999993E-3</v>
      </c>
      <c r="G463" s="11">
        <v>-6.0000000000000001E-3</v>
      </c>
      <c r="H463" s="11">
        <v>0</v>
      </c>
      <c r="I463" s="11">
        <v>5.0000000000000001E-4</v>
      </c>
      <c r="J463" s="11">
        <f t="shared" si="14"/>
        <v>1.1086430894606121E-2</v>
      </c>
      <c r="L463" s="45">
        <v>423</v>
      </c>
      <c r="M463" s="45">
        <v>2.5783898703380043E-3</v>
      </c>
      <c r="N463" s="45">
        <v>-9.601627847811333E-3</v>
      </c>
      <c r="O463" s="51"/>
      <c r="P463" s="51"/>
      <c r="Q463" s="51"/>
      <c r="R463" s="51"/>
      <c r="S463" s="51"/>
      <c r="T463" s="51"/>
    </row>
    <row r="464" spans="1:20" x14ac:dyDescent="0.35">
      <c r="A464" s="30">
        <v>43588</v>
      </c>
      <c r="B464" s="31">
        <v>185.92683400000001</v>
      </c>
      <c r="C464" s="11">
        <f t="shared" si="15"/>
        <v>-2.2387357781917805E-3</v>
      </c>
      <c r="D464" s="11">
        <v>3.0000000000000001E-5</v>
      </c>
      <c r="E464" s="11">
        <v>2.0999999999999999E-3</v>
      </c>
      <c r="F464" s="11">
        <v>2.5999999999999999E-3</v>
      </c>
      <c r="G464" s="11">
        <v>-1.1999999999999999E-3</v>
      </c>
      <c r="H464" s="11">
        <v>0</v>
      </c>
      <c r="I464" s="11">
        <v>-3.5999999999999999E-3</v>
      </c>
      <c r="J464" s="11">
        <f t="shared" si="14"/>
        <v>-2.2687357781917806E-3</v>
      </c>
      <c r="L464" s="45">
        <v>424</v>
      </c>
      <c r="M464" s="45">
        <v>3.2948761443912732E-3</v>
      </c>
      <c r="N464" s="45">
        <v>3.3717655314641931E-3</v>
      </c>
      <c r="O464" s="51"/>
      <c r="P464" s="51"/>
      <c r="Q464" s="51"/>
      <c r="R464" s="51"/>
      <c r="S464" s="51"/>
      <c r="T464" s="51"/>
    </row>
    <row r="465" spans="1:20" x14ac:dyDescent="0.35">
      <c r="A465" s="30">
        <v>43591</v>
      </c>
      <c r="B465" s="31">
        <v>185.064728</v>
      </c>
      <c r="C465" s="11">
        <f t="shared" si="15"/>
        <v>-4.6368024531628915E-3</v>
      </c>
      <c r="D465" s="11">
        <v>3.0000000000000001E-5</v>
      </c>
      <c r="E465" s="11">
        <v>2.9999999999999997E-4</v>
      </c>
      <c r="F465" s="11">
        <v>-4.6999999999999993E-3</v>
      </c>
      <c r="G465" s="11">
        <v>-2.0999999999999999E-3</v>
      </c>
      <c r="H465" s="11">
        <v>1E-4</v>
      </c>
      <c r="I465" s="11">
        <v>7.000000000000001E-4</v>
      </c>
      <c r="J465" s="11">
        <f t="shared" si="14"/>
        <v>-4.6668024531628912E-3</v>
      </c>
      <c r="L465" s="45">
        <v>425</v>
      </c>
      <c r="M465" s="45">
        <v>-1.6916870396287522E-3</v>
      </c>
      <c r="N465" s="45">
        <v>1.0232233546794554E-2</v>
      </c>
      <c r="O465" s="51"/>
      <c r="P465" s="51"/>
      <c r="Q465" s="51"/>
      <c r="R465" s="51"/>
      <c r="S465" s="51"/>
      <c r="T465" s="51"/>
    </row>
    <row r="466" spans="1:20" x14ac:dyDescent="0.35">
      <c r="A466" s="30">
        <v>43592</v>
      </c>
      <c r="B466" s="31">
        <v>180.55926500000001</v>
      </c>
      <c r="C466" s="11">
        <f t="shared" si="15"/>
        <v>-2.4345336081546542E-2</v>
      </c>
      <c r="D466" s="11">
        <v>3.0000000000000001E-5</v>
      </c>
      <c r="E466" s="11">
        <v>-1.9E-3</v>
      </c>
      <c r="F466" s="11">
        <v>-5.5000000000000005E-3</v>
      </c>
      <c r="G466" s="11">
        <v>2.2000000000000001E-3</v>
      </c>
      <c r="H466" s="11">
        <v>2.0000000000000001E-4</v>
      </c>
      <c r="I466" s="11">
        <v>3.0999999999999999E-3</v>
      </c>
      <c r="J466" s="11">
        <f t="shared" si="14"/>
        <v>-2.4375336081546541E-2</v>
      </c>
      <c r="L466" s="45">
        <v>426</v>
      </c>
      <c r="M466" s="45">
        <v>-1.3616628278847261E-3</v>
      </c>
      <c r="N466" s="45">
        <v>-6.8609799825436017E-3</v>
      </c>
      <c r="O466" s="51"/>
      <c r="P466" s="51"/>
      <c r="Q466" s="51"/>
      <c r="R466" s="51"/>
      <c r="S466" s="51"/>
      <c r="T466" s="51"/>
    </row>
    <row r="467" spans="1:20" x14ac:dyDescent="0.35">
      <c r="A467" s="30">
        <v>43593</v>
      </c>
      <c r="B467" s="31">
        <v>180.93012999999999</v>
      </c>
      <c r="C467" s="11">
        <f t="shared" si="15"/>
        <v>2.0539793402458706E-3</v>
      </c>
      <c r="D467" s="11">
        <v>3.0000000000000001E-5</v>
      </c>
      <c r="E467" s="11">
        <v>2.0000000000000001E-4</v>
      </c>
      <c r="F467" s="11">
        <v>-5.9999999999999995E-4</v>
      </c>
      <c r="G467" s="11">
        <v>-3.5999999999999999E-3</v>
      </c>
      <c r="H467" s="11">
        <v>-4.0000000000000002E-4</v>
      </c>
      <c r="I467" s="11">
        <v>1.9E-3</v>
      </c>
      <c r="J467" s="11">
        <f t="shared" ref="J467:J530" si="16">C467-D467</f>
        <v>2.0239793402458705E-3</v>
      </c>
      <c r="L467" s="45">
        <v>427</v>
      </c>
      <c r="M467" s="45">
        <v>6.0984059171858543E-4</v>
      </c>
      <c r="N467" s="45">
        <v>1.9746040622785777E-3</v>
      </c>
      <c r="O467" s="51"/>
      <c r="P467" s="51"/>
      <c r="Q467" s="51"/>
      <c r="R467" s="51"/>
      <c r="S467" s="51"/>
      <c r="T467" s="51"/>
    </row>
    <row r="468" spans="1:20" x14ac:dyDescent="0.35">
      <c r="A468" s="30">
        <v>43594</v>
      </c>
      <c r="B468" s="31">
        <v>180.383163</v>
      </c>
      <c r="C468" s="11">
        <f t="shared" si="15"/>
        <v>-3.0230841043445977E-3</v>
      </c>
      <c r="D468" s="11">
        <v>3.0000000000000001E-5</v>
      </c>
      <c r="E468" s="11">
        <v>4.5999999999999999E-3</v>
      </c>
      <c r="F468" s="11">
        <v>8.0000000000000004E-4</v>
      </c>
      <c r="G468" s="11">
        <v>0</v>
      </c>
      <c r="H468" s="11">
        <v>-3.7000000000000002E-3</v>
      </c>
      <c r="I468" s="11">
        <v>1E-4</v>
      </c>
      <c r="J468" s="11">
        <f t="shared" si="16"/>
        <v>-3.0530841043445978E-3</v>
      </c>
      <c r="L468" s="45">
        <v>428</v>
      </c>
      <c r="M468" s="45">
        <v>1.8367252869114243E-3</v>
      </c>
      <c r="N468" s="45">
        <v>1.5671130332111176E-3</v>
      </c>
      <c r="O468" s="51"/>
      <c r="P468" s="51"/>
      <c r="Q468" s="51"/>
      <c r="R468" s="51"/>
      <c r="S468" s="51"/>
      <c r="T468" s="51"/>
    </row>
    <row r="469" spans="1:20" x14ac:dyDescent="0.35">
      <c r="A469" s="30">
        <v>43595</v>
      </c>
      <c r="B469" s="31">
        <v>180.383163</v>
      </c>
      <c r="C469" s="11">
        <f t="shared" si="15"/>
        <v>0</v>
      </c>
      <c r="D469" s="11">
        <v>3.0000000000000001E-5</v>
      </c>
      <c r="E469" s="11">
        <v>-4.0000000000000002E-4</v>
      </c>
      <c r="F469" s="11">
        <v>-2.5000000000000001E-3</v>
      </c>
      <c r="G469" s="11">
        <v>2.5999999999999999E-3</v>
      </c>
      <c r="H469" s="11">
        <v>-1.1000000000000001E-3</v>
      </c>
      <c r="I469" s="11">
        <v>2.5000000000000001E-3</v>
      </c>
      <c r="J469" s="11">
        <f t="shared" si="16"/>
        <v>-3.0000000000000001E-5</v>
      </c>
      <c r="L469" s="45">
        <v>429</v>
      </c>
      <c r="M469" s="45">
        <v>1.1494752286463385E-3</v>
      </c>
      <c r="N469" s="45">
        <v>5.3707588857339131E-3</v>
      </c>
      <c r="O469" s="51"/>
      <c r="P469" s="51"/>
      <c r="Q469" s="51"/>
      <c r="R469" s="51"/>
      <c r="S469" s="51"/>
      <c r="T469" s="51"/>
    </row>
    <row r="470" spans="1:20" x14ac:dyDescent="0.35">
      <c r="A470" s="30">
        <v>43598</v>
      </c>
      <c r="B470" s="31">
        <v>176.45251500000001</v>
      </c>
      <c r="C470" s="11">
        <f t="shared" si="15"/>
        <v>-2.1790548156648049E-2</v>
      </c>
      <c r="D470" s="11">
        <v>3.0000000000000001E-5</v>
      </c>
      <c r="E470" s="11">
        <v>-5.0000000000000001E-4</v>
      </c>
      <c r="F470" s="11">
        <v>5.0000000000000001E-3</v>
      </c>
      <c r="G470" s="11">
        <v>-8.1000000000000013E-3</v>
      </c>
      <c r="H470" s="11">
        <v>2.3E-3</v>
      </c>
      <c r="I470" s="11">
        <v>8.199999999999999E-3</v>
      </c>
      <c r="J470" s="11">
        <f t="shared" si="16"/>
        <v>-2.1820548156648047E-2</v>
      </c>
      <c r="L470" s="45">
        <v>430</v>
      </c>
      <c r="M470" s="45">
        <v>3.824941750104916E-4</v>
      </c>
      <c r="N470" s="45">
        <v>3.4786189087646991E-3</v>
      </c>
      <c r="O470" s="51"/>
      <c r="P470" s="51"/>
      <c r="Q470" s="51"/>
      <c r="R470" s="51"/>
      <c r="S470" s="51"/>
      <c r="T470" s="51"/>
    </row>
    <row r="471" spans="1:20" x14ac:dyDescent="0.35">
      <c r="A471" s="30">
        <v>43599</v>
      </c>
      <c r="B471" s="31">
        <v>177.63912999999999</v>
      </c>
      <c r="C471" s="11">
        <f t="shared" si="15"/>
        <v>6.7248403911952526E-3</v>
      </c>
      <c r="D471" s="11">
        <v>3.0000000000000001E-5</v>
      </c>
      <c r="E471" s="11">
        <v>2E-3</v>
      </c>
      <c r="F471" s="11">
        <v>1.9E-3</v>
      </c>
      <c r="G471" s="11">
        <v>2.0000000000000001E-4</v>
      </c>
      <c r="H471" s="11">
        <v>-5.5000000000000005E-3</v>
      </c>
      <c r="I471" s="11">
        <v>0</v>
      </c>
      <c r="J471" s="11">
        <f t="shared" si="16"/>
        <v>6.6948403911952529E-3</v>
      </c>
      <c r="L471" s="45">
        <v>431</v>
      </c>
      <c r="M471" s="45">
        <v>1.4794514978181839E-3</v>
      </c>
      <c r="N471" s="45">
        <v>9.2094923937341647E-3</v>
      </c>
      <c r="O471" s="51"/>
      <c r="P471" s="51"/>
      <c r="Q471" s="51"/>
      <c r="R471" s="51"/>
      <c r="S471" s="51"/>
      <c r="T471" s="51"/>
    </row>
    <row r="472" spans="1:20" x14ac:dyDescent="0.35">
      <c r="A472" s="30">
        <v>43600</v>
      </c>
      <c r="B472" s="31">
        <v>177.768936</v>
      </c>
      <c r="C472" s="11">
        <f t="shared" si="15"/>
        <v>7.3072864069989585E-4</v>
      </c>
      <c r="D472" s="11">
        <v>3.0000000000000001E-5</v>
      </c>
      <c r="E472" s="11">
        <v>-2.5999999999999999E-3</v>
      </c>
      <c r="F472" s="11">
        <v>-3.9000000000000003E-3</v>
      </c>
      <c r="G472" s="11">
        <v>-1.5E-3</v>
      </c>
      <c r="H472" s="11">
        <v>1.4000000000000002E-3</v>
      </c>
      <c r="I472" s="11">
        <v>-2.8000000000000004E-3</v>
      </c>
      <c r="J472" s="11">
        <f t="shared" si="16"/>
        <v>7.0072864069989588E-4</v>
      </c>
      <c r="L472" s="45">
        <v>432</v>
      </c>
      <c r="M472" s="45">
        <v>4.4913009857906897E-3</v>
      </c>
      <c r="N472" s="45">
        <v>1.6293926073388001E-2</v>
      </c>
      <c r="O472" s="51"/>
      <c r="P472" s="51"/>
      <c r="Q472" s="51"/>
      <c r="R472" s="51"/>
      <c r="S472" s="51"/>
      <c r="T472" s="51"/>
    </row>
    <row r="473" spans="1:20" x14ac:dyDescent="0.35">
      <c r="A473" s="30">
        <v>43601</v>
      </c>
      <c r="B473" s="31">
        <v>178.343704</v>
      </c>
      <c r="C473" s="11">
        <f t="shared" si="15"/>
        <v>3.233230804734033E-3</v>
      </c>
      <c r="D473" s="11">
        <v>3.0000000000000001E-5</v>
      </c>
      <c r="E473" s="11">
        <v>-1.8E-3</v>
      </c>
      <c r="F473" s="11">
        <v>-3.0000000000000001E-3</v>
      </c>
      <c r="G473" s="11">
        <v>-6.0999999999999995E-3</v>
      </c>
      <c r="H473" s="11">
        <v>-1.5E-3</v>
      </c>
      <c r="I473" s="11">
        <v>-2.3E-3</v>
      </c>
      <c r="J473" s="11">
        <f t="shared" si="16"/>
        <v>3.2032308047340329E-3</v>
      </c>
      <c r="L473" s="45">
        <v>433</v>
      </c>
      <c r="M473" s="45">
        <v>-1.5913522989137196E-3</v>
      </c>
      <c r="N473" s="45">
        <v>-4.8406852412699476E-3</v>
      </c>
      <c r="O473" s="51"/>
      <c r="P473" s="51"/>
      <c r="Q473" s="51"/>
      <c r="R473" s="51"/>
      <c r="S473" s="51"/>
      <c r="T473" s="51"/>
    </row>
    <row r="474" spans="1:20" x14ac:dyDescent="0.35">
      <c r="A474" s="30">
        <v>43602</v>
      </c>
      <c r="B474" s="31">
        <v>178.529099</v>
      </c>
      <c r="C474" s="11">
        <f t="shared" si="15"/>
        <v>1.0395376783247645E-3</v>
      </c>
      <c r="D474" s="11">
        <v>3.0000000000000001E-5</v>
      </c>
      <c r="E474" s="11">
        <v>5.3E-3</v>
      </c>
      <c r="F474" s="11">
        <v>2.5999999999999999E-3</v>
      </c>
      <c r="G474" s="11">
        <v>2.0999999999999999E-3</v>
      </c>
      <c r="H474" s="11">
        <v>5.0000000000000001E-4</v>
      </c>
      <c r="I474" s="11">
        <v>3.0999999999999999E-3</v>
      </c>
      <c r="J474" s="11">
        <f t="shared" si="16"/>
        <v>1.0095376783247644E-3</v>
      </c>
      <c r="L474" s="45">
        <v>434</v>
      </c>
      <c r="M474" s="45">
        <v>2.1210591244034062E-3</v>
      </c>
      <c r="N474" s="45">
        <v>2.7961277776982932E-3</v>
      </c>
      <c r="O474" s="51"/>
      <c r="P474" s="51"/>
      <c r="Q474" s="51"/>
      <c r="R474" s="51"/>
      <c r="S474" s="51"/>
      <c r="T474" s="51"/>
    </row>
    <row r="475" spans="1:20" x14ac:dyDescent="0.35">
      <c r="A475" s="30">
        <v>43605</v>
      </c>
      <c r="B475" s="31">
        <v>177.018021</v>
      </c>
      <c r="C475" s="11">
        <f t="shared" si="15"/>
        <v>-8.4640431641902492E-3</v>
      </c>
      <c r="D475" s="11">
        <v>3.0000000000000001E-5</v>
      </c>
      <c r="E475" s="11">
        <v>-2.9999999999999997E-4</v>
      </c>
      <c r="F475" s="11">
        <v>1.4000000000000002E-3</v>
      </c>
      <c r="G475" s="11">
        <v>-8.9999999999999998E-4</v>
      </c>
      <c r="H475" s="11">
        <v>7.000000000000001E-4</v>
      </c>
      <c r="I475" s="11">
        <v>4.1999999999999997E-3</v>
      </c>
      <c r="J475" s="11">
        <f t="shared" si="16"/>
        <v>-8.4940431641902497E-3</v>
      </c>
      <c r="L475" s="45">
        <v>435</v>
      </c>
      <c r="M475" s="45">
        <v>-7.4192648347665927E-4</v>
      </c>
      <c r="N475" s="45">
        <v>-1.0606107595226666E-3</v>
      </c>
      <c r="O475" s="51"/>
      <c r="P475" s="51"/>
      <c r="Q475" s="51"/>
      <c r="R475" s="51"/>
      <c r="S475" s="51"/>
      <c r="T475" s="51"/>
    </row>
    <row r="476" spans="1:20" x14ac:dyDescent="0.35">
      <c r="A476" s="30">
        <v>43606</v>
      </c>
      <c r="B476" s="31">
        <v>177.481537</v>
      </c>
      <c r="C476" s="11">
        <f t="shared" si="15"/>
        <v>2.6184678677432238E-3</v>
      </c>
      <c r="D476" s="11">
        <v>3.0000000000000001E-5</v>
      </c>
      <c r="E476" s="11">
        <v>-1.9699999999999999E-2</v>
      </c>
      <c r="F476" s="11">
        <v>-8.6E-3</v>
      </c>
      <c r="G476" s="11">
        <v>-6.0000000000000001E-3</v>
      </c>
      <c r="H476" s="11">
        <v>-1.4000000000000002E-3</v>
      </c>
      <c r="I476" s="11">
        <v>-1.8E-3</v>
      </c>
      <c r="J476" s="11">
        <f t="shared" si="16"/>
        <v>2.5884678677432237E-3</v>
      </c>
      <c r="L476" s="45">
        <v>436</v>
      </c>
      <c r="M476" s="45">
        <v>3.4301882609041349E-3</v>
      </c>
      <c r="N476" s="45">
        <v>-3.9155323073591305E-3</v>
      </c>
      <c r="O476" s="51"/>
      <c r="P476" s="51"/>
      <c r="Q476" s="51"/>
      <c r="R476" s="51"/>
      <c r="S476" s="51"/>
      <c r="T476" s="51"/>
    </row>
    <row r="477" spans="1:20" x14ac:dyDescent="0.35">
      <c r="A477" s="30">
        <v>43607</v>
      </c>
      <c r="B477" s="31">
        <v>175.126892</v>
      </c>
      <c r="C477" s="11">
        <f t="shared" si="15"/>
        <v>-1.3266985624538541E-2</v>
      </c>
      <c r="D477" s="11">
        <v>3.0000000000000001E-5</v>
      </c>
      <c r="E477" s="11">
        <v>4.0000000000000001E-3</v>
      </c>
      <c r="F477" s="11">
        <v>5.0000000000000001E-4</v>
      </c>
      <c r="G477" s="11">
        <v>-3.9000000000000003E-3</v>
      </c>
      <c r="H477" s="11">
        <v>-1.4000000000000002E-3</v>
      </c>
      <c r="I477" s="11">
        <v>2E-3</v>
      </c>
      <c r="J477" s="11">
        <f t="shared" si="16"/>
        <v>-1.3296985624538541E-2</v>
      </c>
      <c r="L477" s="45">
        <v>437</v>
      </c>
      <c r="M477" s="45">
        <v>5.5443146666656507E-4</v>
      </c>
      <c r="N477" s="45">
        <v>3.7153574929501059E-3</v>
      </c>
      <c r="O477" s="51"/>
      <c r="P477" s="51"/>
      <c r="Q477" s="51"/>
      <c r="R477" s="51"/>
      <c r="S477" s="51"/>
      <c r="T477" s="51"/>
    </row>
    <row r="478" spans="1:20" x14ac:dyDescent="0.35">
      <c r="A478" s="30">
        <v>43608</v>
      </c>
      <c r="B478" s="31">
        <v>177.99139400000001</v>
      </c>
      <c r="C478" s="11">
        <f t="shared" si="15"/>
        <v>1.6356722644287114E-2</v>
      </c>
      <c r="D478" s="11">
        <v>3.0000000000000001E-5</v>
      </c>
      <c r="E478" s="11">
        <v>6.9999999999999993E-3</v>
      </c>
      <c r="F478" s="11">
        <v>-3.7000000000000002E-3</v>
      </c>
      <c r="G478" s="11">
        <v>4.0000000000000001E-3</v>
      </c>
      <c r="H478" s="11">
        <v>3.0000000000000001E-3</v>
      </c>
      <c r="I478" s="11">
        <v>2.7000000000000001E-3</v>
      </c>
      <c r="J478" s="11">
        <f t="shared" si="16"/>
        <v>1.6326722644287115E-2</v>
      </c>
      <c r="L478" s="45">
        <v>438</v>
      </c>
      <c r="M478" s="45">
        <v>2.6070895027378374E-3</v>
      </c>
      <c r="N478" s="45">
        <v>7.0116630537568093E-3</v>
      </c>
      <c r="O478" s="51"/>
      <c r="P478" s="51"/>
      <c r="Q478" s="51"/>
      <c r="R478" s="51"/>
      <c r="S478" s="51"/>
      <c r="T478" s="51"/>
    </row>
    <row r="479" spans="1:20" x14ac:dyDescent="0.35">
      <c r="A479" s="30">
        <v>43609</v>
      </c>
      <c r="B479" s="31">
        <v>179.46539300000001</v>
      </c>
      <c r="C479" s="11">
        <f t="shared" si="15"/>
        <v>8.2812936450173957E-3</v>
      </c>
      <c r="D479" s="11">
        <v>3.0000000000000001E-5</v>
      </c>
      <c r="E479" s="11">
        <v>5.6000000000000008E-3</v>
      </c>
      <c r="F479" s="11">
        <v>2.8999999999999998E-3</v>
      </c>
      <c r="G479" s="11">
        <v>-3.0000000000000001E-3</v>
      </c>
      <c r="H479" s="11">
        <v>-5.0000000000000001E-3</v>
      </c>
      <c r="I479" s="11">
        <v>-2.9999999999999997E-4</v>
      </c>
      <c r="J479" s="11">
        <f t="shared" si="16"/>
        <v>8.2512936450173952E-3</v>
      </c>
      <c r="L479" s="45">
        <v>439</v>
      </c>
      <c r="M479" s="45">
        <v>2.9854780357233849E-3</v>
      </c>
      <c r="N479" s="45">
        <v>1.654696415596716E-2</v>
      </c>
      <c r="O479" s="51"/>
      <c r="P479" s="51"/>
      <c r="Q479" s="51"/>
      <c r="R479" s="51"/>
      <c r="S479" s="51"/>
      <c r="T479" s="51"/>
    </row>
    <row r="480" spans="1:20" x14ac:dyDescent="0.35">
      <c r="A480" s="30">
        <v>43613</v>
      </c>
      <c r="B480" s="31">
        <v>177.574219</v>
      </c>
      <c r="C480" s="11">
        <f t="shared" si="15"/>
        <v>-1.0537819957299521E-2</v>
      </c>
      <c r="D480" s="11">
        <v>3.0000000000000001E-5</v>
      </c>
      <c r="E480" s="11">
        <v>1.8E-3</v>
      </c>
      <c r="F480" s="11">
        <v>-1E-3</v>
      </c>
      <c r="G480" s="11">
        <v>6.5000000000000006E-3</v>
      </c>
      <c r="H480" s="11">
        <v>2.0000000000000001E-4</v>
      </c>
      <c r="I480" s="11">
        <v>-2.5999999999999999E-3</v>
      </c>
      <c r="J480" s="11">
        <f t="shared" si="16"/>
        <v>-1.0567819957299522E-2</v>
      </c>
      <c r="L480" s="45">
        <v>440</v>
      </c>
      <c r="M480" s="45">
        <v>2.536784560067304E-3</v>
      </c>
      <c r="N480" s="45">
        <v>-9.3448677866490113E-3</v>
      </c>
      <c r="O480" s="51"/>
      <c r="P480" s="51"/>
      <c r="Q480" s="51"/>
      <c r="R480" s="51"/>
      <c r="S480" s="51"/>
      <c r="T480" s="51"/>
    </row>
    <row r="481" spans="1:20" x14ac:dyDescent="0.35">
      <c r="A481" s="30">
        <v>43614</v>
      </c>
      <c r="B481" s="31">
        <v>176.12808200000001</v>
      </c>
      <c r="C481" s="11">
        <f t="shared" si="15"/>
        <v>-8.1438454756768142E-3</v>
      </c>
      <c r="D481" s="11">
        <v>3.0000000000000001E-5</v>
      </c>
      <c r="E481" s="11">
        <v>2.3999999999999998E-3</v>
      </c>
      <c r="F481" s="11">
        <v>-1.2999999999999999E-3</v>
      </c>
      <c r="G481" s="11">
        <v>-4.5999999999999999E-3</v>
      </c>
      <c r="H481" s="11">
        <v>-1.8E-3</v>
      </c>
      <c r="I481" s="11">
        <v>0</v>
      </c>
      <c r="J481" s="11">
        <f t="shared" si="16"/>
        <v>-8.1738454756768147E-3</v>
      </c>
      <c r="L481" s="45">
        <v>441</v>
      </c>
      <c r="M481" s="45">
        <v>4.4567095532039268E-3</v>
      </c>
      <c r="N481" s="45">
        <v>1.7662880562901898E-2</v>
      </c>
      <c r="O481" s="51"/>
      <c r="P481" s="51"/>
      <c r="Q481" s="51"/>
      <c r="R481" s="51"/>
      <c r="S481" s="51"/>
      <c r="T481" s="51"/>
    </row>
    <row r="482" spans="1:20" x14ac:dyDescent="0.35">
      <c r="A482" s="30">
        <v>43615</v>
      </c>
      <c r="B482" s="31">
        <v>177.138565</v>
      </c>
      <c r="C482" s="11">
        <f t="shared" si="15"/>
        <v>5.7372054957141039E-3</v>
      </c>
      <c r="D482" s="11">
        <v>3.0000000000000001E-5</v>
      </c>
      <c r="E482" s="11">
        <v>4.1999999999999997E-3</v>
      </c>
      <c r="F482" s="11">
        <v>-2.8000000000000004E-3</v>
      </c>
      <c r="G482" s="11">
        <v>-7.4999999999999997E-3</v>
      </c>
      <c r="H482" s="11">
        <v>2.7000000000000001E-3</v>
      </c>
      <c r="I482" s="11">
        <v>-4.0000000000000002E-4</v>
      </c>
      <c r="J482" s="11">
        <f t="shared" si="16"/>
        <v>5.7072054957141042E-3</v>
      </c>
      <c r="L482" s="45">
        <v>442</v>
      </c>
      <c r="M482" s="45">
        <v>1.6856789793451813E-3</v>
      </c>
      <c r="N482" s="45">
        <v>7.5686150629326182E-3</v>
      </c>
      <c r="O482" s="51"/>
      <c r="P482" s="51"/>
      <c r="Q482" s="51"/>
      <c r="R482" s="51"/>
      <c r="S482" s="51"/>
      <c r="T482" s="51"/>
    </row>
    <row r="483" spans="1:20" x14ac:dyDescent="0.35">
      <c r="A483" s="30">
        <v>43616</v>
      </c>
      <c r="B483" s="31">
        <v>175.99829099999999</v>
      </c>
      <c r="C483" s="11">
        <f t="shared" si="15"/>
        <v>-6.4371866171547554E-3</v>
      </c>
      <c r="D483" s="11">
        <v>3.0000000000000001E-5</v>
      </c>
      <c r="E483" s="11">
        <v>5.9999999999999995E-4</v>
      </c>
      <c r="F483" s="11">
        <v>-2.9999999999999997E-4</v>
      </c>
      <c r="G483" s="11">
        <v>1E-3</v>
      </c>
      <c r="H483" s="11">
        <v>1E-4</v>
      </c>
      <c r="I483" s="11">
        <v>4.0000000000000001E-3</v>
      </c>
      <c r="J483" s="11">
        <f t="shared" si="16"/>
        <v>-6.467186617154755E-3</v>
      </c>
      <c r="L483" s="45">
        <v>443</v>
      </c>
      <c r="M483" s="45">
        <v>-9.0787298313612709E-4</v>
      </c>
      <c r="N483" s="45">
        <v>8.9098379152826555E-3</v>
      </c>
      <c r="O483" s="51"/>
      <c r="P483" s="51"/>
      <c r="Q483" s="51"/>
      <c r="R483" s="51"/>
      <c r="S483" s="51"/>
      <c r="T483" s="51"/>
    </row>
    <row r="484" spans="1:20" x14ac:dyDescent="0.35">
      <c r="A484" s="30">
        <v>43619</v>
      </c>
      <c r="B484" s="31">
        <v>175.73873900000001</v>
      </c>
      <c r="C484" s="11">
        <f t="shared" si="15"/>
        <v>-1.4747415928032526E-3</v>
      </c>
      <c r="D484" s="11">
        <v>3.0000000000000001E-5</v>
      </c>
      <c r="E484" s="11">
        <v>-1.9E-3</v>
      </c>
      <c r="F484" s="11">
        <v>-4.8999999999999998E-3</v>
      </c>
      <c r="G484" s="11">
        <v>-3.4999999999999996E-3</v>
      </c>
      <c r="H484" s="11">
        <v>2.8999999999999998E-3</v>
      </c>
      <c r="I484" s="11">
        <v>1.3999999999999999E-2</v>
      </c>
      <c r="J484" s="11">
        <f t="shared" si="16"/>
        <v>-1.5047415928032526E-3</v>
      </c>
      <c r="L484" s="45">
        <v>444</v>
      </c>
      <c r="M484" s="45">
        <v>2.3592239127892762E-3</v>
      </c>
      <c r="N484" s="45">
        <v>4.9848149440007237E-3</v>
      </c>
      <c r="O484" s="51"/>
      <c r="P484" s="51"/>
      <c r="Q484" s="51"/>
      <c r="R484" s="51"/>
      <c r="S484" s="51"/>
      <c r="T484" s="51"/>
    </row>
    <row r="485" spans="1:20" x14ac:dyDescent="0.35">
      <c r="A485" s="30">
        <v>43620</v>
      </c>
      <c r="B485" s="31">
        <v>181.004288</v>
      </c>
      <c r="C485" s="11">
        <f t="shared" si="15"/>
        <v>2.9962369310047254E-2</v>
      </c>
      <c r="D485" s="11">
        <v>3.0000000000000001E-5</v>
      </c>
      <c r="E485" s="11">
        <v>-2.0000000000000001E-4</v>
      </c>
      <c r="F485" s="11">
        <v>4.0000000000000002E-4</v>
      </c>
      <c r="G485" s="11">
        <v>-5.3E-3</v>
      </c>
      <c r="H485" s="11">
        <v>2.8999999999999998E-3</v>
      </c>
      <c r="I485" s="11">
        <v>-4.6999999999999993E-3</v>
      </c>
      <c r="J485" s="11">
        <f t="shared" si="16"/>
        <v>2.9932369310047256E-2</v>
      </c>
      <c r="L485" s="45">
        <v>445</v>
      </c>
      <c r="M485" s="45">
        <v>1.9204255488594446E-3</v>
      </c>
      <c r="N485" s="45">
        <v>-1.4969486118508854E-2</v>
      </c>
      <c r="O485" s="51"/>
      <c r="P485" s="51"/>
      <c r="Q485" s="51"/>
      <c r="R485" s="51"/>
      <c r="S485" s="51"/>
      <c r="T485" s="51"/>
    </row>
    <row r="486" spans="1:20" x14ac:dyDescent="0.35">
      <c r="A486" s="30">
        <v>43621</v>
      </c>
      <c r="B486" s="31">
        <v>183.61821</v>
      </c>
      <c r="C486" s="11">
        <f t="shared" si="15"/>
        <v>1.4441215889868797E-2</v>
      </c>
      <c r="D486" s="11">
        <v>3.0000000000000001E-5</v>
      </c>
      <c r="E486" s="11">
        <v>9.4999999999999998E-3</v>
      </c>
      <c r="F486" s="11">
        <v>1.01E-2</v>
      </c>
      <c r="G486" s="11">
        <v>4.0000000000000002E-4</v>
      </c>
      <c r="H486" s="11">
        <v>5.9999999999999995E-4</v>
      </c>
      <c r="I486" s="11">
        <v>-1.9E-3</v>
      </c>
      <c r="J486" s="11">
        <f t="shared" si="16"/>
        <v>1.4411215889868796E-2</v>
      </c>
      <c r="L486" s="45">
        <v>446</v>
      </c>
      <c r="M486" s="45">
        <v>1.7726561738641219E-3</v>
      </c>
      <c r="N486" s="45">
        <v>-9.1198174151489071E-3</v>
      </c>
      <c r="O486" s="51"/>
      <c r="P486" s="51"/>
      <c r="Q486" s="51"/>
      <c r="R486" s="51"/>
      <c r="S486" s="51"/>
      <c r="T486" s="51"/>
    </row>
    <row r="487" spans="1:20" x14ac:dyDescent="0.35">
      <c r="A487" s="30">
        <v>43622</v>
      </c>
      <c r="B487" s="31">
        <v>184.066284</v>
      </c>
      <c r="C487" s="11">
        <f t="shared" si="15"/>
        <v>2.4402481649286045E-3</v>
      </c>
      <c r="D487" s="11">
        <v>3.0000000000000001E-5</v>
      </c>
      <c r="E487" s="11">
        <v>3.4999999999999996E-3</v>
      </c>
      <c r="F487" s="11">
        <v>5.7999999999999996E-3</v>
      </c>
      <c r="G487" s="11">
        <v>-7.6E-3</v>
      </c>
      <c r="H487" s="11">
        <v>5.9999999999999995E-4</v>
      </c>
      <c r="I487" s="11">
        <v>-7.000000000000001E-4</v>
      </c>
      <c r="J487" s="11">
        <f t="shared" si="16"/>
        <v>2.4102481649286044E-3</v>
      </c>
      <c r="L487" s="45">
        <v>447</v>
      </c>
      <c r="M487" s="45">
        <v>-1.0234563965273605E-4</v>
      </c>
      <c r="N487" s="45">
        <v>1.0351848471100697E-2</v>
      </c>
      <c r="O487" s="51"/>
      <c r="P487" s="51"/>
      <c r="Q487" s="51"/>
      <c r="R487" s="51"/>
      <c r="S487" s="51"/>
      <c r="T487" s="51"/>
    </row>
    <row r="488" spans="1:20" x14ac:dyDescent="0.35">
      <c r="A488" s="30">
        <v>43623</v>
      </c>
      <c r="B488" s="31">
        <v>184.18765300000001</v>
      </c>
      <c r="C488" s="11">
        <f t="shared" si="15"/>
        <v>6.5937659718295905E-4</v>
      </c>
      <c r="D488" s="11">
        <v>3.0000000000000001E-5</v>
      </c>
      <c r="E488" s="11">
        <v>-1.7000000000000001E-3</v>
      </c>
      <c r="F488" s="11">
        <v>-4.5999999999999999E-3</v>
      </c>
      <c r="G488" s="11">
        <v>-4.0000000000000002E-4</v>
      </c>
      <c r="H488" s="11">
        <v>3.4999999999999996E-3</v>
      </c>
      <c r="I488" s="11">
        <v>-6.5000000000000006E-3</v>
      </c>
      <c r="J488" s="11">
        <f t="shared" si="16"/>
        <v>6.2937659718295908E-4</v>
      </c>
      <c r="L488" s="45">
        <v>448</v>
      </c>
      <c r="M488" s="45">
        <v>5.1837422062210071E-3</v>
      </c>
      <c r="N488" s="45">
        <v>6.5493002509696124E-3</v>
      </c>
      <c r="O488" s="51"/>
      <c r="P488" s="51"/>
      <c r="Q488" s="51"/>
      <c r="R488" s="51"/>
      <c r="S488" s="51"/>
      <c r="T488" s="51"/>
    </row>
    <row r="489" spans="1:20" x14ac:dyDescent="0.35">
      <c r="A489" s="30">
        <v>43626</v>
      </c>
      <c r="B489" s="31">
        <v>184.887787</v>
      </c>
      <c r="C489" s="11">
        <f t="shared" si="15"/>
        <v>3.8011994213313915E-3</v>
      </c>
      <c r="D489" s="11">
        <v>3.0000000000000001E-5</v>
      </c>
      <c r="E489" s="11">
        <v>-2.8000000000000004E-3</v>
      </c>
      <c r="F489" s="11">
        <v>8.9999999999999998E-4</v>
      </c>
      <c r="G489" s="11">
        <v>-2.0000000000000001E-4</v>
      </c>
      <c r="H489" s="11">
        <v>4.0000000000000001E-3</v>
      </c>
      <c r="I489" s="11">
        <v>-3.5999999999999999E-3</v>
      </c>
      <c r="J489" s="11">
        <f t="shared" si="16"/>
        <v>3.7711994213313915E-3</v>
      </c>
      <c r="L489" s="45">
        <v>449</v>
      </c>
      <c r="M489" s="45">
        <v>1.5334414976967232E-3</v>
      </c>
      <c r="N489" s="45">
        <v>3.3909434674829139E-3</v>
      </c>
      <c r="O489" s="51"/>
      <c r="P489" s="51"/>
      <c r="Q489" s="51"/>
      <c r="R489" s="51"/>
      <c r="S489" s="51"/>
      <c r="T489" s="51"/>
    </row>
    <row r="490" spans="1:20" x14ac:dyDescent="0.35">
      <c r="A490" s="30">
        <v>43627</v>
      </c>
      <c r="B490" s="31">
        <v>184.85047900000001</v>
      </c>
      <c r="C490" s="11">
        <f t="shared" si="15"/>
        <v>-2.0178726029096428E-4</v>
      </c>
      <c r="D490" s="11">
        <v>3.0000000000000001E-5</v>
      </c>
      <c r="E490" s="11">
        <v>1.5E-3</v>
      </c>
      <c r="F490" s="11">
        <v>-1.7000000000000001E-3</v>
      </c>
      <c r="G490" s="11">
        <v>-4.0000000000000002E-4</v>
      </c>
      <c r="H490" s="11">
        <v>4.7999999999999996E-3</v>
      </c>
      <c r="I490" s="11">
        <v>1.7000000000000001E-3</v>
      </c>
      <c r="J490" s="11">
        <f t="shared" si="16"/>
        <v>-2.3178726029096427E-4</v>
      </c>
      <c r="L490" s="45">
        <v>450</v>
      </c>
      <c r="M490" s="45">
        <v>1.7281595131931177E-3</v>
      </c>
      <c r="N490" s="45">
        <v>-3.6618828376836316E-3</v>
      </c>
      <c r="O490" s="51"/>
      <c r="P490" s="51"/>
      <c r="Q490" s="51"/>
      <c r="R490" s="51"/>
      <c r="S490" s="51"/>
      <c r="T490" s="51"/>
    </row>
    <row r="491" spans="1:20" x14ac:dyDescent="0.35">
      <c r="A491" s="30">
        <v>43628</v>
      </c>
      <c r="B491" s="31">
        <v>185.71868900000001</v>
      </c>
      <c r="C491" s="11">
        <f t="shared" si="15"/>
        <v>4.6968231010102723E-3</v>
      </c>
      <c r="D491" s="11">
        <v>3.0000000000000001E-5</v>
      </c>
      <c r="E491" s="11">
        <v>1.8E-3</v>
      </c>
      <c r="F491" s="11">
        <v>1.1399999999999999E-2</v>
      </c>
      <c r="G491" s="11">
        <v>9.300000000000001E-3</v>
      </c>
      <c r="H491" s="11">
        <v>5.0000000000000001E-4</v>
      </c>
      <c r="I491" s="11">
        <v>1E-3</v>
      </c>
      <c r="J491" s="11">
        <f t="shared" si="16"/>
        <v>4.6668231010102727E-3</v>
      </c>
      <c r="L491" s="45">
        <v>451</v>
      </c>
      <c r="M491" s="45">
        <v>8.2690318703833345E-3</v>
      </c>
      <c r="N491" s="45">
        <v>1.8738414637790562E-3</v>
      </c>
      <c r="O491" s="51"/>
      <c r="P491" s="51"/>
      <c r="Q491" s="51"/>
      <c r="R491" s="51"/>
      <c r="S491" s="51"/>
      <c r="T491" s="51"/>
    </row>
    <row r="492" spans="1:20" x14ac:dyDescent="0.35">
      <c r="A492" s="30">
        <v>43629</v>
      </c>
      <c r="B492" s="31">
        <v>188.90205399999999</v>
      </c>
      <c r="C492" s="11">
        <f t="shared" si="15"/>
        <v>1.7140789745721197E-2</v>
      </c>
      <c r="D492" s="11">
        <v>3.0000000000000001E-5</v>
      </c>
      <c r="E492" s="11">
        <v>-1.1999999999999999E-3</v>
      </c>
      <c r="F492" s="11">
        <v>4.0000000000000002E-4</v>
      </c>
      <c r="G492" s="11">
        <v>2.4399999999999998E-2</v>
      </c>
      <c r="H492" s="11">
        <v>-1.1999999999999999E-3</v>
      </c>
      <c r="I492" s="11">
        <v>-5.9999999999999995E-4</v>
      </c>
      <c r="J492" s="11">
        <f t="shared" si="16"/>
        <v>1.7110789745721198E-2</v>
      </c>
      <c r="L492" s="45">
        <v>452</v>
      </c>
      <c r="M492" s="45">
        <v>2.6946650599375824E-3</v>
      </c>
      <c r="N492" s="45">
        <v>-7.0335154698472745E-3</v>
      </c>
      <c r="O492" s="51"/>
      <c r="P492" s="51"/>
      <c r="Q492" s="51"/>
      <c r="R492" s="51"/>
      <c r="S492" s="51"/>
      <c r="T492" s="51"/>
    </row>
    <row r="493" spans="1:20" x14ac:dyDescent="0.35">
      <c r="A493" s="30">
        <v>43630</v>
      </c>
      <c r="B493" s="31">
        <v>192.09478799999999</v>
      </c>
      <c r="C493" s="11">
        <f t="shared" si="15"/>
        <v>1.6901531414793336E-2</v>
      </c>
      <c r="D493" s="11">
        <v>3.0000000000000001E-5</v>
      </c>
      <c r="E493" s="11">
        <v>-1.1000000000000001E-3</v>
      </c>
      <c r="F493" s="11">
        <v>-2.5000000000000001E-3</v>
      </c>
      <c r="G493" s="11">
        <v>3.3E-3</v>
      </c>
      <c r="H493" s="11">
        <v>2.3999999999999998E-3</v>
      </c>
      <c r="I493" s="11">
        <v>1.4000000000000002E-3</v>
      </c>
      <c r="J493" s="11">
        <f t="shared" si="16"/>
        <v>1.6871531414793337E-2</v>
      </c>
      <c r="L493" s="45">
        <v>453</v>
      </c>
      <c r="M493" s="45">
        <v>-5.8712713614998062E-4</v>
      </c>
      <c r="N493" s="45">
        <v>-3.7219472128101512E-3</v>
      </c>
      <c r="O493" s="51"/>
      <c r="P493" s="51"/>
      <c r="Q493" s="51"/>
      <c r="R493" s="51"/>
      <c r="S493" s="51"/>
      <c r="T493" s="51"/>
    </row>
    <row r="494" spans="1:20" x14ac:dyDescent="0.35">
      <c r="A494" s="30">
        <v>43633</v>
      </c>
      <c r="B494" s="31">
        <v>193.224335</v>
      </c>
      <c r="C494" s="11">
        <f t="shared" si="15"/>
        <v>5.8801543329745076E-3</v>
      </c>
      <c r="D494" s="11">
        <v>3.0000000000000001E-5</v>
      </c>
      <c r="E494" s="11">
        <v>5.5000000000000005E-3</v>
      </c>
      <c r="F494" s="11">
        <v>8.9999999999999998E-4</v>
      </c>
      <c r="G494" s="11">
        <v>-1.4000000000000002E-3</v>
      </c>
      <c r="H494" s="11">
        <v>-6.8000000000000005E-3</v>
      </c>
      <c r="I494" s="11">
        <v>-4.1999999999999997E-3</v>
      </c>
      <c r="J494" s="11">
        <f t="shared" si="16"/>
        <v>5.850154332974508E-3</v>
      </c>
      <c r="L494" s="45">
        <v>454</v>
      </c>
      <c r="M494" s="45">
        <v>3.2408825894685955E-3</v>
      </c>
      <c r="N494" s="45">
        <v>2.9309687386353182E-3</v>
      </c>
      <c r="O494" s="51"/>
      <c r="P494" s="51"/>
      <c r="Q494" s="51"/>
      <c r="R494" s="51"/>
      <c r="S494" s="51"/>
      <c r="T494" s="51"/>
    </row>
    <row r="495" spans="1:20" x14ac:dyDescent="0.35">
      <c r="A495" s="30">
        <v>43634</v>
      </c>
      <c r="B495" s="31">
        <v>193.69111599999999</v>
      </c>
      <c r="C495" s="11">
        <f t="shared" si="15"/>
        <v>2.4157464431175946E-3</v>
      </c>
      <c r="D495" s="11">
        <v>3.0000000000000001E-5</v>
      </c>
      <c r="E495" s="11">
        <v>-1.7000000000000001E-3</v>
      </c>
      <c r="F495" s="11">
        <v>-4.6999999999999993E-3</v>
      </c>
      <c r="G495" s="11">
        <v>-5.1999999999999998E-3</v>
      </c>
      <c r="H495" s="11">
        <v>-2.5999999999999999E-3</v>
      </c>
      <c r="I495" s="11">
        <v>-1.9E-3</v>
      </c>
      <c r="J495" s="11">
        <f t="shared" si="16"/>
        <v>2.3857464431175945E-3</v>
      </c>
      <c r="L495" s="45">
        <v>455</v>
      </c>
      <c r="M495" s="45">
        <v>2.7504618054320254E-3</v>
      </c>
      <c r="N495" s="45">
        <v>4.7097778889969213E-4</v>
      </c>
      <c r="O495" s="51"/>
      <c r="P495" s="51"/>
      <c r="Q495" s="51"/>
      <c r="R495" s="51"/>
      <c r="S495" s="51"/>
      <c r="T495" s="51"/>
    </row>
    <row r="496" spans="1:20" x14ac:dyDescent="0.35">
      <c r="A496" s="30">
        <v>43635</v>
      </c>
      <c r="B496" s="31">
        <v>194.12056000000001</v>
      </c>
      <c r="C496" s="11">
        <f t="shared" si="15"/>
        <v>2.2171589945303438E-3</v>
      </c>
      <c r="D496" s="11">
        <v>3.0000000000000001E-5</v>
      </c>
      <c r="E496" s="11">
        <v>-3.0000000000000001E-3</v>
      </c>
      <c r="F496" s="11">
        <v>-2.3999999999999998E-3</v>
      </c>
      <c r="G496" s="11">
        <v>-1E-3</v>
      </c>
      <c r="H496" s="11">
        <v>-2.2000000000000001E-3</v>
      </c>
      <c r="I496" s="11">
        <v>1.7000000000000001E-3</v>
      </c>
      <c r="J496" s="11">
        <f t="shared" si="16"/>
        <v>2.1871589945303437E-3</v>
      </c>
      <c r="L496" s="45">
        <v>456</v>
      </c>
      <c r="M496" s="45">
        <v>-4.8774666466866955E-4</v>
      </c>
      <c r="N496" s="45">
        <v>-6.0641936263951929E-4</v>
      </c>
      <c r="O496" s="51"/>
      <c r="P496" s="51"/>
      <c r="Q496" s="51"/>
      <c r="R496" s="51"/>
      <c r="S496" s="51"/>
      <c r="T496" s="51"/>
    </row>
    <row r="497" spans="1:20" x14ac:dyDescent="0.35">
      <c r="A497" s="30">
        <v>43636</v>
      </c>
      <c r="B497" s="31">
        <v>197.21057099999999</v>
      </c>
      <c r="C497" s="11">
        <f t="shared" si="15"/>
        <v>1.5917999618381362E-2</v>
      </c>
      <c r="D497" s="11">
        <v>3.0000000000000001E-5</v>
      </c>
      <c r="E497" s="11">
        <v>-2.9999999999999997E-4</v>
      </c>
      <c r="F497" s="11">
        <v>-2.2000000000000001E-3</v>
      </c>
      <c r="G497" s="11">
        <v>-1.5E-3</v>
      </c>
      <c r="H497" s="11">
        <v>-1.4000000000000002E-3</v>
      </c>
      <c r="I497" s="11">
        <v>-1.1000000000000001E-3</v>
      </c>
      <c r="J497" s="11">
        <f t="shared" si="16"/>
        <v>1.5887999618381363E-2</v>
      </c>
      <c r="L497" s="45">
        <v>457</v>
      </c>
      <c r="M497" s="45">
        <v>1.4805403044385733E-3</v>
      </c>
      <c r="N497" s="45">
        <v>-1.5505518277358949E-2</v>
      </c>
      <c r="O497" s="51"/>
      <c r="P497" s="51"/>
      <c r="Q497" s="51"/>
      <c r="R497" s="51"/>
      <c r="S497" s="51"/>
      <c r="T497" s="51"/>
    </row>
    <row r="498" spans="1:20" x14ac:dyDescent="0.35">
      <c r="A498" s="30">
        <v>43637</v>
      </c>
      <c r="B498" s="31">
        <v>195.474197</v>
      </c>
      <c r="C498" s="11">
        <f t="shared" si="15"/>
        <v>-8.8046700092967445E-3</v>
      </c>
      <c r="D498" s="11">
        <v>3.0000000000000001E-5</v>
      </c>
      <c r="E498" s="11">
        <v>8.6E-3</v>
      </c>
      <c r="F498" s="11">
        <v>1.1000000000000001E-3</v>
      </c>
      <c r="G498" s="11">
        <v>-7.4999999999999997E-3</v>
      </c>
      <c r="H498" s="11">
        <v>-1.1000000000000001E-3</v>
      </c>
      <c r="I498" s="11">
        <v>2.0000000000000001E-4</v>
      </c>
      <c r="J498" s="11">
        <f t="shared" si="16"/>
        <v>-8.834670009296745E-3</v>
      </c>
      <c r="L498" s="45">
        <v>458</v>
      </c>
      <c r="M498" s="45">
        <v>-2.9170506301413966E-4</v>
      </c>
      <c r="N498" s="45">
        <v>-6.8598421072712072E-3</v>
      </c>
      <c r="O498" s="51"/>
      <c r="P498" s="51"/>
      <c r="Q498" s="51"/>
      <c r="R498" s="51"/>
      <c r="S498" s="51"/>
      <c r="T498" s="51"/>
    </row>
    <row r="499" spans="1:20" x14ac:dyDescent="0.35">
      <c r="A499" s="30">
        <v>43640</v>
      </c>
      <c r="B499" s="31">
        <v>191.84271200000001</v>
      </c>
      <c r="C499" s="11">
        <f t="shared" si="15"/>
        <v>-1.8577822831521873E-2</v>
      </c>
      <c r="D499" s="11">
        <v>3.0000000000000001E-5</v>
      </c>
      <c r="E499" s="11">
        <v>-7.3000000000000001E-3</v>
      </c>
      <c r="F499" s="11">
        <v>-4.0000000000000001E-3</v>
      </c>
      <c r="G499" s="11">
        <v>-4.7999999999999996E-3</v>
      </c>
      <c r="H499" s="11">
        <v>6.3E-3</v>
      </c>
      <c r="I499" s="11">
        <v>-2.0000000000000001E-4</v>
      </c>
      <c r="J499" s="11">
        <f t="shared" si="16"/>
        <v>-1.8607822831521872E-2</v>
      </c>
      <c r="L499" s="45">
        <v>459</v>
      </c>
      <c r="M499" s="45">
        <v>-4.588973249099384E-3</v>
      </c>
      <c r="N499" s="45">
        <v>1.2176635274469449E-2</v>
      </c>
      <c r="O499" s="51"/>
      <c r="P499" s="51"/>
      <c r="Q499" s="51"/>
      <c r="R499" s="51"/>
      <c r="S499" s="51"/>
      <c r="T499" s="51"/>
    </row>
    <row r="500" spans="1:20" x14ac:dyDescent="0.35">
      <c r="A500" s="30">
        <v>43641</v>
      </c>
      <c r="B500" s="31">
        <v>191.13322400000001</v>
      </c>
      <c r="C500" s="11">
        <f t="shared" si="15"/>
        <v>-3.6982796615177005E-3</v>
      </c>
      <c r="D500" s="11">
        <v>3.0000000000000001E-5</v>
      </c>
      <c r="E500" s="11">
        <v>-7.000000000000001E-4</v>
      </c>
      <c r="F500" s="11">
        <v>-5.9999999999999995E-4</v>
      </c>
      <c r="G500" s="11">
        <v>-1.67E-2</v>
      </c>
      <c r="H500" s="11">
        <v>-1E-3</v>
      </c>
      <c r="I500" s="11">
        <v>5.6999999999999993E-3</v>
      </c>
      <c r="J500" s="11">
        <f t="shared" si="16"/>
        <v>-3.7282796615177006E-3</v>
      </c>
      <c r="L500" s="45">
        <v>460</v>
      </c>
      <c r="M500" s="45">
        <v>2.4969665573025611E-3</v>
      </c>
      <c r="N500" s="45">
        <v>-2.6581743358210622E-2</v>
      </c>
      <c r="O500" s="51"/>
      <c r="P500" s="51"/>
      <c r="Q500" s="51"/>
      <c r="R500" s="51"/>
      <c r="S500" s="51"/>
      <c r="T500" s="51"/>
    </row>
    <row r="501" spans="1:20" x14ac:dyDescent="0.35">
      <c r="A501" s="30">
        <v>43642</v>
      </c>
      <c r="B501" s="31">
        <v>192.70156900000001</v>
      </c>
      <c r="C501" s="11">
        <f t="shared" si="15"/>
        <v>8.2055069609456854E-3</v>
      </c>
      <c r="D501" s="11">
        <v>3.0000000000000001E-5</v>
      </c>
      <c r="E501" s="11">
        <v>2.0000000000000001E-4</v>
      </c>
      <c r="F501" s="11">
        <v>5.1000000000000004E-3</v>
      </c>
      <c r="G501" s="11">
        <v>-4.0000000000000001E-3</v>
      </c>
      <c r="H501" s="11">
        <v>3.8E-3</v>
      </c>
      <c r="I501" s="11">
        <v>-4.0000000000000001E-3</v>
      </c>
      <c r="J501" s="11">
        <f t="shared" si="16"/>
        <v>8.1755069609456849E-3</v>
      </c>
      <c r="L501" s="45">
        <v>461</v>
      </c>
      <c r="M501" s="45">
        <v>4.93884249748754E-4</v>
      </c>
      <c r="N501" s="45">
        <v>1.0592546644857367E-2</v>
      </c>
      <c r="O501" s="51"/>
      <c r="P501" s="51"/>
      <c r="Q501" s="51"/>
      <c r="R501" s="51"/>
      <c r="S501" s="51"/>
      <c r="T501" s="51"/>
    </row>
    <row r="502" spans="1:20" x14ac:dyDescent="0.35">
      <c r="A502" s="30">
        <v>43643</v>
      </c>
      <c r="B502" s="31">
        <v>193.26168799999999</v>
      </c>
      <c r="C502" s="11">
        <f t="shared" si="15"/>
        <v>2.9066654875029574E-3</v>
      </c>
      <c r="D502" s="11">
        <v>3.0000000000000001E-5</v>
      </c>
      <c r="E502" s="11">
        <v>2.3999999999999998E-3</v>
      </c>
      <c r="F502" s="11">
        <v>8.199999999999999E-3</v>
      </c>
      <c r="G502" s="11">
        <v>-4.8999999999999998E-3</v>
      </c>
      <c r="H502" s="11">
        <v>-3.4999999999999996E-3</v>
      </c>
      <c r="I502" s="11">
        <v>-2.2000000000000001E-3</v>
      </c>
      <c r="J502" s="11">
        <f t="shared" si="16"/>
        <v>2.8766654875029573E-3</v>
      </c>
      <c r="L502" s="45">
        <v>462</v>
      </c>
      <c r="M502" s="45">
        <v>3.3019596755658564E-3</v>
      </c>
      <c r="N502" s="45">
        <v>-5.570695453757637E-3</v>
      </c>
      <c r="O502" s="51"/>
      <c r="P502" s="51"/>
      <c r="Q502" s="51"/>
      <c r="R502" s="51"/>
      <c r="S502" s="51"/>
      <c r="T502" s="51"/>
    </row>
    <row r="503" spans="1:20" x14ac:dyDescent="0.35">
      <c r="A503" s="30">
        <v>43644</v>
      </c>
      <c r="B503" s="31">
        <v>194.14854399999999</v>
      </c>
      <c r="C503" s="11">
        <f t="shared" si="15"/>
        <v>4.5888867533847577E-3</v>
      </c>
      <c r="D503" s="11">
        <v>3.0000000000000001E-5</v>
      </c>
      <c r="E503" s="11">
        <v>4.0000000000000002E-4</v>
      </c>
      <c r="F503" s="11">
        <v>-2.9999999999999997E-4</v>
      </c>
      <c r="G503" s="11">
        <v>6.9999999999999993E-3</v>
      </c>
      <c r="H503" s="11">
        <v>-4.5999999999999999E-3</v>
      </c>
      <c r="I503" s="11">
        <v>1.1000000000000001E-3</v>
      </c>
      <c r="J503" s="11">
        <f t="shared" si="16"/>
        <v>4.5588867533847581E-3</v>
      </c>
      <c r="L503" s="45">
        <v>463</v>
      </c>
      <c r="M503" s="45">
        <v>2.8783243234328142E-4</v>
      </c>
      <c r="N503" s="45">
        <v>-4.954634885506173E-3</v>
      </c>
      <c r="O503" s="51"/>
      <c r="P503" s="51"/>
      <c r="Q503" s="51"/>
      <c r="R503" s="51"/>
      <c r="S503" s="51"/>
      <c r="T503" s="51"/>
    </row>
    <row r="504" spans="1:20" x14ac:dyDescent="0.35">
      <c r="A504" s="30">
        <v>43647</v>
      </c>
      <c r="B504" s="31">
        <v>196.305038</v>
      </c>
      <c r="C504" s="11">
        <f t="shared" si="15"/>
        <v>1.1107443587112353E-2</v>
      </c>
      <c r="D504" s="11">
        <v>3.0000000000000001E-5</v>
      </c>
      <c r="E504" s="11">
        <v>-8.5000000000000006E-3</v>
      </c>
      <c r="F504" s="11">
        <v>-3.9000000000000003E-3</v>
      </c>
      <c r="G504" s="11">
        <v>1.34E-2</v>
      </c>
      <c r="H504" s="11">
        <v>-1.1000000000000001E-3</v>
      </c>
      <c r="I504" s="11">
        <v>2.9999999999999997E-4</v>
      </c>
      <c r="J504" s="11">
        <f t="shared" si="16"/>
        <v>1.1077443587112353E-2</v>
      </c>
      <c r="L504" s="45">
        <v>464</v>
      </c>
      <c r="M504" s="45">
        <v>-1.320439918926911E-3</v>
      </c>
      <c r="N504" s="45">
        <v>-2.3054896162619631E-2</v>
      </c>
      <c r="O504" s="51"/>
      <c r="P504" s="51"/>
      <c r="Q504" s="51"/>
      <c r="R504" s="51"/>
      <c r="S504" s="51"/>
      <c r="T504" s="51"/>
    </row>
    <row r="505" spans="1:20" x14ac:dyDescent="0.35">
      <c r="A505" s="30">
        <v>43648</v>
      </c>
      <c r="B505" s="31">
        <v>196.17434700000001</v>
      </c>
      <c r="C505" s="11">
        <f t="shared" si="15"/>
        <v>-6.6575469143070887E-4</v>
      </c>
      <c r="D505" s="11">
        <v>3.0000000000000001E-5</v>
      </c>
      <c r="E505" s="11">
        <v>1.0200000000000001E-2</v>
      </c>
      <c r="F505" s="11">
        <v>7.4999999999999997E-3</v>
      </c>
      <c r="G505" s="11">
        <v>2.0999999999999999E-3</v>
      </c>
      <c r="H505" s="11">
        <v>-1E-4</v>
      </c>
      <c r="I505" s="11">
        <v>-2.9999999999999997E-4</v>
      </c>
      <c r="J505" s="11">
        <f t="shared" si="16"/>
        <v>-6.9575469143070884E-4</v>
      </c>
      <c r="L505" s="45">
        <v>465</v>
      </c>
      <c r="M505" s="45">
        <v>-1.1044794728331769E-3</v>
      </c>
      <c r="N505" s="45">
        <v>3.1284588130790474E-3</v>
      </c>
      <c r="O505" s="51"/>
      <c r="P505" s="51"/>
      <c r="Q505" s="51"/>
      <c r="R505" s="51"/>
      <c r="S505" s="51"/>
      <c r="T505" s="51"/>
    </row>
    <row r="506" spans="1:20" x14ac:dyDescent="0.35">
      <c r="A506" s="30">
        <v>43649</v>
      </c>
      <c r="B506" s="31">
        <v>198.00410500000001</v>
      </c>
      <c r="C506" s="11">
        <f t="shared" si="15"/>
        <v>9.327203214801516E-3</v>
      </c>
      <c r="D506" s="11">
        <v>3.0000000000000001E-5</v>
      </c>
      <c r="E506" s="11">
        <v>-8.3000000000000001E-3</v>
      </c>
      <c r="F506" s="11">
        <v>-1.2999999999999999E-3</v>
      </c>
      <c r="G506" s="11">
        <v>1.37E-2</v>
      </c>
      <c r="H506" s="11">
        <v>-3.4999999999999996E-3</v>
      </c>
      <c r="I506" s="11">
        <v>-5.0000000000000001E-4</v>
      </c>
      <c r="J506" s="11">
        <f t="shared" si="16"/>
        <v>9.2972032148015155E-3</v>
      </c>
      <c r="L506" s="45">
        <v>466</v>
      </c>
      <c r="M506" s="45">
        <v>-1.3482502221505953E-3</v>
      </c>
      <c r="N506" s="45">
        <v>-1.7048338821940025E-3</v>
      </c>
      <c r="O506" s="51"/>
      <c r="P506" s="51"/>
      <c r="Q506" s="51"/>
      <c r="R506" s="51"/>
      <c r="S506" s="51"/>
      <c r="T506" s="51"/>
    </row>
    <row r="507" spans="1:20" x14ac:dyDescent="0.35">
      <c r="A507" s="30">
        <v>43651</v>
      </c>
      <c r="B507" s="31">
        <v>197.406586</v>
      </c>
      <c r="C507" s="11">
        <f t="shared" si="15"/>
        <v>-3.0177101631302383E-3</v>
      </c>
      <c r="D507" s="11">
        <v>3.0000000000000001E-5</v>
      </c>
      <c r="E507" s="11">
        <v>1.4000000000000002E-3</v>
      </c>
      <c r="F507" s="11">
        <v>-8.9999999999999998E-4</v>
      </c>
      <c r="G507" s="11">
        <v>-2.8999999999999998E-3</v>
      </c>
      <c r="H507" s="11">
        <v>1.4000000000000002E-3</v>
      </c>
      <c r="I507" s="11">
        <v>-5.0000000000000001E-4</v>
      </c>
      <c r="J507" s="11">
        <f t="shared" si="16"/>
        <v>-3.0477101631302384E-3</v>
      </c>
      <c r="L507" s="45">
        <v>467</v>
      </c>
      <c r="M507" s="45">
        <v>-1.6245029001196584E-3</v>
      </c>
      <c r="N507" s="45">
        <v>1.5945029001196583E-3</v>
      </c>
      <c r="O507" s="51"/>
      <c r="P507" s="51"/>
      <c r="Q507" s="51"/>
      <c r="R507" s="51"/>
      <c r="S507" s="51"/>
      <c r="T507" s="51"/>
    </row>
    <row r="508" spans="1:20" x14ac:dyDescent="0.35">
      <c r="A508" s="30">
        <v>43654</v>
      </c>
      <c r="B508" s="31">
        <v>198.76026899999999</v>
      </c>
      <c r="C508" s="11">
        <f t="shared" si="15"/>
        <v>6.8573345369540295E-3</v>
      </c>
      <c r="D508" s="11">
        <v>4.0000000000000003E-5</v>
      </c>
      <c r="E508" s="11">
        <v>2.3999999999999998E-3</v>
      </c>
      <c r="F508" s="11">
        <v>3.4999999999999996E-3</v>
      </c>
      <c r="G508" s="11">
        <v>1.2E-2</v>
      </c>
      <c r="H508" s="11">
        <v>4.0000000000000002E-4</v>
      </c>
      <c r="I508" s="11">
        <v>-2.5000000000000001E-3</v>
      </c>
      <c r="J508" s="11">
        <f t="shared" si="16"/>
        <v>6.8173345369540294E-3</v>
      </c>
      <c r="L508" s="45">
        <v>468</v>
      </c>
      <c r="M508" s="45">
        <v>-5.143210262537958E-3</v>
      </c>
      <c r="N508" s="45">
        <v>-1.6677337894110088E-2</v>
      </c>
      <c r="O508" s="51"/>
      <c r="P508" s="51"/>
      <c r="Q508" s="51"/>
      <c r="R508" s="51"/>
      <c r="S508" s="51"/>
      <c r="T508" s="51"/>
    </row>
    <row r="509" spans="1:20" x14ac:dyDescent="0.35">
      <c r="A509" s="30">
        <v>43655</v>
      </c>
      <c r="B509" s="31">
        <v>197.910721</v>
      </c>
      <c r="C509" s="11">
        <f t="shared" si="15"/>
        <v>-4.2742345050861275E-3</v>
      </c>
      <c r="D509" s="11">
        <v>4.0000000000000003E-5</v>
      </c>
      <c r="E509" s="11">
        <v>1.1999999999999999E-3</v>
      </c>
      <c r="F509" s="11">
        <v>-6.8000000000000005E-3</v>
      </c>
      <c r="G509" s="11">
        <v>-5.7999999999999996E-3</v>
      </c>
      <c r="H509" s="11">
        <v>-6.4000000000000003E-3</v>
      </c>
      <c r="I509" s="11">
        <v>-2.0999999999999999E-3</v>
      </c>
      <c r="J509" s="11">
        <f t="shared" si="16"/>
        <v>-4.3142345050861276E-3</v>
      </c>
      <c r="L509" s="45">
        <v>469</v>
      </c>
      <c r="M509" s="45">
        <v>-2.0649501282043658E-3</v>
      </c>
      <c r="N509" s="45">
        <v>8.7597905193996187E-3</v>
      </c>
      <c r="O509" s="51"/>
      <c r="P509" s="51"/>
      <c r="Q509" s="51"/>
      <c r="R509" s="51"/>
      <c r="S509" s="51"/>
      <c r="T509" s="51"/>
    </row>
    <row r="510" spans="1:20" x14ac:dyDescent="0.35">
      <c r="A510" s="30">
        <v>43656</v>
      </c>
      <c r="B510" s="31">
        <v>196.74378999999999</v>
      </c>
      <c r="C510" s="11">
        <f t="shared" si="15"/>
        <v>-5.8962495518370961E-3</v>
      </c>
      <c r="D510" s="11">
        <v>4.0000000000000003E-5</v>
      </c>
      <c r="E510" s="11">
        <v>-9.4999999999999998E-3</v>
      </c>
      <c r="F510" s="11">
        <v>-5.1000000000000004E-3</v>
      </c>
      <c r="G510" s="11">
        <v>1.1999999999999999E-3</v>
      </c>
      <c r="H510" s="11">
        <v>1.1000000000000001E-3</v>
      </c>
      <c r="I510" s="11">
        <v>-2.9999999999999997E-4</v>
      </c>
      <c r="J510" s="11">
        <f t="shared" si="16"/>
        <v>-5.9362495518370962E-3</v>
      </c>
      <c r="L510" s="45">
        <v>470</v>
      </c>
      <c r="M510" s="45">
        <v>3.755599777642601E-3</v>
      </c>
      <c r="N510" s="45">
        <v>-3.0548711369427052E-3</v>
      </c>
      <c r="O510" s="51"/>
      <c r="P510" s="51"/>
      <c r="Q510" s="51"/>
      <c r="R510" s="51"/>
      <c r="S510" s="51"/>
      <c r="T510" s="51"/>
    </row>
    <row r="511" spans="1:20" x14ac:dyDescent="0.35">
      <c r="A511" s="30">
        <v>43657</v>
      </c>
      <c r="B511" s="31">
        <v>199.81514000000001</v>
      </c>
      <c r="C511" s="11">
        <f t="shared" si="15"/>
        <v>1.5610912039460079E-2</v>
      </c>
      <c r="D511" s="11">
        <v>4.0000000000000003E-5</v>
      </c>
      <c r="E511" s="11">
        <v>6.9999999999999993E-3</v>
      </c>
      <c r="F511" s="11">
        <v>4.3E-3</v>
      </c>
      <c r="G511" s="11">
        <v>-4.0999999999999995E-3</v>
      </c>
      <c r="H511" s="11">
        <v>-2.3E-3</v>
      </c>
      <c r="I511" s="11">
        <v>-5.6999999999999993E-3</v>
      </c>
      <c r="J511" s="11">
        <f t="shared" si="16"/>
        <v>1.5570912039460079E-2</v>
      </c>
      <c r="L511" s="45">
        <v>471</v>
      </c>
      <c r="M511" s="45">
        <v>1.7881011011143732E-3</v>
      </c>
      <c r="N511" s="45">
        <v>1.4151297036196597E-3</v>
      </c>
      <c r="O511" s="51"/>
      <c r="P511" s="51"/>
      <c r="Q511" s="51"/>
      <c r="R511" s="51"/>
      <c r="S511" s="51"/>
      <c r="T511" s="51"/>
    </row>
    <row r="512" spans="1:20" x14ac:dyDescent="0.35">
      <c r="A512" s="30">
        <v>43658</v>
      </c>
      <c r="B512" s="31">
        <v>203.726685</v>
      </c>
      <c r="C512" s="11">
        <f t="shared" si="15"/>
        <v>1.9575818929436384E-2</v>
      </c>
      <c r="D512" s="11">
        <v>4.0000000000000003E-5</v>
      </c>
      <c r="E512" s="11">
        <v>5.0000000000000001E-4</v>
      </c>
      <c r="F512" s="11">
        <v>-4.5000000000000005E-3</v>
      </c>
      <c r="G512" s="11">
        <v>-7.000000000000001E-4</v>
      </c>
      <c r="H512" s="11">
        <v>6.0000000000000001E-3</v>
      </c>
      <c r="I512" s="11">
        <v>-8.9999999999999998E-4</v>
      </c>
      <c r="J512" s="11">
        <f t="shared" si="16"/>
        <v>1.9535818929436385E-2</v>
      </c>
      <c r="L512" s="45">
        <v>472</v>
      </c>
      <c r="M512" s="45">
        <v>-1.7699134748698732E-3</v>
      </c>
      <c r="N512" s="45">
        <v>2.7794511531946376E-3</v>
      </c>
      <c r="O512" s="51"/>
      <c r="P512" s="51"/>
      <c r="Q512" s="51"/>
      <c r="R512" s="51"/>
      <c r="S512" s="51"/>
      <c r="T512" s="51"/>
    </row>
    <row r="513" spans="1:20" x14ac:dyDescent="0.35">
      <c r="A513" s="30">
        <v>43661</v>
      </c>
      <c r="B513" s="31">
        <v>204.16545099999999</v>
      </c>
      <c r="C513" s="11">
        <f t="shared" si="15"/>
        <v>2.1536992073472039E-3</v>
      </c>
      <c r="D513" s="11">
        <v>4.0000000000000003E-5</v>
      </c>
      <c r="E513" s="11">
        <v>0</v>
      </c>
      <c r="F513" s="11">
        <v>3.5999999999999999E-3</v>
      </c>
      <c r="G513" s="11">
        <v>-5.5000000000000005E-3</v>
      </c>
      <c r="H513" s="11">
        <v>1.4000000000000002E-3</v>
      </c>
      <c r="I513" s="11">
        <v>2.3E-3</v>
      </c>
      <c r="J513" s="11">
        <f t="shared" si="16"/>
        <v>2.1136992073472038E-3</v>
      </c>
      <c r="L513" s="45">
        <v>473</v>
      </c>
      <c r="M513" s="45">
        <v>-2.3844201888882019E-3</v>
      </c>
      <c r="N513" s="45">
        <v>-6.1096229753020478E-3</v>
      </c>
      <c r="O513" s="51"/>
      <c r="P513" s="51"/>
      <c r="Q513" s="51"/>
      <c r="R513" s="51"/>
      <c r="S513" s="51"/>
      <c r="T513" s="51"/>
    </row>
    <row r="514" spans="1:20" x14ac:dyDescent="0.35">
      <c r="A514" s="30">
        <v>43662</v>
      </c>
      <c r="B514" s="31">
        <v>202.821136</v>
      </c>
      <c r="C514" s="11">
        <f t="shared" si="15"/>
        <v>-6.584439205632231E-3</v>
      </c>
      <c r="D514" s="11">
        <v>4.0000000000000003E-5</v>
      </c>
      <c r="E514" s="11">
        <v>7.1999999999999998E-3</v>
      </c>
      <c r="F514" s="11">
        <v>1.2999999999999999E-3</v>
      </c>
      <c r="G514" s="11">
        <v>-5.1999999999999998E-3</v>
      </c>
      <c r="H514" s="11">
        <v>4.5000000000000005E-3</v>
      </c>
      <c r="I514" s="11">
        <v>-2.0000000000000001E-4</v>
      </c>
      <c r="J514" s="11">
        <f t="shared" si="16"/>
        <v>-6.6244392056322311E-3</v>
      </c>
      <c r="L514" s="45">
        <v>474</v>
      </c>
      <c r="M514" s="45">
        <v>2.3133095078364634E-3</v>
      </c>
      <c r="N514" s="45">
        <v>2.7515835990676038E-4</v>
      </c>
      <c r="O514" s="51"/>
      <c r="P514" s="51"/>
      <c r="Q514" s="51"/>
      <c r="R514" s="51"/>
      <c r="S514" s="51"/>
      <c r="T514" s="51"/>
    </row>
    <row r="515" spans="1:20" x14ac:dyDescent="0.35">
      <c r="A515" s="30">
        <v>43663</v>
      </c>
      <c r="B515" s="31">
        <v>201.28080700000001</v>
      </c>
      <c r="C515" s="11">
        <f t="shared" ref="C515:C578" si="17">(B515/B514)-1</f>
        <v>-7.5945191432118531E-3</v>
      </c>
      <c r="D515" s="11">
        <v>4.0000000000000003E-5</v>
      </c>
      <c r="E515" s="11">
        <v>1.7000000000000001E-3</v>
      </c>
      <c r="F515" s="11">
        <v>-8.9999999999999998E-4</v>
      </c>
      <c r="G515" s="11">
        <v>3.8E-3</v>
      </c>
      <c r="H515" s="11">
        <v>-4.7999999999999996E-3</v>
      </c>
      <c r="I515" s="11">
        <v>-2.3E-3</v>
      </c>
      <c r="J515" s="11">
        <f t="shared" si="16"/>
        <v>-7.6345191432118532E-3</v>
      </c>
      <c r="L515" s="45">
        <v>475</v>
      </c>
      <c r="M515" s="45">
        <v>-1.845759646808323E-3</v>
      </c>
      <c r="N515" s="45">
        <v>-1.1451225977730219E-2</v>
      </c>
      <c r="O515" s="51"/>
      <c r="P515" s="51"/>
      <c r="Q515" s="51"/>
      <c r="R515" s="51"/>
      <c r="S515" s="51"/>
      <c r="T515" s="51"/>
    </row>
    <row r="516" spans="1:20" x14ac:dyDescent="0.35">
      <c r="A516" s="30">
        <v>43664</v>
      </c>
      <c r="B516" s="31">
        <v>200.18855300000001</v>
      </c>
      <c r="C516" s="11">
        <f t="shared" si="17"/>
        <v>-5.426518386325796E-3</v>
      </c>
      <c r="D516" s="11">
        <v>4.0000000000000003E-5</v>
      </c>
      <c r="E516" s="11">
        <v>4.1999999999999997E-3</v>
      </c>
      <c r="F516" s="11">
        <v>-1.1999999999999999E-3</v>
      </c>
      <c r="G516" s="11">
        <v>-5.1000000000000004E-3</v>
      </c>
      <c r="H516" s="11">
        <v>-3.5999999999999999E-3</v>
      </c>
      <c r="I516" s="11">
        <v>3.4999999999999996E-3</v>
      </c>
      <c r="J516" s="11">
        <f t="shared" si="16"/>
        <v>-5.4665183863257961E-3</v>
      </c>
      <c r="L516" s="45">
        <v>476</v>
      </c>
      <c r="M516" s="45">
        <v>-2.0722460383082279E-5</v>
      </c>
      <c r="N516" s="45">
        <v>1.6347445104670198E-2</v>
      </c>
      <c r="O516" s="51"/>
      <c r="P516" s="51"/>
      <c r="Q516" s="51"/>
      <c r="R516" s="51"/>
      <c r="S516" s="51"/>
      <c r="T516" s="51"/>
    </row>
    <row r="517" spans="1:20" x14ac:dyDescent="0.35">
      <c r="A517" s="30">
        <v>43665</v>
      </c>
      <c r="B517" s="31">
        <v>198.88159200000001</v>
      </c>
      <c r="C517" s="11">
        <f t="shared" si="17"/>
        <v>-6.5286500172664352E-3</v>
      </c>
      <c r="D517" s="11">
        <v>4.0000000000000003E-5</v>
      </c>
      <c r="E517" s="11">
        <v>0</v>
      </c>
      <c r="F517" s="11">
        <v>2.0999999999999999E-3</v>
      </c>
      <c r="G517" s="11">
        <v>1.1000000000000001E-3</v>
      </c>
      <c r="H517" s="11">
        <v>3.7000000000000002E-3</v>
      </c>
      <c r="I517" s="11">
        <v>1E-3</v>
      </c>
      <c r="J517" s="11">
        <f t="shared" si="16"/>
        <v>-6.5686500172664353E-3</v>
      </c>
      <c r="L517" s="45">
        <v>477</v>
      </c>
      <c r="M517" s="45">
        <v>-1.8574413328136714E-3</v>
      </c>
      <c r="N517" s="45">
        <v>1.0108734977831067E-2</v>
      </c>
      <c r="O517" s="51"/>
      <c r="P517" s="51"/>
      <c r="Q517" s="51"/>
      <c r="R517" s="51"/>
      <c r="S517" s="51"/>
      <c r="T517" s="51"/>
    </row>
    <row r="518" spans="1:20" x14ac:dyDescent="0.35">
      <c r="A518" s="30">
        <v>43668</v>
      </c>
      <c r="B518" s="31">
        <v>197.22923299999999</v>
      </c>
      <c r="C518" s="11">
        <f t="shared" si="17"/>
        <v>-8.3082550948205824E-3</v>
      </c>
      <c r="D518" s="11">
        <v>4.0000000000000003E-5</v>
      </c>
      <c r="E518" s="11">
        <v>4.0000000000000002E-4</v>
      </c>
      <c r="F518" s="11">
        <v>-3.0000000000000001E-3</v>
      </c>
      <c r="G518" s="11">
        <v>-3.0000000000000001E-3</v>
      </c>
      <c r="H518" s="11">
        <v>-1.8E-3</v>
      </c>
      <c r="I518" s="11">
        <v>-1E-4</v>
      </c>
      <c r="J518" s="11">
        <f t="shared" si="16"/>
        <v>-8.3482550948205825E-3</v>
      </c>
      <c r="L518" s="45">
        <v>478</v>
      </c>
      <c r="M518" s="45">
        <v>2.9944273057679978E-3</v>
      </c>
      <c r="N518" s="45">
        <v>-1.3562247263067519E-2</v>
      </c>
      <c r="O518" s="51"/>
      <c r="P518" s="51"/>
      <c r="Q518" s="51"/>
      <c r="R518" s="51"/>
      <c r="S518" s="51"/>
      <c r="T518" s="51"/>
    </row>
    <row r="519" spans="1:20" x14ac:dyDescent="0.35">
      <c r="A519" s="30">
        <v>43669</v>
      </c>
      <c r="B519" s="31">
        <v>198.918961</v>
      </c>
      <c r="C519" s="11">
        <f t="shared" si="17"/>
        <v>8.567330381495708E-3</v>
      </c>
      <c r="D519" s="11">
        <v>4.0000000000000003E-5</v>
      </c>
      <c r="E519" s="11">
        <v>5.8999999999999999E-3</v>
      </c>
      <c r="F519" s="11">
        <v>5.1999999999999998E-3</v>
      </c>
      <c r="G519" s="11">
        <v>2.9999999999999997E-4</v>
      </c>
      <c r="H519" s="11">
        <v>6.7000000000000002E-3</v>
      </c>
      <c r="I519" s="11">
        <v>3.4000000000000002E-3</v>
      </c>
      <c r="J519" s="11">
        <f t="shared" si="16"/>
        <v>8.5273303814957079E-3</v>
      </c>
      <c r="L519" s="45">
        <v>479</v>
      </c>
      <c r="M519" s="45">
        <v>-3.4519853530607975E-4</v>
      </c>
      <c r="N519" s="45">
        <v>-7.8286469403707343E-3</v>
      </c>
      <c r="O519" s="51"/>
      <c r="P519" s="51"/>
      <c r="Q519" s="51"/>
      <c r="R519" s="51"/>
      <c r="S519" s="51"/>
      <c r="T519" s="51"/>
    </row>
    <row r="520" spans="1:20" x14ac:dyDescent="0.35">
      <c r="A520" s="30">
        <v>43670</v>
      </c>
      <c r="B520" s="31">
        <v>200.440628</v>
      </c>
      <c r="C520" s="11">
        <f t="shared" si="17"/>
        <v>7.6496830284571438E-3</v>
      </c>
      <c r="D520" s="11">
        <v>4.0000000000000003E-5</v>
      </c>
      <c r="E520" s="11">
        <v>-1E-4</v>
      </c>
      <c r="F520" s="11">
        <v>5.9999999999999995E-4</v>
      </c>
      <c r="G520" s="11">
        <v>-4.0000000000000002E-4</v>
      </c>
      <c r="H520" s="11">
        <v>-1E-3</v>
      </c>
      <c r="I520" s="11">
        <v>-8.9999999999999998E-4</v>
      </c>
      <c r="J520" s="11">
        <f t="shared" si="16"/>
        <v>7.6096830284571437E-3</v>
      </c>
      <c r="L520" s="45">
        <v>480</v>
      </c>
      <c r="M520" s="45">
        <v>2.005708091215792E-3</v>
      </c>
      <c r="N520" s="45">
        <v>3.7014974044983122E-3</v>
      </c>
      <c r="O520" s="51"/>
      <c r="P520" s="51"/>
      <c r="Q520" s="51"/>
      <c r="R520" s="51"/>
      <c r="S520" s="51"/>
      <c r="T520" s="51"/>
    </row>
    <row r="521" spans="1:20" x14ac:dyDescent="0.35">
      <c r="A521" s="30">
        <v>43671</v>
      </c>
      <c r="B521" s="31">
        <v>201.224808</v>
      </c>
      <c r="C521" s="11">
        <f t="shared" si="17"/>
        <v>3.9122806979032809E-3</v>
      </c>
      <c r="D521" s="11">
        <v>4.0000000000000003E-5</v>
      </c>
      <c r="E521" s="11">
        <v>-8.0000000000000004E-4</v>
      </c>
      <c r="F521" s="11">
        <v>-4.0999999999999995E-3</v>
      </c>
      <c r="G521" s="11">
        <v>-2.3999999999999998E-3</v>
      </c>
      <c r="H521" s="11">
        <v>1.8E-3</v>
      </c>
      <c r="I521" s="11">
        <v>4.0000000000000002E-4</v>
      </c>
      <c r="J521" s="11">
        <f t="shared" si="16"/>
        <v>3.8722806979032808E-3</v>
      </c>
      <c r="L521" s="45">
        <v>481</v>
      </c>
      <c r="M521" s="45">
        <v>-2.4159463111028861E-3</v>
      </c>
      <c r="N521" s="45">
        <v>-4.051240306051869E-3</v>
      </c>
      <c r="O521" s="51"/>
      <c r="P521" s="51"/>
      <c r="Q521" s="51"/>
      <c r="R521" s="51"/>
      <c r="S521" s="51"/>
      <c r="T521" s="51"/>
    </row>
    <row r="522" spans="1:20" x14ac:dyDescent="0.35">
      <c r="A522" s="30">
        <v>43672</v>
      </c>
      <c r="B522" s="31">
        <v>202.49444600000001</v>
      </c>
      <c r="C522" s="11">
        <f t="shared" si="17"/>
        <v>6.3095500630321322E-3</v>
      </c>
      <c r="D522" s="11">
        <v>4.0000000000000003E-5</v>
      </c>
      <c r="E522" s="11">
        <v>-2.9999999999999997E-4</v>
      </c>
      <c r="F522" s="11">
        <v>1E-3</v>
      </c>
      <c r="G522" s="11">
        <v>-1.8E-3</v>
      </c>
      <c r="H522" s="11">
        <v>-6.0999999999999995E-3</v>
      </c>
      <c r="I522" s="11">
        <v>-2.5999999999999999E-3</v>
      </c>
      <c r="J522" s="11">
        <f t="shared" si="16"/>
        <v>6.2695500630321321E-3</v>
      </c>
      <c r="L522" s="45">
        <v>482</v>
      </c>
      <c r="M522" s="45">
        <v>-8.8497996870951969E-3</v>
      </c>
      <c r="N522" s="45">
        <v>7.3450580942919438E-3</v>
      </c>
      <c r="O522" s="51"/>
      <c r="P522" s="51"/>
      <c r="Q522" s="51"/>
      <c r="R522" s="51"/>
      <c r="S522" s="51"/>
      <c r="T522" s="51"/>
    </row>
    <row r="523" spans="1:20" x14ac:dyDescent="0.35">
      <c r="A523" s="30">
        <v>43675</v>
      </c>
      <c r="B523" s="31">
        <v>203.549316</v>
      </c>
      <c r="C523" s="11">
        <f t="shared" si="17"/>
        <v>5.2093774463324305E-3</v>
      </c>
      <c r="D523" s="11">
        <v>4.0000000000000003E-5</v>
      </c>
      <c r="E523" s="11">
        <v>3.8E-3</v>
      </c>
      <c r="F523" s="11">
        <v>3.5999999999999999E-3</v>
      </c>
      <c r="G523" s="11">
        <v>9.4999999999999998E-3</v>
      </c>
      <c r="H523" s="11">
        <v>3.3E-3</v>
      </c>
      <c r="I523" s="11">
        <v>3.8E-3</v>
      </c>
      <c r="J523" s="11">
        <f t="shared" si="16"/>
        <v>5.1693774463324304E-3</v>
      </c>
      <c r="L523" s="45">
        <v>483</v>
      </c>
      <c r="M523" s="45">
        <v>5.5897509038051801E-3</v>
      </c>
      <c r="N523" s="45">
        <v>2.4342618406242075E-2</v>
      </c>
      <c r="O523" s="51"/>
      <c r="P523" s="51"/>
      <c r="Q523" s="51"/>
      <c r="R523" s="51"/>
      <c r="S523" s="51"/>
      <c r="T523" s="51"/>
    </row>
    <row r="524" spans="1:20" x14ac:dyDescent="0.35">
      <c r="A524" s="30">
        <v>43676</v>
      </c>
      <c r="B524" s="31">
        <v>202.91450499999999</v>
      </c>
      <c r="C524" s="11">
        <f t="shared" si="17"/>
        <v>-3.1187085885369115E-3</v>
      </c>
      <c r="D524" s="11">
        <v>4.0000000000000003E-5</v>
      </c>
      <c r="E524" s="11">
        <v>-5.9999999999999995E-4</v>
      </c>
      <c r="F524" s="11">
        <v>-3.4000000000000002E-3</v>
      </c>
      <c r="G524" s="11">
        <v>-7.4000000000000003E-3</v>
      </c>
      <c r="H524" s="11">
        <v>-2E-3</v>
      </c>
      <c r="I524" s="11">
        <v>1E-3</v>
      </c>
      <c r="J524" s="11">
        <f t="shared" si="16"/>
        <v>-3.1587085885369116E-3</v>
      </c>
      <c r="L524" s="45">
        <v>484</v>
      </c>
      <c r="M524" s="45">
        <v>1.7195606908366121E-3</v>
      </c>
      <c r="N524" s="45">
        <v>1.2691655199032184E-2</v>
      </c>
      <c r="O524" s="51"/>
      <c r="P524" s="51"/>
      <c r="Q524" s="51"/>
      <c r="R524" s="51"/>
      <c r="S524" s="51"/>
      <c r="T524" s="51"/>
    </row>
    <row r="525" spans="1:20" x14ac:dyDescent="0.35">
      <c r="A525" s="30">
        <v>43677</v>
      </c>
      <c r="B525" s="31">
        <v>199.48840300000001</v>
      </c>
      <c r="C525" s="11">
        <f t="shared" si="17"/>
        <v>-1.6884460773269883E-2</v>
      </c>
      <c r="D525" s="11">
        <v>4.0000000000000003E-5</v>
      </c>
      <c r="E525" s="11">
        <v>-1.4000000000000002E-3</v>
      </c>
      <c r="F525" s="11">
        <v>-6.5000000000000006E-3</v>
      </c>
      <c r="G525" s="11">
        <v>4.4000000000000003E-3</v>
      </c>
      <c r="H525" s="11">
        <v>2E-3</v>
      </c>
      <c r="I525" s="11">
        <v>5.3E-3</v>
      </c>
      <c r="J525" s="11">
        <f t="shared" si="16"/>
        <v>-1.6924460773269881E-2</v>
      </c>
      <c r="L525" s="45">
        <v>485</v>
      </c>
      <c r="M525" s="45">
        <v>9.2262679044228667E-4</v>
      </c>
      <c r="N525" s="45">
        <v>1.4876213744863178E-3</v>
      </c>
      <c r="O525" s="51"/>
      <c r="P525" s="51"/>
      <c r="Q525" s="51"/>
      <c r="R525" s="51"/>
      <c r="S525" s="51"/>
      <c r="T525" s="51"/>
    </row>
    <row r="526" spans="1:20" x14ac:dyDescent="0.35">
      <c r="A526" s="30">
        <v>43678</v>
      </c>
      <c r="B526" s="31">
        <v>198.68554700000001</v>
      </c>
      <c r="C526" s="11">
        <f t="shared" si="17"/>
        <v>-4.0245748019748229E-3</v>
      </c>
      <c r="D526" s="11">
        <v>4.0000000000000003E-5</v>
      </c>
      <c r="E526" s="11">
        <v>-1.7000000000000001E-3</v>
      </c>
      <c r="F526" s="11">
        <v>-2.9999999999999997E-4</v>
      </c>
      <c r="G526" s="11">
        <v>2.7000000000000001E-3</v>
      </c>
      <c r="H526" s="11">
        <v>-5.5000000000000005E-3</v>
      </c>
      <c r="I526" s="11">
        <v>-3.0999999999999999E-3</v>
      </c>
      <c r="J526" s="11">
        <f t="shared" si="16"/>
        <v>-4.064574801974823E-3</v>
      </c>
      <c r="L526" s="45">
        <v>486</v>
      </c>
      <c r="M526" s="45">
        <v>7.6989874670694014E-3</v>
      </c>
      <c r="N526" s="45">
        <v>-7.069610869886442E-3</v>
      </c>
      <c r="O526" s="51"/>
      <c r="P526" s="51"/>
      <c r="Q526" s="51"/>
      <c r="R526" s="51"/>
      <c r="S526" s="51"/>
      <c r="T526" s="51"/>
    </row>
    <row r="527" spans="1:20" x14ac:dyDescent="0.35">
      <c r="A527" s="30">
        <v>43679</v>
      </c>
      <c r="B527" s="31">
        <v>198.05072000000001</v>
      </c>
      <c r="C527" s="11">
        <f t="shared" si="17"/>
        <v>-3.1951342691273199E-3</v>
      </c>
      <c r="D527" s="11">
        <v>4.0000000000000003E-5</v>
      </c>
      <c r="E527" s="11">
        <v>-1.1000000000000001E-3</v>
      </c>
      <c r="F527" s="11">
        <v>-3.5999999999999999E-3</v>
      </c>
      <c r="G527" s="11">
        <v>4.5000000000000005E-3</v>
      </c>
      <c r="H527" s="11">
        <v>1.4000000000000002E-3</v>
      </c>
      <c r="I527" s="11">
        <v>2E-3</v>
      </c>
      <c r="J527" s="11">
        <f t="shared" si="16"/>
        <v>-3.23513426912732E-3</v>
      </c>
      <c r="L527" s="45">
        <v>487</v>
      </c>
      <c r="M527" s="45">
        <v>5.4658676104161873E-3</v>
      </c>
      <c r="N527" s="45">
        <v>-1.6946681890847959E-3</v>
      </c>
      <c r="O527" s="51"/>
      <c r="P527" s="51"/>
      <c r="Q527" s="51"/>
      <c r="R527" s="51"/>
      <c r="S527" s="51"/>
      <c r="T527" s="51"/>
    </row>
    <row r="528" spans="1:20" x14ac:dyDescent="0.35">
      <c r="A528" s="30">
        <v>43682</v>
      </c>
      <c r="B528" s="31">
        <v>191.31990099999999</v>
      </c>
      <c r="C528" s="11">
        <f t="shared" si="17"/>
        <v>-3.3985329616575077E-2</v>
      </c>
      <c r="D528" s="11">
        <v>4.0000000000000003E-5</v>
      </c>
      <c r="E528" s="11">
        <v>2.3999999999999998E-3</v>
      </c>
      <c r="F528" s="11">
        <v>-1.8E-3</v>
      </c>
      <c r="G528" s="11">
        <v>1.5E-3</v>
      </c>
      <c r="H528" s="11">
        <v>-8.0000000000000004E-4</v>
      </c>
      <c r="I528" s="11">
        <v>2.5999999999999999E-3</v>
      </c>
      <c r="J528" s="11">
        <f t="shared" si="16"/>
        <v>-3.4025329616575076E-2</v>
      </c>
      <c r="L528" s="45">
        <v>488</v>
      </c>
      <c r="M528" s="45">
        <v>1.6032222563889466E-3</v>
      </c>
      <c r="N528" s="45">
        <v>-1.835009516679911E-3</v>
      </c>
      <c r="O528" s="51"/>
      <c r="P528" s="51"/>
      <c r="Q528" s="51"/>
      <c r="R528" s="51"/>
      <c r="S528" s="51"/>
      <c r="T528" s="51"/>
    </row>
    <row r="529" spans="1:20" x14ac:dyDescent="0.35">
      <c r="A529" s="30">
        <v>43683</v>
      </c>
      <c r="B529" s="31">
        <v>194.92338599999999</v>
      </c>
      <c r="C529" s="11">
        <f t="shared" si="17"/>
        <v>1.8834867576060565E-2</v>
      </c>
      <c r="D529" s="11">
        <v>4.0000000000000003E-5</v>
      </c>
      <c r="E529" s="11">
        <v>-8.0000000000000004E-4</v>
      </c>
      <c r="F529" s="11">
        <v>-1.1699999999999999E-2</v>
      </c>
      <c r="G529" s="11">
        <v>1.5E-3</v>
      </c>
      <c r="H529" s="11">
        <v>-2.5999999999999999E-3</v>
      </c>
      <c r="I529" s="11">
        <v>-2.5999999999999999E-3</v>
      </c>
      <c r="J529" s="11">
        <f t="shared" si="16"/>
        <v>1.8794867576060567E-2</v>
      </c>
      <c r="L529" s="45">
        <v>489</v>
      </c>
      <c r="M529" s="45">
        <v>-1.2880183526678662E-4</v>
      </c>
      <c r="N529" s="45">
        <v>4.7956249362770594E-3</v>
      </c>
      <c r="O529" s="51"/>
      <c r="P529" s="51"/>
      <c r="Q529" s="51"/>
      <c r="R529" s="51"/>
      <c r="S529" s="51"/>
      <c r="T529" s="51"/>
    </row>
    <row r="530" spans="1:20" x14ac:dyDescent="0.35">
      <c r="A530" s="30">
        <v>43684</v>
      </c>
      <c r="B530" s="31">
        <v>194.09251399999999</v>
      </c>
      <c r="C530" s="11">
        <f t="shared" si="17"/>
        <v>-4.2625567770508965E-3</v>
      </c>
      <c r="D530" s="11">
        <v>4.0000000000000003E-5</v>
      </c>
      <c r="E530" s="11">
        <v>-2.0999999999999999E-3</v>
      </c>
      <c r="F530" s="11">
        <v>-3.3E-3</v>
      </c>
      <c r="G530" s="11">
        <v>-3.0999999999999999E-3</v>
      </c>
      <c r="H530" s="11">
        <v>1.9E-3</v>
      </c>
      <c r="I530" s="11">
        <v>-1.8E-3</v>
      </c>
      <c r="J530" s="11">
        <f t="shared" si="16"/>
        <v>-4.3025567770508966E-3</v>
      </c>
      <c r="L530" s="45">
        <v>490</v>
      </c>
      <c r="M530" s="45">
        <v>1.33976170196588E-3</v>
      </c>
      <c r="N530" s="45">
        <v>1.5771028043755318E-2</v>
      </c>
      <c r="O530" s="51"/>
      <c r="P530" s="51"/>
      <c r="Q530" s="51"/>
      <c r="R530" s="51"/>
      <c r="S530" s="51"/>
      <c r="T530" s="51"/>
    </row>
    <row r="531" spans="1:20" x14ac:dyDescent="0.35">
      <c r="A531" s="30">
        <v>43685</v>
      </c>
      <c r="B531" s="31">
        <v>197.50932299999999</v>
      </c>
      <c r="C531" s="11">
        <f t="shared" si="17"/>
        <v>1.7604022584817525E-2</v>
      </c>
      <c r="D531" s="11">
        <v>4.0000000000000003E-5</v>
      </c>
      <c r="E531" s="11">
        <v>2.5000000000000001E-3</v>
      </c>
      <c r="F531" s="11">
        <v>3.0000000000000001E-3</v>
      </c>
      <c r="G531" s="11">
        <v>3.8E-3</v>
      </c>
      <c r="H531" s="11">
        <v>2.8999999999999998E-3</v>
      </c>
      <c r="I531" s="11">
        <v>-3.0999999999999999E-3</v>
      </c>
      <c r="J531" s="11">
        <f t="shared" ref="J531:J594" si="18">C531-D531</f>
        <v>1.7564022584817526E-2</v>
      </c>
      <c r="L531" s="45">
        <v>491</v>
      </c>
      <c r="M531" s="45">
        <v>9.4329529797979408E-4</v>
      </c>
      <c r="N531" s="45">
        <v>1.5928236116813543E-2</v>
      </c>
      <c r="O531" s="51"/>
      <c r="P531" s="51"/>
      <c r="Q531" s="51"/>
      <c r="R531" s="51"/>
      <c r="S531" s="51"/>
      <c r="T531" s="51"/>
    </row>
    <row r="532" spans="1:20" x14ac:dyDescent="0.35">
      <c r="A532" s="30">
        <v>43686</v>
      </c>
      <c r="B532" s="31">
        <v>196.06231700000001</v>
      </c>
      <c r="C532" s="11">
        <f t="shared" si="17"/>
        <v>-7.326266821338745E-3</v>
      </c>
      <c r="D532" s="11">
        <v>4.0000000000000003E-5</v>
      </c>
      <c r="E532" s="11">
        <v>1.6000000000000001E-3</v>
      </c>
      <c r="F532" s="11">
        <v>-1E-3</v>
      </c>
      <c r="G532" s="11">
        <v>-5.6999999999999993E-3</v>
      </c>
      <c r="H532" s="11">
        <v>-4.8999999999999998E-3</v>
      </c>
      <c r="I532" s="11">
        <v>-2.9999999999999997E-4</v>
      </c>
      <c r="J532" s="11">
        <f t="shared" si="18"/>
        <v>-7.3662668213387451E-3</v>
      </c>
      <c r="L532" s="45">
        <v>492</v>
      </c>
      <c r="M532" s="45">
        <v>5.0588493529223587E-4</v>
      </c>
      <c r="N532" s="45">
        <v>5.3442693976822721E-3</v>
      </c>
      <c r="O532" s="51"/>
      <c r="P532" s="51"/>
      <c r="Q532" s="51"/>
      <c r="R532" s="51"/>
      <c r="S532" s="51"/>
      <c r="T532" s="51"/>
    </row>
    <row r="533" spans="1:20" x14ac:dyDescent="0.35">
      <c r="A533" s="30">
        <v>43689</v>
      </c>
      <c r="B533" s="31">
        <v>193.25233499999999</v>
      </c>
      <c r="C533" s="11">
        <f t="shared" si="17"/>
        <v>-1.4332086058128191E-2</v>
      </c>
      <c r="D533" s="11">
        <v>4.0000000000000003E-5</v>
      </c>
      <c r="E533" s="11">
        <v>-2.3999999999999998E-3</v>
      </c>
      <c r="F533" s="11">
        <v>-5.9999999999999995E-4</v>
      </c>
      <c r="G533" s="11">
        <v>2.5000000000000001E-3</v>
      </c>
      <c r="H533" s="11">
        <v>1.2999999999999999E-3</v>
      </c>
      <c r="I533" s="11">
        <v>2.3E-3</v>
      </c>
      <c r="J533" s="11">
        <f t="shared" si="18"/>
        <v>-1.4372086058128191E-2</v>
      </c>
      <c r="L533" s="45">
        <v>493</v>
      </c>
      <c r="M533" s="45">
        <v>1.0452857478444745E-3</v>
      </c>
      <c r="N533" s="45">
        <v>1.34046069527312E-3</v>
      </c>
      <c r="O533" s="51"/>
      <c r="P533" s="51"/>
      <c r="Q533" s="51"/>
      <c r="R533" s="51"/>
      <c r="S533" s="51"/>
      <c r="T533" s="51"/>
    </row>
    <row r="534" spans="1:20" x14ac:dyDescent="0.35">
      <c r="A534" s="30">
        <v>43690</v>
      </c>
      <c r="B534" s="31">
        <v>194.48464999999999</v>
      </c>
      <c r="C534" s="11">
        <f t="shared" si="17"/>
        <v>6.3767146720374868E-3</v>
      </c>
      <c r="D534" s="11">
        <v>4.0000000000000003E-5</v>
      </c>
      <c r="E534" s="11">
        <v>-1.4000000000000002E-3</v>
      </c>
      <c r="F534" s="11">
        <v>-7.6E-3</v>
      </c>
      <c r="G534" s="11">
        <v>-5.9999999999999995E-4</v>
      </c>
      <c r="H534" s="11">
        <v>3.4999999999999996E-3</v>
      </c>
      <c r="I534" s="11">
        <v>-4.0000000000000002E-4</v>
      </c>
      <c r="J534" s="11">
        <f t="shared" si="18"/>
        <v>6.3367146720374867E-3</v>
      </c>
      <c r="L534" s="45">
        <v>494</v>
      </c>
      <c r="M534" s="45">
        <v>-1.5307007947875126E-3</v>
      </c>
      <c r="N534" s="45">
        <v>3.7178597893178563E-3</v>
      </c>
      <c r="O534" s="51"/>
      <c r="P534" s="51"/>
      <c r="Q534" s="51"/>
      <c r="R534" s="51"/>
      <c r="S534" s="51"/>
      <c r="T534" s="51"/>
    </row>
    <row r="535" spans="1:20" x14ac:dyDescent="0.35">
      <c r="A535" s="30">
        <v>43691</v>
      </c>
      <c r="B535" s="31">
        <v>188.192566</v>
      </c>
      <c r="C535" s="11">
        <f t="shared" si="17"/>
        <v>-3.2352599549630212E-2</v>
      </c>
      <c r="D535" s="11">
        <v>4.0000000000000003E-5</v>
      </c>
      <c r="E535" s="11">
        <v>-1.49E-2</v>
      </c>
      <c r="F535" s="11">
        <v>-3.0999999999999999E-3</v>
      </c>
      <c r="G535" s="11">
        <v>2.5999999999999999E-3</v>
      </c>
      <c r="H535" s="11">
        <v>-3.8E-3</v>
      </c>
      <c r="I535" s="11">
        <v>0</v>
      </c>
      <c r="J535" s="11">
        <f t="shared" si="18"/>
        <v>-3.239259954963021E-2</v>
      </c>
      <c r="L535" s="45">
        <v>495</v>
      </c>
      <c r="M535" s="45">
        <v>9.3879147954868192E-4</v>
      </c>
      <c r="N535" s="45">
        <v>1.4949208138832682E-2</v>
      </c>
      <c r="O535" s="51"/>
      <c r="P535" s="51"/>
      <c r="Q535" s="51"/>
      <c r="R535" s="51"/>
      <c r="S535" s="51"/>
      <c r="T535" s="51"/>
    </row>
    <row r="536" spans="1:20" x14ac:dyDescent="0.35">
      <c r="A536" s="30">
        <v>43692</v>
      </c>
      <c r="B536" s="31">
        <v>188.379257</v>
      </c>
      <c r="C536" s="11">
        <f t="shared" si="17"/>
        <v>9.9202111947405136E-4</v>
      </c>
      <c r="D536" s="11">
        <v>4.0000000000000003E-5</v>
      </c>
      <c r="E536" s="11">
        <v>1.9E-3</v>
      </c>
      <c r="F536" s="11">
        <v>2.3999999999999998E-3</v>
      </c>
      <c r="G536" s="11">
        <v>-8.6999999999999994E-3</v>
      </c>
      <c r="H536" s="11">
        <v>-7.000000000000001E-4</v>
      </c>
      <c r="I536" s="11">
        <v>-4.5999999999999999E-3</v>
      </c>
      <c r="J536" s="11">
        <f t="shared" si="18"/>
        <v>9.5202111947405136E-4</v>
      </c>
      <c r="L536" s="45">
        <v>496</v>
      </c>
      <c r="M536" s="45">
        <v>-5.7944426918781486E-4</v>
      </c>
      <c r="N536" s="45">
        <v>-8.2552257401089305E-3</v>
      </c>
      <c r="O536" s="51"/>
      <c r="P536" s="51"/>
      <c r="Q536" s="51"/>
      <c r="R536" s="51"/>
      <c r="S536" s="51"/>
      <c r="T536" s="51"/>
    </row>
    <row r="537" spans="1:20" x14ac:dyDescent="0.35">
      <c r="A537" s="30">
        <v>43693</v>
      </c>
      <c r="B537" s="31">
        <v>190.115646</v>
      </c>
      <c r="C537" s="11">
        <f t="shared" si="17"/>
        <v>9.2175169795898348E-3</v>
      </c>
      <c r="D537" s="11">
        <v>4.0000000000000003E-5</v>
      </c>
      <c r="E537" s="11">
        <v>1.03E-2</v>
      </c>
      <c r="F537" s="11">
        <v>2.8999999999999998E-3</v>
      </c>
      <c r="G537" s="11">
        <v>1.1000000000000001E-3</v>
      </c>
      <c r="H537" s="11">
        <v>1.4000000000000002E-3</v>
      </c>
      <c r="I537" s="11">
        <v>-5.0000000000000001E-4</v>
      </c>
      <c r="J537" s="11">
        <f t="shared" si="18"/>
        <v>9.1775169795898347E-3</v>
      </c>
      <c r="L537" s="45">
        <v>497</v>
      </c>
      <c r="M537" s="45">
        <v>4.0898691262272148E-3</v>
      </c>
      <c r="N537" s="45">
        <v>-2.2697691957749087E-2</v>
      </c>
      <c r="O537" s="51"/>
      <c r="P537" s="51"/>
      <c r="Q537" s="51"/>
      <c r="R537" s="51"/>
      <c r="S537" s="51"/>
      <c r="T537" s="51"/>
    </row>
    <row r="538" spans="1:20" x14ac:dyDescent="0.35">
      <c r="A538" s="30">
        <v>43696</v>
      </c>
      <c r="B538" s="31">
        <v>194.129898</v>
      </c>
      <c r="C538" s="11">
        <f t="shared" si="17"/>
        <v>2.1114790310314602E-2</v>
      </c>
      <c r="D538" s="11">
        <v>4.0000000000000003E-5</v>
      </c>
      <c r="E538" s="11">
        <v>-1.1000000000000001E-3</v>
      </c>
      <c r="F538" s="11">
        <v>-8.5000000000000006E-3</v>
      </c>
      <c r="G538" s="11">
        <v>-2.0000000000000001E-4</v>
      </c>
      <c r="H538" s="11">
        <v>3.8E-3</v>
      </c>
      <c r="I538" s="11">
        <v>-2.0000000000000001E-4</v>
      </c>
      <c r="J538" s="11">
        <f t="shared" si="18"/>
        <v>2.1074790310314603E-2</v>
      </c>
      <c r="L538" s="45">
        <v>498</v>
      </c>
      <c r="M538" s="45">
        <v>-4.749067412966386E-3</v>
      </c>
      <c r="N538" s="45">
        <v>1.0207877514486854E-3</v>
      </c>
      <c r="O538" s="51"/>
      <c r="P538" s="51"/>
      <c r="Q538" s="51"/>
      <c r="R538" s="51"/>
      <c r="S538" s="51"/>
      <c r="T538" s="51"/>
    </row>
    <row r="539" spans="1:20" x14ac:dyDescent="0.35">
      <c r="A539" s="30">
        <v>43697</v>
      </c>
      <c r="B539" s="31">
        <v>202.66243</v>
      </c>
      <c r="C539" s="11">
        <f t="shared" si="17"/>
        <v>4.3952693984313562E-2</v>
      </c>
      <c r="D539" s="11">
        <v>4.0000000000000003E-5</v>
      </c>
      <c r="E539" s="11">
        <v>1.8E-3</v>
      </c>
      <c r="F539" s="11">
        <v>-1.2999999999999999E-3</v>
      </c>
      <c r="G539" s="11">
        <v>-4.4000000000000003E-3</v>
      </c>
      <c r="H539" s="11">
        <v>1.1000000000000001E-3</v>
      </c>
      <c r="I539" s="11">
        <v>-1.7000000000000001E-3</v>
      </c>
      <c r="J539" s="11">
        <f t="shared" si="18"/>
        <v>4.3912693984313564E-2</v>
      </c>
      <c r="L539" s="45">
        <v>499</v>
      </c>
      <c r="M539" s="45">
        <v>5.294955166699305E-3</v>
      </c>
      <c r="N539" s="45">
        <v>2.8805517942463799E-3</v>
      </c>
      <c r="O539" s="51"/>
      <c r="P539" s="51"/>
      <c r="Q539" s="51"/>
      <c r="R539" s="51"/>
      <c r="S539" s="51"/>
      <c r="T539" s="51"/>
    </row>
    <row r="540" spans="1:20" x14ac:dyDescent="0.35">
      <c r="A540" s="30">
        <v>43698</v>
      </c>
      <c r="B540" s="31">
        <v>205.75247200000001</v>
      </c>
      <c r="C540" s="11">
        <f t="shared" si="17"/>
        <v>1.5247236500618433E-2</v>
      </c>
      <c r="D540" s="11">
        <v>4.0000000000000003E-5</v>
      </c>
      <c r="E540" s="11">
        <v>-1.6E-2</v>
      </c>
      <c r="F540" s="11">
        <v>-1.7000000000000001E-3</v>
      </c>
      <c r="G540" s="11">
        <v>-1.6000000000000001E-3</v>
      </c>
      <c r="H540" s="11">
        <v>-2.9999999999999997E-4</v>
      </c>
      <c r="I540" s="11">
        <v>-1E-4</v>
      </c>
      <c r="J540" s="11">
        <f t="shared" si="18"/>
        <v>1.5207236500618433E-2</v>
      </c>
      <c r="L540" s="45">
        <v>500</v>
      </c>
      <c r="M540" s="45">
        <v>1.9359969280622886E-4</v>
      </c>
      <c r="N540" s="45">
        <v>2.6830657946967287E-3</v>
      </c>
      <c r="O540" s="51"/>
      <c r="P540" s="51"/>
      <c r="Q540" s="51"/>
      <c r="R540" s="51"/>
      <c r="S540" s="51"/>
      <c r="T540" s="51"/>
    </row>
    <row r="541" spans="1:20" x14ac:dyDescent="0.35">
      <c r="A541" s="30">
        <v>43699</v>
      </c>
      <c r="B541" s="31">
        <v>206.33126799999999</v>
      </c>
      <c r="C541" s="11">
        <f t="shared" si="17"/>
        <v>2.8130694828296665E-3</v>
      </c>
      <c r="D541" s="11">
        <v>4.0000000000000003E-5</v>
      </c>
      <c r="E541" s="11">
        <v>-1.5E-3</v>
      </c>
      <c r="F541" s="11">
        <v>1.1999999999999999E-3</v>
      </c>
      <c r="G541" s="11">
        <v>2.3999999999999998E-3</v>
      </c>
      <c r="H541" s="11">
        <v>2.2000000000000001E-3</v>
      </c>
      <c r="I541" s="11">
        <v>2.7000000000000001E-3</v>
      </c>
      <c r="J541" s="11">
        <f t="shared" si="18"/>
        <v>2.7730694828296664E-3</v>
      </c>
      <c r="L541" s="45">
        <v>501</v>
      </c>
      <c r="M541" s="45">
        <v>-2.1582536527861356E-3</v>
      </c>
      <c r="N541" s="45">
        <v>6.7171404061708937E-3</v>
      </c>
      <c r="O541" s="51"/>
      <c r="P541" s="51"/>
      <c r="Q541" s="51"/>
      <c r="R541" s="51"/>
      <c r="S541" s="51"/>
      <c r="T541" s="51"/>
    </row>
    <row r="542" spans="1:20" x14ac:dyDescent="0.35">
      <c r="A542" s="30">
        <v>43700</v>
      </c>
      <c r="B542" s="31">
        <v>203.01719700000001</v>
      </c>
      <c r="C542" s="11">
        <f t="shared" si="17"/>
        <v>-1.606189421566484E-2</v>
      </c>
      <c r="D542" s="11">
        <v>4.0000000000000003E-5</v>
      </c>
      <c r="E542" s="11">
        <v>5.9999999999999995E-4</v>
      </c>
      <c r="F542" s="11">
        <v>-2.3999999999999998E-3</v>
      </c>
      <c r="G542" s="11">
        <v>-2.2000000000000001E-3</v>
      </c>
      <c r="H542" s="11">
        <v>-6.4000000000000003E-3</v>
      </c>
      <c r="I542" s="11">
        <v>-2.3999999999999998E-3</v>
      </c>
      <c r="J542" s="11">
        <f t="shared" si="18"/>
        <v>-1.6101894215664839E-2</v>
      </c>
      <c r="L542" s="45">
        <v>502</v>
      </c>
      <c r="M542" s="45">
        <v>7.8383704541664279E-4</v>
      </c>
      <c r="N542" s="45">
        <v>1.0293606541695709E-2</v>
      </c>
      <c r="O542" s="51"/>
      <c r="P542" s="51"/>
      <c r="Q542" s="51"/>
      <c r="R542" s="51"/>
      <c r="S542" s="51"/>
      <c r="T542" s="51"/>
    </row>
    <row r="543" spans="1:20" x14ac:dyDescent="0.35">
      <c r="A543" s="30">
        <v>43703</v>
      </c>
      <c r="B543" s="31">
        <v>204.11874399999999</v>
      </c>
      <c r="C543" s="11">
        <f t="shared" si="17"/>
        <v>5.425880251907822E-3</v>
      </c>
      <c r="D543" s="11">
        <v>4.0000000000000003E-5</v>
      </c>
      <c r="E543" s="11">
        <v>1.06E-2</v>
      </c>
      <c r="F543" s="11">
        <v>-2.0000000000000001E-4</v>
      </c>
      <c r="G543" s="11">
        <v>-2.3999999999999998E-3</v>
      </c>
      <c r="H543" s="11">
        <v>2E-3</v>
      </c>
      <c r="I543" s="11">
        <v>-1.5E-3</v>
      </c>
      <c r="J543" s="11">
        <f t="shared" si="18"/>
        <v>5.3858802519078219E-3</v>
      </c>
      <c r="L543" s="45">
        <v>503</v>
      </c>
      <c r="M543" s="45">
        <v>2.5692181117943072E-4</v>
      </c>
      <c r="N543" s="45">
        <v>-9.5267650261013955E-4</v>
      </c>
      <c r="O543" s="51"/>
      <c r="P543" s="51"/>
      <c r="Q543" s="51"/>
      <c r="R543" s="51"/>
      <c r="S543" s="51"/>
      <c r="T543" s="51"/>
    </row>
    <row r="544" spans="1:20" x14ac:dyDescent="0.35">
      <c r="A544" s="30">
        <v>43704</v>
      </c>
      <c r="B544" s="31">
        <v>203.708023</v>
      </c>
      <c r="C544" s="11">
        <f t="shared" si="17"/>
        <v>-2.0121669962852584E-3</v>
      </c>
      <c r="D544" s="11">
        <v>4.0000000000000003E-5</v>
      </c>
      <c r="E544" s="11">
        <v>-3.3E-3</v>
      </c>
      <c r="F544" s="11">
        <v>8.9999999999999998E-4</v>
      </c>
      <c r="G544" s="11">
        <v>4.1999999999999997E-3</v>
      </c>
      <c r="H544" s="11">
        <v>2.5000000000000001E-3</v>
      </c>
      <c r="I544" s="11">
        <v>7.000000000000001E-4</v>
      </c>
      <c r="J544" s="11">
        <f t="shared" si="18"/>
        <v>-2.0521669962852585E-3</v>
      </c>
      <c r="L544" s="45">
        <v>504</v>
      </c>
      <c r="M544" s="45">
        <v>1.7817150741562034E-4</v>
      </c>
      <c r="N544" s="45">
        <v>9.1190317073858961E-3</v>
      </c>
      <c r="O544" s="51"/>
      <c r="P544" s="51"/>
      <c r="Q544" s="51"/>
      <c r="R544" s="51"/>
      <c r="S544" s="51"/>
      <c r="T544" s="51"/>
    </row>
    <row r="545" spans="1:20" x14ac:dyDescent="0.35">
      <c r="A545" s="30">
        <v>43705</v>
      </c>
      <c r="B545" s="31">
        <v>207.199478</v>
      </c>
      <c r="C545" s="11">
        <f t="shared" si="17"/>
        <v>1.7139506577018793E-2</v>
      </c>
      <c r="D545" s="11">
        <v>4.0000000000000003E-5</v>
      </c>
      <c r="E545" s="11">
        <v>-1.4000000000000002E-3</v>
      </c>
      <c r="F545" s="11">
        <v>5.8999999999999999E-3</v>
      </c>
      <c r="G545" s="11">
        <v>1.7000000000000001E-3</v>
      </c>
      <c r="H545" s="11">
        <v>3.4999999999999996E-3</v>
      </c>
      <c r="I545" s="11">
        <v>2.2000000000000001E-3</v>
      </c>
      <c r="J545" s="11">
        <f t="shared" si="18"/>
        <v>1.7099506577018794E-2</v>
      </c>
      <c r="L545" s="45">
        <v>505</v>
      </c>
      <c r="M545" s="45">
        <v>1.631393227846042E-3</v>
      </c>
      <c r="N545" s="45">
        <v>-4.6791033909762804E-3</v>
      </c>
      <c r="O545" s="51"/>
      <c r="P545" s="51"/>
      <c r="Q545" s="51"/>
      <c r="R545" s="51"/>
      <c r="S545" s="51"/>
      <c r="T545" s="51"/>
    </row>
    <row r="546" spans="1:20" x14ac:dyDescent="0.35">
      <c r="A546" s="30">
        <v>43706</v>
      </c>
      <c r="B546" s="31">
        <v>212.21260100000001</v>
      </c>
      <c r="C546" s="11">
        <f t="shared" si="17"/>
        <v>2.419467002711273E-2</v>
      </c>
      <c r="D546" s="11">
        <v>4.0000000000000003E-5</v>
      </c>
      <c r="E546" s="11">
        <v>1.8E-3</v>
      </c>
      <c r="F546" s="11">
        <v>1.1999999999999999E-3</v>
      </c>
      <c r="G546" s="11">
        <v>5.5000000000000005E-3</v>
      </c>
      <c r="H546" s="11">
        <v>1.8E-3</v>
      </c>
      <c r="I546" s="11">
        <v>-1.7000000000000001E-3</v>
      </c>
      <c r="J546" s="11">
        <f t="shared" si="18"/>
        <v>2.4154670027112732E-2</v>
      </c>
      <c r="L546" s="45">
        <v>506</v>
      </c>
      <c r="M546" s="45">
        <v>2.9696353066995264E-3</v>
      </c>
      <c r="N546" s="45">
        <v>3.847699230254503E-3</v>
      </c>
      <c r="O546" s="51"/>
      <c r="P546" s="51"/>
      <c r="Q546" s="51"/>
      <c r="R546" s="51"/>
      <c r="S546" s="51"/>
      <c r="T546" s="51"/>
    </row>
    <row r="547" spans="1:20" x14ac:dyDescent="0.35">
      <c r="A547" s="30">
        <v>43707</v>
      </c>
      <c r="B547" s="31">
        <v>212.76338200000001</v>
      </c>
      <c r="C547" s="11">
        <f t="shared" si="17"/>
        <v>2.5954208063261319E-3</v>
      </c>
      <c r="D547" s="11">
        <v>4.0000000000000003E-5</v>
      </c>
      <c r="E547" s="11">
        <v>8.0000000000000004E-4</v>
      </c>
      <c r="F547" s="11">
        <v>3.4000000000000002E-3</v>
      </c>
      <c r="G547" s="11">
        <v>-7.4000000000000003E-3</v>
      </c>
      <c r="H547" s="11">
        <v>1E-3</v>
      </c>
      <c r="I547" s="11">
        <v>1.2999999999999999E-3</v>
      </c>
      <c r="J547" s="11">
        <f t="shared" si="18"/>
        <v>2.5554208063261318E-3</v>
      </c>
      <c r="L547" s="45">
        <v>507</v>
      </c>
      <c r="M547" s="45">
        <v>-6.2769792717415514E-4</v>
      </c>
      <c r="N547" s="45">
        <v>-3.6865365779119724E-3</v>
      </c>
      <c r="O547" s="51"/>
      <c r="P547" s="51"/>
      <c r="Q547" s="51"/>
      <c r="R547" s="51"/>
      <c r="S547" s="51"/>
      <c r="T547" s="51"/>
    </row>
    <row r="548" spans="1:20" x14ac:dyDescent="0.35">
      <c r="A548" s="30">
        <v>43711</v>
      </c>
      <c r="B548" s="31">
        <v>209.17854299999999</v>
      </c>
      <c r="C548" s="11">
        <f t="shared" si="17"/>
        <v>-1.6848947249766932E-2</v>
      </c>
      <c r="D548" s="11">
        <v>4.0000000000000003E-5</v>
      </c>
      <c r="E548" s="11">
        <v>1E-3</v>
      </c>
      <c r="F548" s="11">
        <v>1.2999999999999999E-3</v>
      </c>
      <c r="G548" s="11">
        <v>-3.9000000000000003E-3</v>
      </c>
      <c r="H548" s="11">
        <v>-2E-3</v>
      </c>
      <c r="I548" s="11">
        <v>4.4000000000000003E-3</v>
      </c>
      <c r="J548" s="11">
        <f t="shared" si="18"/>
        <v>-1.6888947249766931E-2</v>
      </c>
      <c r="L548" s="45">
        <v>508</v>
      </c>
      <c r="M548" s="45">
        <v>2.0163568076151028E-3</v>
      </c>
      <c r="N548" s="45">
        <v>-7.9526063594521981E-3</v>
      </c>
      <c r="O548" s="51"/>
      <c r="P548" s="51"/>
      <c r="Q548" s="51"/>
      <c r="R548" s="51"/>
      <c r="S548" s="51"/>
      <c r="T548" s="51"/>
    </row>
    <row r="549" spans="1:20" x14ac:dyDescent="0.35">
      <c r="A549" s="30">
        <v>43712</v>
      </c>
      <c r="B549" s="31">
        <v>210.531082</v>
      </c>
      <c r="C549" s="11">
        <f t="shared" si="17"/>
        <v>6.4659547800751671E-3</v>
      </c>
      <c r="D549" s="11">
        <v>4.0000000000000003E-5</v>
      </c>
      <c r="E549" s="11">
        <v>5.3E-3</v>
      </c>
      <c r="F549" s="11">
        <v>1E-4</v>
      </c>
      <c r="G549" s="11">
        <v>-3.0999999999999999E-3</v>
      </c>
      <c r="H549" s="11">
        <v>2.5000000000000001E-3</v>
      </c>
      <c r="I549" s="11">
        <v>-5.9999999999999995E-4</v>
      </c>
      <c r="J549" s="11">
        <f t="shared" si="18"/>
        <v>6.425954780075167E-3</v>
      </c>
      <c r="L549" s="45">
        <v>509</v>
      </c>
      <c r="M549" s="45">
        <v>3.542730505842224E-3</v>
      </c>
      <c r="N549" s="45">
        <v>1.2028181533617854E-2</v>
      </c>
      <c r="O549" s="51"/>
      <c r="P549" s="51"/>
      <c r="Q549" s="51"/>
      <c r="R549" s="51"/>
      <c r="S549" s="51"/>
      <c r="T549" s="51"/>
    </row>
    <row r="550" spans="1:20" x14ac:dyDescent="0.35">
      <c r="A550" s="30">
        <v>43713</v>
      </c>
      <c r="B550" s="31">
        <v>214.28804</v>
      </c>
      <c r="C550" s="11">
        <f t="shared" si="17"/>
        <v>1.7845146494805952E-2</v>
      </c>
      <c r="D550" s="11">
        <v>4.0000000000000003E-5</v>
      </c>
      <c r="E550" s="11">
        <v>6.1999999999999998E-3</v>
      </c>
      <c r="F550" s="11">
        <v>4.7999999999999996E-3</v>
      </c>
      <c r="G550" s="11">
        <v>-4.3E-3</v>
      </c>
      <c r="H550" s="11">
        <v>4.4000000000000003E-3</v>
      </c>
      <c r="I550" s="11">
        <v>1E-4</v>
      </c>
      <c r="J550" s="11">
        <f t="shared" si="18"/>
        <v>1.7805146494805954E-2</v>
      </c>
      <c r="L550" s="45">
        <v>510</v>
      </c>
      <c r="M550" s="45">
        <v>4.3645166974007428E-3</v>
      </c>
      <c r="N550" s="45">
        <v>1.5171302232035642E-2</v>
      </c>
      <c r="O550" s="51"/>
      <c r="P550" s="51"/>
      <c r="Q550" s="51"/>
      <c r="R550" s="51"/>
      <c r="S550" s="51"/>
      <c r="T550" s="51"/>
    </row>
    <row r="551" spans="1:20" x14ac:dyDescent="0.35">
      <c r="A551" s="30">
        <v>43714</v>
      </c>
      <c r="B551" s="31">
        <v>217.08696</v>
      </c>
      <c r="C551" s="11">
        <f t="shared" si="17"/>
        <v>1.3061484906017107E-2</v>
      </c>
      <c r="D551" s="11">
        <v>5.0000000000000002E-5</v>
      </c>
      <c r="E551" s="11">
        <v>2.7000000000000001E-3</v>
      </c>
      <c r="F551" s="11">
        <v>4.0999999999999995E-3</v>
      </c>
      <c r="G551" s="11">
        <v>4.0000000000000001E-3</v>
      </c>
      <c r="H551" s="11">
        <v>1.6000000000000001E-3</v>
      </c>
      <c r="I551" s="11">
        <v>4.1999999999999997E-3</v>
      </c>
      <c r="J551" s="11">
        <f t="shared" si="18"/>
        <v>1.3011484906017107E-2</v>
      </c>
      <c r="L551" s="45">
        <v>511</v>
      </c>
      <c r="M551" s="45">
        <v>-7.9116784627214693E-4</v>
      </c>
      <c r="N551" s="45">
        <v>2.9048670536193505E-3</v>
      </c>
      <c r="O551" s="51"/>
      <c r="P551" s="51"/>
      <c r="Q551" s="51"/>
      <c r="R551" s="51"/>
      <c r="S551" s="51"/>
      <c r="T551" s="51"/>
    </row>
    <row r="552" spans="1:20" x14ac:dyDescent="0.35">
      <c r="A552" s="30">
        <v>43717</v>
      </c>
      <c r="B552" s="31">
        <v>218.721237</v>
      </c>
      <c r="C552" s="11">
        <f t="shared" si="17"/>
        <v>7.5282135785585957E-3</v>
      </c>
      <c r="D552" s="11">
        <v>5.0000000000000002E-5</v>
      </c>
      <c r="E552" s="11">
        <v>-8.1000000000000013E-3</v>
      </c>
      <c r="F552" s="11">
        <v>8.0000000000000004E-4</v>
      </c>
      <c r="G552" s="11">
        <v>-9.7999999999999997E-3</v>
      </c>
      <c r="H552" s="11">
        <v>8.6999999999999994E-3</v>
      </c>
      <c r="I552" s="11">
        <v>4.5000000000000005E-3</v>
      </c>
      <c r="J552" s="11">
        <f t="shared" si="18"/>
        <v>7.478213578558596E-3</v>
      </c>
      <c r="L552" s="45">
        <v>512</v>
      </c>
      <c r="M552" s="45">
        <v>2.4920324179263957E-3</v>
      </c>
      <c r="N552" s="45">
        <v>-9.1164716235586259E-3</v>
      </c>
      <c r="O552" s="51"/>
      <c r="P552" s="51"/>
      <c r="Q552" s="51"/>
      <c r="R552" s="51"/>
      <c r="S552" s="51"/>
      <c r="T552" s="51"/>
    </row>
    <row r="553" spans="1:20" x14ac:dyDescent="0.35">
      <c r="A553" s="30">
        <v>43718</v>
      </c>
      <c r="B553" s="31">
        <v>218.84338399999999</v>
      </c>
      <c r="C553" s="11">
        <f t="shared" si="17"/>
        <v>5.5845971646539816E-4</v>
      </c>
      <c r="D553" s="11">
        <v>5.0000000000000002E-5</v>
      </c>
      <c r="E553" s="11">
        <v>2.8000000000000004E-3</v>
      </c>
      <c r="F553" s="11">
        <v>-5.9999999999999995E-4</v>
      </c>
      <c r="G553" s="11">
        <v>1.1999999999999999E-3</v>
      </c>
      <c r="H553" s="11">
        <v>-2.9999999999999997E-4</v>
      </c>
      <c r="I553" s="11">
        <v>6.0000000000000001E-3</v>
      </c>
      <c r="J553" s="11">
        <f t="shared" si="18"/>
        <v>5.0845971646539814E-4</v>
      </c>
      <c r="L553" s="45">
        <v>513</v>
      </c>
      <c r="M553" s="45">
        <v>3.1487666235804012E-4</v>
      </c>
      <c r="N553" s="45">
        <v>-7.9493958055698935E-3</v>
      </c>
      <c r="O553" s="51"/>
      <c r="P553" s="51"/>
      <c r="Q553" s="51"/>
      <c r="R553" s="51"/>
      <c r="S553" s="51"/>
      <c r="T553" s="51"/>
    </row>
    <row r="554" spans="1:20" x14ac:dyDescent="0.35">
      <c r="A554" s="30">
        <v>43719</v>
      </c>
      <c r="B554" s="31">
        <v>218.52404799999999</v>
      </c>
      <c r="C554" s="11">
        <f t="shared" si="17"/>
        <v>-1.4591987848259214E-3</v>
      </c>
      <c r="D554" s="11">
        <v>5.0000000000000002E-5</v>
      </c>
      <c r="E554" s="11">
        <v>-7.000000000000001E-4</v>
      </c>
      <c r="F554" s="11">
        <v>1.5E-3</v>
      </c>
      <c r="G554" s="11">
        <v>-9.1000000000000004E-3</v>
      </c>
      <c r="H554" s="11">
        <v>-2.2000000000000001E-3</v>
      </c>
      <c r="I554" s="11">
        <v>3.2000000000000002E-3</v>
      </c>
      <c r="J554" s="11">
        <f t="shared" si="18"/>
        <v>-1.5091987848259213E-3</v>
      </c>
      <c r="L554" s="45">
        <v>514</v>
      </c>
      <c r="M554" s="45">
        <v>-4.0433352311649573E-3</v>
      </c>
      <c r="N554" s="45">
        <v>-1.4231831551608388E-3</v>
      </c>
      <c r="O554" s="51"/>
      <c r="P554" s="51"/>
      <c r="Q554" s="51"/>
      <c r="R554" s="51"/>
      <c r="S554" s="51"/>
      <c r="T554" s="51"/>
    </row>
    <row r="555" spans="1:20" x14ac:dyDescent="0.35">
      <c r="A555" s="30">
        <v>43720</v>
      </c>
      <c r="B555" s="31">
        <v>219.59477200000001</v>
      </c>
      <c r="C555" s="11">
        <f t="shared" si="17"/>
        <v>4.8997994033133097E-3</v>
      </c>
      <c r="D555" s="11">
        <v>5.0000000000000002E-5</v>
      </c>
      <c r="E555" s="11">
        <v>-1.6000000000000001E-3</v>
      </c>
      <c r="F555" s="11">
        <v>2.9999999999999997E-4</v>
      </c>
      <c r="G555" s="11">
        <v>3.9000000000000003E-3</v>
      </c>
      <c r="H555" s="11">
        <v>-2.2000000000000001E-3</v>
      </c>
      <c r="I555" s="11">
        <v>-1.7000000000000001E-3</v>
      </c>
      <c r="J555" s="11">
        <f t="shared" si="18"/>
        <v>4.84979940331331E-3</v>
      </c>
      <c r="L555" s="45">
        <v>515</v>
      </c>
      <c r="M555" s="45">
        <v>1.5804782976400686E-3</v>
      </c>
      <c r="N555" s="45">
        <v>-8.1491283149065039E-3</v>
      </c>
      <c r="O555" s="51"/>
      <c r="P555" s="51"/>
      <c r="Q555" s="51"/>
      <c r="R555" s="51"/>
      <c r="S555" s="51"/>
      <c r="T555" s="51"/>
    </row>
    <row r="556" spans="1:20" x14ac:dyDescent="0.35">
      <c r="A556" s="30">
        <v>43721</v>
      </c>
      <c r="B556" s="31">
        <v>219.76380900000001</v>
      </c>
      <c r="C556" s="11">
        <f t="shared" si="17"/>
        <v>7.6976787042992711E-4</v>
      </c>
      <c r="D556" s="11">
        <v>5.0000000000000002E-5</v>
      </c>
      <c r="E556" s="11">
        <v>1.0800000000000001E-2</v>
      </c>
      <c r="F556" s="11">
        <v>-1.1000000000000001E-3</v>
      </c>
      <c r="G556" s="11">
        <v>6.4000000000000003E-3</v>
      </c>
      <c r="H556" s="11">
        <v>-2.0000000000000001E-4</v>
      </c>
      <c r="I556" s="11">
        <v>-1.1999999999999999E-3</v>
      </c>
      <c r="J556" s="11">
        <f t="shared" si="18"/>
        <v>7.1976787042992709E-4</v>
      </c>
      <c r="L556" s="45">
        <v>516</v>
      </c>
      <c r="M556" s="45">
        <v>-7.7361033603379716E-5</v>
      </c>
      <c r="N556" s="45">
        <v>-8.2708940612172023E-3</v>
      </c>
      <c r="O556" s="51"/>
      <c r="P556" s="51"/>
      <c r="Q556" s="51"/>
      <c r="R556" s="51"/>
      <c r="S556" s="51"/>
      <c r="T556" s="51"/>
    </row>
    <row r="557" spans="1:20" x14ac:dyDescent="0.35">
      <c r="A557" s="30">
        <v>43724</v>
      </c>
      <c r="B557" s="31">
        <v>216.95549</v>
      </c>
      <c r="C557" s="11">
        <f t="shared" si="17"/>
        <v>-1.2778805631276646E-2</v>
      </c>
      <c r="D557" s="11">
        <v>5.0000000000000002E-5</v>
      </c>
      <c r="E557" s="11">
        <v>4.4000000000000003E-3</v>
      </c>
      <c r="F557" s="11">
        <v>2.3999999999999998E-3</v>
      </c>
      <c r="G557" s="11">
        <v>7.3000000000000001E-3</v>
      </c>
      <c r="H557" s="11">
        <v>-3.3E-3</v>
      </c>
      <c r="I557" s="11">
        <v>5.0000000000000001E-4</v>
      </c>
      <c r="J557" s="11">
        <f t="shared" si="18"/>
        <v>-1.2828805631276646E-2</v>
      </c>
      <c r="L557" s="45">
        <v>517</v>
      </c>
      <c r="M557" s="45">
        <v>7.3982982250618817E-4</v>
      </c>
      <c r="N557" s="45">
        <v>7.7875005589895198E-3</v>
      </c>
      <c r="O557" s="51"/>
      <c r="P557" s="51"/>
      <c r="Q557" s="51"/>
      <c r="R557" s="51"/>
      <c r="S557" s="51"/>
      <c r="T557" s="51"/>
    </row>
    <row r="558" spans="1:20" x14ac:dyDescent="0.35">
      <c r="A558" s="30">
        <v>43725</v>
      </c>
      <c r="B558" s="31">
        <v>216.222916</v>
      </c>
      <c r="C558" s="11">
        <f t="shared" si="17"/>
        <v>-3.3766096446786742E-3</v>
      </c>
      <c r="D558" s="11">
        <v>5.0000000000000002E-5</v>
      </c>
      <c r="E558" s="11">
        <v>1.1000000000000001E-3</v>
      </c>
      <c r="F558" s="11">
        <v>3.0000000000000001E-3</v>
      </c>
      <c r="G558" s="11">
        <v>3.5999999999999999E-3</v>
      </c>
      <c r="H558" s="11">
        <v>-2E-3</v>
      </c>
      <c r="I558" s="11">
        <v>-3.5999999999999999E-3</v>
      </c>
      <c r="J558" s="11">
        <f t="shared" si="18"/>
        <v>-3.4266096446786743E-3</v>
      </c>
      <c r="L558" s="45">
        <v>518</v>
      </c>
      <c r="M558" s="45">
        <v>8.8139158525676225E-4</v>
      </c>
      <c r="N558" s="45">
        <v>6.7282914432003817E-3</v>
      </c>
      <c r="O558" s="51"/>
      <c r="P558" s="51"/>
      <c r="Q558" s="51"/>
      <c r="R558" s="51"/>
      <c r="S558" s="51"/>
      <c r="T558" s="51"/>
    </row>
    <row r="559" spans="1:20" x14ac:dyDescent="0.35">
      <c r="A559" s="30">
        <v>43726</v>
      </c>
      <c r="B559" s="31">
        <v>216.80522199999999</v>
      </c>
      <c r="C559" s="11">
        <f t="shared" si="17"/>
        <v>2.6930818008206181E-3</v>
      </c>
      <c r="D559" s="11">
        <v>5.0000000000000002E-5</v>
      </c>
      <c r="E559" s="11">
        <v>-1.1999999999999999E-3</v>
      </c>
      <c r="F559" s="11">
        <v>-4.0000000000000002E-4</v>
      </c>
      <c r="G559" s="11">
        <v>-7.000000000000001E-4</v>
      </c>
      <c r="H559" s="11">
        <v>-1.2999999999999999E-3</v>
      </c>
      <c r="I559" s="11">
        <v>4.0000000000000002E-4</v>
      </c>
      <c r="J559" s="11">
        <f t="shared" si="18"/>
        <v>2.643081800820618E-3</v>
      </c>
      <c r="L559" s="45">
        <v>519</v>
      </c>
      <c r="M559" s="45">
        <v>1.3336447705881221E-3</v>
      </c>
      <c r="N559" s="45">
        <v>2.5386359273151587E-3</v>
      </c>
      <c r="O559" s="51"/>
      <c r="P559" s="51"/>
      <c r="Q559" s="51"/>
      <c r="R559" s="51"/>
      <c r="S559" s="51"/>
      <c r="T559" s="51"/>
    </row>
    <row r="560" spans="1:20" x14ac:dyDescent="0.35">
      <c r="A560" s="30">
        <v>43727</v>
      </c>
      <c r="B560" s="31">
        <v>214.25985700000001</v>
      </c>
      <c r="C560" s="11">
        <f t="shared" si="17"/>
        <v>-1.1740330682625255E-2</v>
      </c>
      <c r="D560" s="11">
        <v>5.0000000000000002E-5</v>
      </c>
      <c r="E560" s="11">
        <v>1.9E-3</v>
      </c>
      <c r="F560" s="11">
        <v>2.8999999999999998E-3</v>
      </c>
      <c r="G560" s="11">
        <v>1.4000000000000002E-3</v>
      </c>
      <c r="H560" s="11">
        <v>4.0000000000000002E-4</v>
      </c>
      <c r="I560" s="11">
        <v>-2.0999999999999999E-3</v>
      </c>
      <c r="J560" s="11">
        <f t="shared" si="18"/>
        <v>-1.1790330682625255E-2</v>
      </c>
      <c r="L560" s="45">
        <v>520</v>
      </c>
      <c r="M560" s="45">
        <v>-2.3540545742368633E-4</v>
      </c>
      <c r="N560" s="45">
        <v>6.5049555204558188E-3</v>
      </c>
      <c r="O560" s="51"/>
      <c r="P560" s="51"/>
      <c r="Q560" s="51"/>
      <c r="R560" s="51"/>
      <c r="S560" s="51"/>
      <c r="T560" s="51"/>
    </row>
    <row r="561" spans="1:20" x14ac:dyDescent="0.35">
      <c r="A561" s="30">
        <v>43728</v>
      </c>
      <c r="B561" s="31">
        <v>211.01947000000001</v>
      </c>
      <c r="C561" s="11">
        <f t="shared" si="17"/>
        <v>-1.5123630928214449E-2</v>
      </c>
      <c r="D561" s="11">
        <v>5.0000000000000002E-5</v>
      </c>
      <c r="E561" s="11">
        <v>2.3999999999999998E-3</v>
      </c>
      <c r="F561" s="11">
        <v>3.9000000000000003E-3</v>
      </c>
      <c r="G561" s="11">
        <v>2E-3</v>
      </c>
      <c r="H561" s="11">
        <v>-5.8999999999999999E-3</v>
      </c>
      <c r="I561" s="11">
        <v>8.0000000000000004E-4</v>
      </c>
      <c r="J561" s="11">
        <f t="shared" si="18"/>
        <v>-1.5173630928214448E-2</v>
      </c>
      <c r="L561" s="45">
        <v>521</v>
      </c>
      <c r="M561" s="45">
        <v>-7.6598861521091693E-4</v>
      </c>
      <c r="N561" s="45">
        <v>5.9353660615433478E-3</v>
      </c>
      <c r="O561" s="51"/>
      <c r="P561" s="51"/>
      <c r="Q561" s="51"/>
      <c r="R561" s="51"/>
      <c r="S561" s="51"/>
      <c r="T561" s="51"/>
    </row>
    <row r="562" spans="1:20" x14ac:dyDescent="0.35">
      <c r="A562" s="30">
        <v>43731</v>
      </c>
      <c r="B562" s="31">
        <v>212.50351000000001</v>
      </c>
      <c r="C562" s="11">
        <f t="shared" si="17"/>
        <v>7.0327159858756261E-3</v>
      </c>
      <c r="D562" s="11">
        <v>5.0000000000000002E-5</v>
      </c>
      <c r="E562" s="11">
        <v>1.5E-3</v>
      </c>
      <c r="F562" s="11">
        <v>-2.8999999999999998E-3</v>
      </c>
      <c r="G562" s="11">
        <v>3.9000000000000003E-3</v>
      </c>
      <c r="H562" s="11">
        <v>2.7000000000000001E-3</v>
      </c>
      <c r="I562" s="11">
        <v>2.7000000000000001E-3</v>
      </c>
      <c r="J562" s="11">
        <f t="shared" si="18"/>
        <v>6.9827159858756264E-3</v>
      </c>
      <c r="L562" s="45">
        <v>522</v>
      </c>
      <c r="M562" s="45">
        <v>-1.1201846093707112E-3</v>
      </c>
      <c r="N562" s="45">
        <v>-2.0385239791662004E-3</v>
      </c>
      <c r="O562" s="51"/>
      <c r="P562" s="51"/>
      <c r="Q562" s="51"/>
      <c r="R562" s="51"/>
      <c r="S562" s="51"/>
      <c r="T562" s="51"/>
    </row>
    <row r="563" spans="1:20" x14ac:dyDescent="0.35">
      <c r="A563" s="30">
        <v>43732</v>
      </c>
      <c r="B563" s="31">
        <v>211.714493</v>
      </c>
      <c r="C563" s="11">
        <f t="shared" si="17"/>
        <v>-3.7129598471102865E-3</v>
      </c>
      <c r="D563" s="11">
        <v>5.0000000000000002E-5</v>
      </c>
      <c r="E563" s="11">
        <v>1.6000000000000001E-3</v>
      </c>
      <c r="F563" s="11">
        <v>2.2000000000000001E-3</v>
      </c>
      <c r="G563" s="11">
        <v>4.7999999999999996E-3</v>
      </c>
      <c r="H563" s="11">
        <v>1.7000000000000001E-3</v>
      </c>
      <c r="I563" s="11">
        <v>4.5999999999999999E-3</v>
      </c>
      <c r="J563" s="11">
        <f t="shared" si="18"/>
        <v>-3.7629598471102866E-3</v>
      </c>
      <c r="L563" s="45">
        <v>523</v>
      </c>
      <c r="M563" s="45">
        <v>-2.1193976049898337E-3</v>
      </c>
      <c r="N563" s="45">
        <v>-1.4805063168280046E-2</v>
      </c>
      <c r="O563" s="51"/>
      <c r="P563" s="51"/>
      <c r="Q563" s="51"/>
      <c r="R563" s="51"/>
      <c r="S563" s="51"/>
      <c r="T563" s="51"/>
    </row>
    <row r="564" spans="1:20" x14ac:dyDescent="0.35">
      <c r="A564" s="30">
        <v>43733</v>
      </c>
      <c r="B564" s="31">
        <v>214.241074</v>
      </c>
      <c r="C564" s="11">
        <f t="shared" si="17"/>
        <v>1.1933906669299166E-2</v>
      </c>
      <c r="D564" s="11">
        <v>5.0000000000000002E-5</v>
      </c>
      <c r="E564" s="11">
        <v>-2.8000000000000004E-3</v>
      </c>
      <c r="F564" s="11">
        <v>1E-3</v>
      </c>
      <c r="G564" s="11">
        <v>3.7000000000000002E-3</v>
      </c>
      <c r="H564" s="11">
        <v>4.3E-3</v>
      </c>
      <c r="I564" s="11">
        <v>1E-4</v>
      </c>
      <c r="J564" s="11">
        <f t="shared" si="18"/>
        <v>1.1883906669299166E-2</v>
      </c>
      <c r="L564" s="45">
        <v>524</v>
      </c>
      <c r="M564" s="45">
        <v>6.8071060531712472E-4</v>
      </c>
      <c r="N564" s="45">
        <v>-4.7452854072919477E-3</v>
      </c>
      <c r="O564" s="51"/>
      <c r="P564" s="51"/>
      <c r="Q564" s="51"/>
      <c r="R564" s="51"/>
      <c r="S564" s="51"/>
      <c r="T564" s="51"/>
    </row>
    <row r="565" spans="1:20" x14ac:dyDescent="0.35">
      <c r="A565" s="30">
        <v>43734</v>
      </c>
      <c r="B565" s="31">
        <v>215.828384</v>
      </c>
      <c r="C565" s="11">
        <f t="shared" si="17"/>
        <v>7.4089901173666206E-3</v>
      </c>
      <c r="D565" s="11">
        <v>5.0000000000000002E-5</v>
      </c>
      <c r="E565" s="11">
        <v>1.1999999999999999E-3</v>
      </c>
      <c r="F565" s="11">
        <v>4.3E-3</v>
      </c>
      <c r="G565" s="11">
        <v>1.1000000000000001E-3</v>
      </c>
      <c r="H565" s="11">
        <v>3.5999999999999999E-3</v>
      </c>
      <c r="I565" s="11">
        <v>3.0000000000000001E-3</v>
      </c>
      <c r="J565" s="11">
        <f t="shared" si="18"/>
        <v>7.3589901173666209E-3</v>
      </c>
      <c r="L565" s="45">
        <v>525</v>
      </c>
      <c r="M565" s="45">
        <v>7.7851917453856034E-5</v>
      </c>
      <c r="N565" s="45">
        <v>-3.3129861865811763E-3</v>
      </c>
      <c r="O565" s="51"/>
      <c r="P565" s="51"/>
      <c r="Q565" s="51"/>
      <c r="R565" s="51"/>
      <c r="S565" s="51"/>
      <c r="T565" s="51"/>
    </row>
    <row r="566" spans="1:20" x14ac:dyDescent="0.35">
      <c r="A566" s="30">
        <v>43735</v>
      </c>
      <c r="B566" s="31">
        <v>215.89415</v>
      </c>
      <c r="C566" s="11">
        <f t="shared" si="17"/>
        <v>3.0471432339496118E-4</v>
      </c>
      <c r="D566" s="11">
        <v>5.0000000000000002E-5</v>
      </c>
      <c r="E566" s="11">
        <v>-2.5000000000000001E-3</v>
      </c>
      <c r="F566" s="11">
        <v>3.0999999999999999E-3</v>
      </c>
      <c r="G566" s="11">
        <v>5.7999999999999996E-3</v>
      </c>
      <c r="H566" s="11">
        <v>2.3999999999999998E-3</v>
      </c>
      <c r="I566" s="11">
        <v>5.6000000000000008E-3</v>
      </c>
      <c r="J566" s="11">
        <f t="shared" si="18"/>
        <v>2.5471432339496116E-4</v>
      </c>
      <c r="L566" s="45">
        <v>526</v>
      </c>
      <c r="M566" s="45">
        <v>-1.7236368201053779E-3</v>
      </c>
      <c r="N566" s="45">
        <v>-3.2301692796469696E-2</v>
      </c>
      <c r="O566" s="51"/>
      <c r="P566" s="51"/>
      <c r="Q566" s="51"/>
      <c r="R566" s="51"/>
      <c r="S566" s="51"/>
      <c r="T566" s="51"/>
    </row>
    <row r="567" spans="1:20" x14ac:dyDescent="0.35">
      <c r="A567" s="30">
        <v>43738</v>
      </c>
      <c r="B567" s="31">
        <v>217.922943</v>
      </c>
      <c r="C567" s="11">
        <f t="shared" si="17"/>
        <v>9.3971652312023757E-3</v>
      </c>
      <c r="D567" s="11">
        <v>5.0000000000000002E-5</v>
      </c>
      <c r="E567" s="11">
        <v>5.0000000000000001E-4</v>
      </c>
      <c r="F567" s="11">
        <v>3.8E-3</v>
      </c>
      <c r="G567" s="11">
        <v>1.5E-3</v>
      </c>
      <c r="H567" s="11">
        <v>6.1999999999999998E-3</v>
      </c>
      <c r="I567" s="11">
        <v>-1E-4</v>
      </c>
      <c r="J567" s="11">
        <f t="shared" si="18"/>
        <v>9.347165231202376E-3</v>
      </c>
      <c r="L567" s="45">
        <v>527</v>
      </c>
      <c r="M567" s="45">
        <v>2.0516354056826338E-3</v>
      </c>
      <c r="N567" s="45">
        <v>1.6743232170377934E-2</v>
      </c>
      <c r="O567" s="51"/>
      <c r="P567" s="51"/>
      <c r="Q567" s="51"/>
      <c r="R567" s="51"/>
      <c r="S567" s="51"/>
      <c r="T567" s="51"/>
    </row>
    <row r="568" spans="1:20" x14ac:dyDescent="0.35">
      <c r="A568" s="30">
        <v>43739</v>
      </c>
      <c r="B568" s="31">
        <v>217.03999300000001</v>
      </c>
      <c r="C568" s="11">
        <f t="shared" si="17"/>
        <v>-4.0516615086277907E-3</v>
      </c>
      <c r="D568" s="11">
        <v>5.0000000000000002E-5</v>
      </c>
      <c r="E568" s="11">
        <v>6.3E-3</v>
      </c>
      <c r="F568" s="11">
        <v>1.3899999999999999E-2</v>
      </c>
      <c r="G568" s="11">
        <v>2.2000000000000001E-3</v>
      </c>
      <c r="H568" s="11">
        <v>1E-3</v>
      </c>
      <c r="I568" s="11">
        <v>-1.9E-3</v>
      </c>
      <c r="J568" s="11">
        <f t="shared" si="18"/>
        <v>-4.1016615086277904E-3</v>
      </c>
      <c r="L568" s="45">
        <v>528</v>
      </c>
      <c r="M568" s="45">
        <v>3.1116181295989592E-3</v>
      </c>
      <c r="N568" s="45">
        <v>-7.4141749066498558E-3</v>
      </c>
      <c r="O568" s="51"/>
      <c r="P568" s="51"/>
      <c r="Q568" s="51"/>
      <c r="R568" s="51"/>
      <c r="S568" s="51"/>
      <c r="T568" s="51"/>
    </row>
    <row r="569" spans="1:20" x14ac:dyDescent="0.35">
      <c r="A569" s="30">
        <v>43740</v>
      </c>
      <c r="B569" s="31">
        <v>211.84605400000001</v>
      </c>
      <c r="C569" s="11">
        <f t="shared" si="17"/>
        <v>-2.393079233097839E-2</v>
      </c>
      <c r="D569" s="11">
        <v>5.0000000000000002E-5</v>
      </c>
      <c r="E569" s="11">
        <v>1.2999999999999999E-3</v>
      </c>
      <c r="F569" s="11">
        <v>1.8E-3</v>
      </c>
      <c r="G569" s="11">
        <v>-5.0000000000000001E-4</v>
      </c>
      <c r="H569" s="11">
        <v>-4.7999999999999996E-3</v>
      </c>
      <c r="I569" s="11">
        <v>-2.5999999999999999E-3</v>
      </c>
      <c r="J569" s="11">
        <f t="shared" si="18"/>
        <v>-2.3980792330978391E-2</v>
      </c>
      <c r="L569" s="45">
        <v>529</v>
      </c>
      <c r="M569" s="45">
        <v>4.3955837834661997E-3</v>
      </c>
      <c r="N569" s="45">
        <v>1.3168438801351327E-2</v>
      </c>
      <c r="O569" s="51"/>
      <c r="P569" s="51"/>
      <c r="Q569" s="51"/>
      <c r="R569" s="51"/>
      <c r="S569" s="51"/>
      <c r="T569" s="51"/>
    </row>
    <row r="570" spans="1:20" x14ac:dyDescent="0.35">
      <c r="A570" s="30">
        <v>43741</v>
      </c>
      <c r="B570" s="31">
        <v>213.029449</v>
      </c>
      <c r="C570" s="11">
        <f t="shared" si="17"/>
        <v>5.5861082973014398E-3</v>
      </c>
      <c r="D570" s="11">
        <v>5.0000000000000002E-5</v>
      </c>
      <c r="E570" s="11">
        <v>3.4999999999999996E-3</v>
      </c>
      <c r="F570" s="11">
        <v>-1.2999999999999999E-3</v>
      </c>
      <c r="G570" s="11">
        <v>-2.5999999999999999E-3</v>
      </c>
      <c r="H570" s="11">
        <v>-1.9E-3</v>
      </c>
      <c r="I570" s="11">
        <v>-1.7000000000000001E-3</v>
      </c>
      <c r="J570" s="11">
        <f t="shared" si="18"/>
        <v>5.5361082973014401E-3</v>
      </c>
      <c r="L570" s="45">
        <v>530</v>
      </c>
      <c r="M570" s="45">
        <v>-1.5887097938416552E-3</v>
      </c>
      <c r="N570" s="45">
        <v>-5.7775570274970897E-3</v>
      </c>
      <c r="O570" s="51"/>
      <c r="P570" s="51"/>
      <c r="Q570" s="51"/>
      <c r="R570" s="51"/>
      <c r="S570" s="51"/>
      <c r="T570" s="51"/>
    </row>
    <row r="571" spans="1:20" x14ac:dyDescent="0.35">
      <c r="A571" s="30">
        <v>43742</v>
      </c>
      <c r="B571" s="31">
        <v>214.08142100000001</v>
      </c>
      <c r="C571" s="11">
        <f t="shared" si="17"/>
        <v>4.9381529405354563E-3</v>
      </c>
      <c r="D571" s="11">
        <v>4.0000000000000003E-5</v>
      </c>
      <c r="E571" s="11">
        <v>5.0000000000000001E-3</v>
      </c>
      <c r="F571" s="11">
        <v>8.5000000000000006E-3</v>
      </c>
      <c r="G571" s="11">
        <v>1.2999999999999999E-3</v>
      </c>
      <c r="H571" s="11">
        <v>-2.0000000000000001E-4</v>
      </c>
      <c r="I571" s="11">
        <v>2.9999999999999997E-4</v>
      </c>
      <c r="J571" s="11">
        <f t="shared" si="18"/>
        <v>4.8981529405354562E-3</v>
      </c>
      <c r="L571" s="45">
        <v>531</v>
      </c>
      <c r="M571" s="45">
        <v>-3.418083611784683E-4</v>
      </c>
      <c r="N571" s="45">
        <v>-1.4030277696949723E-2</v>
      </c>
      <c r="O571" s="51"/>
      <c r="P571" s="51"/>
      <c r="Q571" s="51"/>
      <c r="R571" s="51"/>
      <c r="S571" s="51"/>
      <c r="T571" s="51"/>
    </row>
    <row r="572" spans="1:20" x14ac:dyDescent="0.35">
      <c r="A572" s="30">
        <v>43745</v>
      </c>
      <c r="B572" s="31">
        <v>212.96373</v>
      </c>
      <c r="C572" s="11">
        <f t="shared" si="17"/>
        <v>-5.2208687460085779E-3</v>
      </c>
      <c r="D572" s="11">
        <v>4.0000000000000003E-5</v>
      </c>
      <c r="E572" s="11">
        <v>2.5999999999999999E-3</v>
      </c>
      <c r="F572" s="11">
        <v>-4.0000000000000002E-4</v>
      </c>
      <c r="G572" s="11">
        <v>-4.0000000000000002E-4</v>
      </c>
      <c r="H572" s="11">
        <v>-5.9999999999999995E-4</v>
      </c>
      <c r="I572" s="11">
        <v>-2.7000000000000001E-3</v>
      </c>
      <c r="J572" s="11">
        <f t="shared" si="18"/>
        <v>-5.260868746008578E-3</v>
      </c>
      <c r="L572" s="45">
        <v>532</v>
      </c>
      <c r="M572" s="45">
        <v>2.9863550168057261E-3</v>
      </c>
      <c r="N572" s="45">
        <v>3.3503596552317606E-3</v>
      </c>
      <c r="O572" s="51"/>
      <c r="P572" s="51"/>
      <c r="Q572" s="51"/>
      <c r="R572" s="51"/>
      <c r="S572" s="51"/>
      <c r="T572" s="51"/>
    </row>
    <row r="573" spans="1:20" x14ac:dyDescent="0.35">
      <c r="A573" s="30">
        <v>43746</v>
      </c>
      <c r="B573" s="31">
        <v>212.89794900000001</v>
      </c>
      <c r="C573" s="11">
        <f t="shared" si="17"/>
        <v>-3.088835831340786E-4</v>
      </c>
      <c r="D573" s="11">
        <v>4.0000000000000003E-5</v>
      </c>
      <c r="E573" s="11">
        <v>5.0000000000000001E-4</v>
      </c>
      <c r="F573" s="11">
        <v>-2.7000000000000001E-3</v>
      </c>
      <c r="G573" s="11">
        <v>-4.5000000000000005E-3</v>
      </c>
      <c r="H573" s="11">
        <v>4.3E-3</v>
      </c>
      <c r="I573" s="11">
        <v>1E-4</v>
      </c>
      <c r="J573" s="11">
        <f t="shared" si="18"/>
        <v>-3.488835831340786E-4</v>
      </c>
      <c r="L573" s="45">
        <v>533</v>
      </c>
      <c r="M573" s="45">
        <v>-3.8066313496625741E-4</v>
      </c>
      <c r="N573" s="45">
        <v>-3.2011936414663954E-2</v>
      </c>
      <c r="O573" s="51"/>
      <c r="P573" s="51"/>
      <c r="Q573" s="51"/>
      <c r="R573" s="51"/>
      <c r="S573" s="51"/>
      <c r="T573" s="51"/>
    </row>
    <row r="574" spans="1:20" x14ac:dyDescent="0.35">
      <c r="A574" s="30">
        <v>43747</v>
      </c>
      <c r="B574" s="31">
        <v>215.03007500000001</v>
      </c>
      <c r="C574" s="11">
        <f t="shared" si="17"/>
        <v>1.0014779428429321E-2</v>
      </c>
      <c r="D574" s="11">
        <v>4.0000000000000003E-5</v>
      </c>
      <c r="E574" s="11">
        <v>5.5000000000000005E-3</v>
      </c>
      <c r="F574" s="11">
        <v>-3.4000000000000002E-3</v>
      </c>
      <c r="G574" s="11">
        <v>3.8E-3</v>
      </c>
      <c r="H574" s="11">
        <v>1.5E-3</v>
      </c>
      <c r="I574" s="11">
        <v>-1.7000000000000001E-3</v>
      </c>
      <c r="J574" s="11">
        <f t="shared" si="18"/>
        <v>9.9747794284293211E-3</v>
      </c>
      <c r="L574" s="45">
        <v>534</v>
      </c>
      <c r="M574" s="45">
        <v>3.5520992484129399E-3</v>
      </c>
      <c r="N574" s="45">
        <v>-2.6000781289388887E-3</v>
      </c>
      <c r="O574" s="51"/>
      <c r="P574" s="51"/>
      <c r="Q574" s="51"/>
      <c r="R574" s="51"/>
      <c r="S574" s="51"/>
      <c r="T574" s="51"/>
    </row>
    <row r="575" spans="1:20" x14ac:dyDescent="0.35">
      <c r="A575" s="30">
        <v>43748</v>
      </c>
      <c r="B575" s="31">
        <v>217.537811</v>
      </c>
      <c r="C575" s="11">
        <f t="shared" si="17"/>
        <v>1.1662257012187593E-2</v>
      </c>
      <c r="D575" s="11">
        <v>4.0000000000000003E-5</v>
      </c>
      <c r="E575" s="11">
        <v>-8.0000000000000004E-4</v>
      </c>
      <c r="F575" s="11">
        <v>-5.9999999999999995E-4</v>
      </c>
      <c r="G575" s="11">
        <v>-2.5000000000000001E-3</v>
      </c>
      <c r="H575" s="11">
        <v>1.2999999999999999E-3</v>
      </c>
      <c r="I575" s="11">
        <v>-8.9999999999999998E-4</v>
      </c>
      <c r="J575" s="11">
        <f t="shared" si="18"/>
        <v>1.1622257012187593E-2</v>
      </c>
      <c r="L575" s="45">
        <v>535</v>
      </c>
      <c r="M575" s="45">
        <v>1.2771918655959374E-3</v>
      </c>
      <c r="N575" s="45">
        <v>7.9003251139938974E-3</v>
      </c>
      <c r="O575" s="51"/>
      <c r="P575" s="51"/>
      <c r="Q575" s="51"/>
      <c r="R575" s="51"/>
      <c r="S575" s="51"/>
      <c r="T575" s="51"/>
    </row>
    <row r="576" spans="1:20" x14ac:dyDescent="0.35">
      <c r="A576" s="30">
        <v>43749</v>
      </c>
      <c r="B576" s="31">
        <v>220.402512</v>
      </c>
      <c r="C576" s="11">
        <f t="shared" si="17"/>
        <v>1.3168749776561794E-2</v>
      </c>
      <c r="D576" s="11">
        <v>4.0000000000000003E-5</v>
      </c>
      <c r="E576" s="11">
        <v>-2.2000000000000001E-3</v>
      </c>
      <c r="F576" s="11">
        <v>-2.8000000000000004E-3</v>
      </c>
      <c r="G576" s="11">
        <v>0</v>
      </c>
      <c r="H576" s="11">
        <v>5.0000000000000001E-3</v>
      </c>
      <c r="I576" s="11">
        <v>3.0000000000000001E-3</v>
      </c>
      <c r="J576" s="11">
        <f t="shared" si="18"/>
        <v>1.3128749776561794E-2</v>
      </c>
      <c r="L576" s="45">
        <v>536</v>
      </c>
      <c r="M576" s="45">
        <v>3.0079463678126354E-3</v>
      </c>
      <c r="N576" s="45">
        <v>1.8066843942501968E-2</v>
      </c>
      <c r="O576" s="51"/>
      <c r="P576" s="51"/>
      <c r="Q576" s="51"/>
      <c r="R576" s="51"/>
      <c r="S576" s="51"/>
      <c r="T576" s="51"/>
    </row>
    <row r="577" spans="1:20" x14ac:dyDescent="0.35">
      <c r="A577" s="30">
        <v>43752</v>
      </c>
      <c r="B577" s="31">
        <v>219.95166</v>
      </c>
      <c r="C577" s="11">
        <f t="shared" si="17"/>
        <v>-2.0455846710131231E-3</v>
      </c>
      <c r="D577" s="11">
        <v>4.0000000000000003E-5</v>
      </c>
      <c r="E577" s="11">
        <v>2.3999999999999998E-3</v>
      </c>
      <c r="F577" s="11">
        <v>-1E-4</v>
      </c>
      <c r="G577" s="11">
        <v>4.1999999999999997E-3</v>
      </c>
      <c r="H577" s="11">
        <v>-1.7000000000000001E-3</v>
      </c>
      <c r="I577" s="11">
        <v>-8.0000000000000004E-4</v>
      </c>
      <c r="J577" s="11">
        <f t="shared" si="18"/>
        <v>-2.0855846710131232E-3</v>
      </c>
      <c r="L577" s="45">
        <v>537</v>
      </c>
      <c r="M577" s="45">
        <v>2.3946083841709007E-3</v>
      </c>
      <c r="N577" s="45">
        <v>4.1518085600142661E-2</v>
      </c>
      <c r="O577" s="51"/>
      <c r="P577" s="51"/>
      <c r="Q577" s="51"/>
      <c r="R577" s="51"/>
      <c r="S577" s="51"/>
      <c r="T577" s="51"/>
    </row>
    <row r="578" spans="1:20" x14ac:dyDescent="0.35">
      <c r="A578" s="30">
        <v>43753</v>
      </c>
      <c r="B578" s="31">
        <v>221.30419900000001</v>
      </c>
      <c r="C578" s="11">
        <f t="shared" si="17"/>
        <v>6.1492557046398666E-3</v>
      </c>
      <c r="D578" s="11">
        <v>4.0000000000000003E-5</v>
      </c>
      <c r="E578" s="11">
        <v>1.6000000000000001E-3</v>
      </c>
      <c r="F578" s="11">
        <v>-1.8E-3</v>
      </c>
      <c r="G578" s="11">
        <v>-1.9E-3</v>
      </c>
      <c r="H578" s="11">
        <v>-2.0999999999999999E-3</v>
      </c>
      <c r="I578" s="11">
        <v>-6.8999999999999999E-3</v>
      </c>
      <c r="J578" s="11">
        <f t="shared" si="18"/>
        <v>6.1092557046398665E-3</v>
      </c>
      <c r="L578" s="45">
        <v>538</v>
      </c>
      <c r="M578" s="45">
        <v>1.2079357450191146E-3</v>
      </c>
      <c r="N578" s="45">
        <v>1.3999300755599318E-2</v>
      </c>
      <c r="O578" s="51"/>
      <c r="P578" s="51"/>
      <c r="Q578" s="51"/>
      <c r="R578" s="51"/>
      <c r="S578" s="51"/>
      <c r="T578" s="51"/>
    </row>
    <row r="579" spans="1:20" x14ac:dyDescent="0.35">
      <c r="A579" s="30">
        <v>43754</v>
      </c>
      <c r="B579" s="31">
        <v>221.567184</v>
      </c>
      <c r="C579" s="11">
        <f t="shared" ref="C579:C642" si="19">(B579/B578)-1</f>
        <v>1.1883416635940502E-3</v>
      </c>
      <c r="D579" s="11">
        <v>4.0000000000000003E-5</v>
      </c>
      <c r="E579" s="11">
        <v>-1.8E-3</v>
      </c>
      <c r="F579" s="11">
        <v>5.0000000000000001E-4</v>
      </c>
      <c r="G579" s="11">
        <v>-5.1000000000000004E-3</v>
      </c>
      <c r="H579" s="11">
        <v>3.8E-3</v>
      </c>
      <c r="I579" s="11">
        <v>2.5999999999999999E-3</v>
      </c>
      <c r="J579" s="11">
        <f t="shared" si="18"/>
        <v>1.1483416635940501E-3</v>
      </c>
      <c r="L579" s="45">
        <v>539</v>
      </c>
      <c r="M579" s="45">
        <v>-3.4131475502154583E-4</v>
      </c>
      <c r="N579" s="45">
        <v>3.1143842378512122E-3</v>
      </c>
      <c r="O579" s="51"/>
      <c r="P579" s="51"/>
      <c r="Q579" s="51"/>
      <c r="R579" s="51"/>
      <c r="S579" s="51"/>
      <c r="T579" s="51"/>
    </row>
    <row r="580" spans="1:20" x14ac:dyDescent="0.35">
      <c r="A580" s="30">
        <v>43755</v>
      </c>
      <c r="B580" s="31">
        <v>222.38432299999999</v>
      </c>
      <c r="C580" s="11">
        <f t="shared" si="19"/>
        <v>3.6879965040310658E-3</v>
      </c>
      <c r="D580" s="11">
        <v>4.0000000000000003E-5</v>
      </c>
      <c r="E580" s="11">
        <v>4.0000000000000002E-4</v>
      </c>
      <c r="F580" s="11">
        <v>-2.3E-3</v>
      </c>
      <c r="G580" s="11">
        <v>1.5E-3</v>
      </c>
      <c r="H580" s="11">
        <v>1.1000000000000001E-3</v>
      </c>
      <c r="I580" s="11">
        <v>-4.0000000000000002E-4</v>
      </c>
      <c r="J580" s="11">
        <f t="shared" si="18"/>
        <v>3.6479965040310657E-3</v>
      </c>
      <c r="L580" s="45">
        <v>540</v>
      </c>
      <c r="M580" s="45">
        <v>-4.4076415678883144E-4</v>
      </c>
      <c r="N580" s="45">
        <v>-1.5661130058876007E-2</v>
      </c>
      <c r="O580" s="51"/>
      <c r="P580" s="51"/>
      <c r="Q580" s="51"/>
      <c r="R580" s="51"/>
      <c r="S580" s="51"/>
      <c r="T580" s="51"/>
    </row>
    <row r="581" spans="1:20" x14ac:dyDescent="0.35">
      <c r="A581" s="30">
        <v>43756</v>
      </c>
      <c r="B581" s="31">
        <v>223.473816</v>
      </c>
      <c r="C581" s="11">
        <f t="shared" si="19"/>
        <v>4.8991448016775241E-3</v>
      </c>
      <c r="D581" s="11">
        <v>4.0000000000000003E-5</v>
      </c>
      <c r="E581" s="11">
        <v>1.7000000000000001E-3</v>
      </c>
      <c r="F581" s="11">
        <v>-2.8000000000000004E-3</v>
      </c>
      <c r="G581" s="11">
        <v>3.5999999999999999E-3</v>
      </c>
      <c r="H581" s="11">
        <v>-8.0000000000000004E-4</v>
      </c>
      <c r="I581" s="11">
        <v>3.8E-3</v>
      </c>
      <c r="J581" s="11">
        <f t="shared" si="18"/>
        <v>4.859144801677524E-3</v>
      </c>
      <c r="L581" s="45">
        <v>541</v>
      </c>
      <c r="M581" s="45">
        <v>2.3612088334926964E-3</v>
      </c>
      <c r="N581" s="45">
        <v>3.0246714184151255E-3</v>
      </c>
      <c r="O581" s="51"/>
      <c r="P581" s="51"/>
      <c r="Q581" s="51"/>
      <c r="R581" s="51"/>
      <c r="S581" s="51"/>
      <c r="T581" s="51"/>
    </row>
    <row r="582" spans="1:20" x14ac:dyDescent="0.35">
      <c r="A582" s="30">
        <v>43759</v>
      </c>
      <c r="B582" s="31">
        <v>222.31854200000001</v>
      </c>
      <c r="C582" s="11">
        <f t="shared" si="19"/>
        <v>-5.1696168288457578E-3</v>
      </c>
      <c r="D582" s="11">
        <v>4.0000000000000003E-5</v>
      </c>
      <c r="E582" s="11">
        <v>1E-4</v>
      </c>
      <c r="F582" s="11">
        <v>-3.4000000000000002E-3</v>
      </c>
      <c r="G582" s="11">
        <v>-3.0999999999999999E-3</v>
      </c>
      <c r="H582" s="11">
        <v>2.0000000000000001E-4</v>
      </c>
      <c r="I582" s="11">
        <v>1E-4</v>
      </c>
      <c r="J582" s="11">
        <f t="shared" si="18"/>
        <v>-5.2096168288457579E-3</v>
      </c>
      <c r="L582" s="45">
        <v>542</v>
      </c>
      <c r="M582" s="45">
        <v>1.5107013498694985E-3</v>
      </c>
      <c r="N582" s="45">
        <v>-3.5628683461547571E-3</v>
      </c>
      <c r="O582" s="51"/>
      <c r="P582" s="51"/>
      <c r="Q582" s="51"/>
      <c r="R582" s="51"/>
      <c r="S582" s="51"/>
      <c r="T582" s="51"/>
    </row>
    <row r="583" spans="1:20" x14ac:dyDescent="0.35">
      <c r="A583" s="30">
        <v>43760</v>
      </c>
      <c r="B583" s="31">
        <v>222.788162</v>
      </c>
      <c r="C583" s="11">
        <f t="shared" si="19"/>
        <v>2.1123744145461476E-3</v>
      </c>
      <c r="D583" s="11">
        <v>4.0000000000000003E-5</v>
      </c>
      <c r="E583" s="11">
        <v>1.4000000000000002E-3</v>
      </c>
      <c r="F583" s="11">
        <v>3.0000000000000001E-3</v>
      </c>
      <c r="G583" s="11">
        <v>2.2000000000000001E-3</v>
      </c>
      <c r="H583" s="11">
        <v>4.1999999999999997E-3</v>
      </c>
      <c r="I583" s="11">
        <v>3.3E-3</v>
      </c>
      <c r="J583" s="11">
        <f t="shared" si="18"/>
        <v>2.0723744145461475E-3</v>
      </c>
      <c r="L583" s="45">
        <v>543</v>
      </c>
      <c r="M583" s="45">
        <v>4.5152233377815636E-4</v>
      </c>
      <c r="N583" s="45">
        <v>1.6647984243240637E-2</v>
      </c>
      <c r="O583" s="51"/>
      <c r="P583" s="51"/>
      <c r="Q583" s="51"/>
      <c r="R583" s="51"/>
      <c r="S583" s="51"/>
      <c r="T583" s="51"/>
    </row>
    <row r="584" spans="1:20" x14ac:dyDescent="0.35">
      <c r="A584" s="30">
        <v>43761</v>
      </c>
      <c r="B584" s="31">
        <v>220.411911</v>
      </c>
      <c r="C584" s="11">
        <f t="shared" si="19"/>
        <v>-1.0665966174630004E-2</v>
      </c>
      <c r="D584" s="11">
        <v>4.0000000000000003E-5</v>
      </c>
      <c r="E584" s="11">
        <v>2.0000000000000001E-4</v>
      </c>
      <c r="F584" s="11">
        <v>-3.9000000000000003E-3</v>
      </c>
      <c r="G584" s="11">
        <v>1.6000000000000001E-3</v>
      </c>
      <c r="H584" s="11">
        <v>-1E-4</v>
      </c>
      <c r="I584" s="11">
        <v>8.9999999999999998E-4</v>
      </c>
      <c r="J584" s="11">
        <f t="shared" si="18"/>
        <v>-1.0705966174630004E-2</v>
      </c>
      <c r="L584" s="45">
        <v>544</v>
      </c>
      <c r="M584" s="45">
        <v>2.9196100976981031E-3</v>
      </c>
      <c r="N584" s="45">
        <v>2.1235059929414629E-2</v>
      </c>
      <c r="O584" s="51"/>
      <c r="P584" s="51"/>
      <c r="Q584" s="51"/>
      <c r="R584" s="51"/>
      <c r="S584" s="51"/>
      <c r="T584" s="51"/>
    </row>
    <row r="585" spans="1:20" x14ac:dyDescent="0.35">
      <c r="A585" s="30">
        <v>43762</v>
      </c>
      <c r="B585" s="31">
        <v>219.67926</v>
      </c>
      <c r="C585" s="11">
        <f t="shared" si="19"/>
        <v>-3.3240082020794537E-3</v>
      </c>
      <c r="D585" s="11">
        <v>4.0000000000000003E-5</v>
      </c>
      <c r="E585" s="11">
        <v>5.6999999999999993E-3</v>
      </c>
      <c r="F585" s="11">
        <v>-8.9999999999999998E-4</v>
      </c>
      <c r="G585" s="11">
        <v>2.7000000000000001E-3</v>
      </c>
      <c r="H585" s="11">
        <v>-5.9999999999999995E-4</v>
      </c>
      <c r="I585" s="11">
        <v>-6.6E-3</v>
      </c>
      <c r="J585" s="11">
        <f t="shared" si="18"/>
        <v>-3.3640082020794538E-3</v>
      </c>
      <c r="L585" s="45">
        <v>545</v>
      </c>
      <c r="M585" s="45">
        <v>-2.6761037984442322E-4</v>
      </c>
      <c r="N585" s="45">
        <v>2.8230311861705548E-3</v>
      </c>
      <c r="O585" s="51"/>
      <c r="P585" s="51"/>
      <c r="Q585" s="51"/>
      <c r="R585" s="51"/>
      <c r="S585" s="51"/>
      <c r="T585" s="51"/>
    </row>
    <row r="586" spans="1:20" x14ac:dyDescent="0.35">
      <c r="A586" s="30">
        <v>43763</v>
      </c>
      <c r="B586" s="31">
        <v>220.139511</v>
      </c>
      <c r="C586" s="11">
        <f t="shared" si="19"/>
        <v>2.095104471856013E-3</v>
      </c>
      <c r="D586" s="11">
        <v>4.0000000000000003E-5</v>
      </c>
      <c r="E586" s="11">
        <v>-4.5000000000000005E-3</v>
      </c>
      <c r="F586" s="11">
        <v>-4.4000000000000003E-3</v>
      </c>
      <c r="G586" s="11">
        <v>1.8E-3</v>
      </c>
      <c r="H586" s="11">
        <v>3.4000000000000002E-3</v>
      </c>
      <c r="I586" s="11">
        <v>-2.9999999999999997E-4</v>
      </c>
      <c r="J586" s="11">
        <f t="shared" si="18"/>
        <v>2.0551044718560129E-3</v>
      </c>
      <c r="L586" s="45">
        <v>546</v>
      </c>
      <c r="M586" s="45">
        <v>-3.9498089869459945E-3</v>
      </c>
      <c r="N586" s="45">
        <v>-1.2939138262820936E-2</v>
      </c>
      <c r="O586" s="51"/>
      <c r="P586" s="51"/>
      <c r="Q586" s="51"/>
      <c r="R586" s="51"/>
      <c r="S586" s="51"/>
      <c r="T586" s="51"/>
    </row>
    <row r="587" spans="1:20" x14ac:dyDescent="0.35">
      <c r="A587" s="30">
        <v>43766</v>
      </c>
      <c r="B587" s="31">
        <v>222.412476</v>
      </c>
      <c r="C587" s="11">
        <f t="shared" si="19"/>
        <v>1.032511151530624E-2</v>
      </c>
      <c r="D587" s="11">
        <v>4.0000000000000003E-5</v>
      </c>
      <c r="E587" s="11">
        <v>2E-3</v>
      </c>
      <c r="F587" s="11">
        <v>-1.9E-3</v>
      </c>
      <c r="G587" s="11">
        <v>4.8999999999999998E-3</v>
      </c>
      <c r="H587" s="11">
        <v>1E-4</v>
      </c>
      <c r="I587" s="11">
        <v>-4.0000000000000002E-4</v>
      </c>
      <c r="J587" s="11">
        <f t="shared" si="18"/>
        <v>1.028511151530624E-2</v>
      </c>
      <c r="L587" s="45">
        <v>547</v>
      </c>
      <c r="M587" s="45">
        <v>2.0433127273099703E-3</v>
      </c>
      <c r="N587" s="45">
        <v>4.3826420527651967E-3</v>
      </c>
      <c r="O587" s="51"/>
      <c r="P587" s="51"/>
      <c r="Q587" s="51"/>
      <c r="R587" s="51"/>
      <c r="S587" s="51"/>
      <c r="T587" s="51"/>
    </row>
    <row r="588" spans="1:20" x14ac:dyDescent="0.35">
      <c r="A588" s="30">
        <v>43767</v>
      </c>
      <c r="B588" s="31">
        <v>219.91409300000001</v>
      </c>
      <c r="C588" s="11">
        <f t="shared" si="19"/>
        <v>-1.1233106365849732E-2</v>
      </c>
      <c r="D588" s="11">
        <v>4.0000000000000003E-5</v>
      </c>
      <c r="E588" s="11">
        <v>-5.1000000000000004E-3</v>
      </c>
      <c r="F588" s="11">
        <v>1E-4</v>
      </c>
      <c r="G588" s="11">
        <v>1.4000000000000002E-3</v>
      </c>
      <c r="H588" s="11">
        <v>-5.0000000000000001E-4</v>
      </c>
      <c r="I588" s="11">
        <v>1.1000000000000001E-3</v>
      </c>
      <c r="J588" s="11">
        <f t="shared" si="18"/>
        <v>-1.1273106365849732E-2</v>
      </c>
      <c r="L588" s="45">
        <v>548</v>
      </c>
      <c r="M588" s="45">
        <v>2.1280333639821835E-3</v>
      </c>
      <c r="N588" s="45">
        <v>1.5677113130823771E-2</v>
      </c>
      <c r="O588" s="51"/>
      <c r="P588" s="51"/>
      <c r="Q588" s="51"/>
      <c r="R588" s="51"/>
      <c r="S588" s="51"/>
      <c r="T588" s="51"/>
    </row>
    <row r="589" spans="1:20" x14ac:dyDescent="0.35">
      <c r="A589" s="30">
        <v>43768</v>
      </c>
      <c r="B589" s="31">
        <v>221.88651999999999</v>
      </c>
      <c r="C589" s="11">
        <f t="shared" si="19"/>
        <v>8.9690795759960196E-3</v>
      </c>
      <c r="D589" s="11">
        <v>4.0000000000000003E-5</v>
      </c>
      <c r="E589" s="11">
        <v>2E-3</v>
      </c>
      <c r="F589" s="11">
        <v>2.9999999999999997E-4</v>
      </c>
      <c r="G589" s="11">
        <v>2.7000000000000001E-3</v>
      </c>
      <c r="H589" s="11">
        <v>-4.6999999999999993E-3</v>
      </c>
      <c r="I589" s="11">
        <v>-2.9999999999999997E-4</v>
      </c>
      <c r="J589" s="11">
        <f t="shared" si="18"/>
        <v>8.9290795759960195E-3</v>
      </c>
      <c r="L589" s="45">
        <v>549</v>
      </c>
      <c r="M589" s="45">
        <v>-2.0303072407098356E-3</v>
      </c>
      <c r="N589" s="45">
        <v>1.5041792146726943E-2</v>
      </c>
      <c r="O589" s="51"/>
      <c r="P589" s="51"/>
      <c r="Q589" s="51"/>
      <c r="R589" s="51"/>
      <c r="S589" s="51"/>
      <c r="T589" s="51"/>
    </row>
    <row r="590" spans="1:20" x14ac:dyDescent="0.35">
      <c r="A590" s="30">
        <v>43769</v>
      </c>
      <c r="B590" s="31">
        <v>220.327347</v>
      </c>
      <c r="C590" s="11">
        <f t="shared" si="19"/>
        <v>-7.0268937473082493E-3</v>
      </c>
      <c r="D590" s="11">
        <v>4.0000000000000003E-5</v>
      </c>
      <c r="E590" s="11">
        <v>8.199999999999999E-3</v>
      </c>
      <c r="F590" s="11">
        <v>-2.9999999999999997E-4</v>
      </c>
      <c r="G590" s="11">
        <v>-9.7999999999999997E-3</v>
      </c>
      <c r="H590" s="11">
        <v>-2.5999999999999999E-3</v>
      </c>
      <c r="I590" s="11">
        <v>1.5E-3</v>
      </c>
      <c r="J590" s="11">
        <f t="shared" si="18"/>
        <v>-7.0668937473082494E-3</v>
      </c>
      <c r="L590" s="45">
        <v>550</v>
      </c>
      <c r="M590" s="45">
        <v>1.1944466013660126E-3</v>
      </c>
      <c r="N590" s="45">
        <v>6.2837669771925835E-3</v>
      </c>
      <c r="O590" s="51"/>
      <c r="P590" s="51"/>
      <c r="Q590" s="51"/>
      <c r="R590" s="51"/>
      <c r="S590" s="51"/>
      <c r="T590" s="51"/>
    </row>
    <row r="591" spans="1:20" x14ac:dyDescent="0.35">
      <c r="A591" s="30">
        <v>43770</v>
      </c>
      <c r="B591" s="31">
        <v>222.919647</v>
      </c>
      <c r="C591" s="11">
        <f t="shared" si="19"/>
        <v>1.1765675188745384E-2</v>
      </c>
      <c r="D591" s="11">
        <v>4.0000000000000003E-5</v>
      </c>
      <c r="E591" s="11">
        <v>-4.5999999999999999E-3</v>
      </c>
      <c r="F591" s="11">
        <v>-8.0000000000000002E-3</v>
      </c>
      <c r="G591" s="11">
        <v>-2.9999999999999997E-4</v>
      </c>
      <c r="H591" s="11">
        <v>-1.7000000000000001E-3</v>
      </c>
      <c r="I591" s="11">
        <v>1.4000000000000002E-3</v>
      </c>
      <c r="J591" s="11">
        <f t="shared" si="18"/>
        <v>1.1725675188745384E-2</v>
      </c>
      <c r="L591" s="45">
        <v>551</v>
      </c>
      <c r="M591" s="45">
        <v>-4.2452288460356376E-3</v>
      </c>
      <c r="N591" s="45">
        <v>4.753688562501036E-3</v>
      </c>
      <c r="O591" s="51"/>
      <c r="P591" s="51"/>
      <c r="Q591" s="51"/>
      <c r="R591" s="51"/>
      <c r="S591" s="51"/>
      <c r="T591" s="51"/>
    </row>
    <row r="592" spans="1:20" x14ac:dyDescent="0.35">
      <c r="A592" s="30">
        <v>43773</v>
      </c>
      <c r="B592" s="31">
        <v>220.64671300000001</v>
      </c>
      <c r="C592" s="11">
        <f t="shared" si="19"/>
        <v>-1.0196203118875369E-2</v>
      </c>
      <c r="D592" s="11">
        <v>4.0000000000000003E-5</v>
      </c>
      <c r="E592" s="11">
        <v>2.3E-3</v>
      </c>
      <c r="F592" s="11">
        <v>8.3999999999999995E-3</v>
      </c>
      <c r="G592" s="11">
        <v>-2.3999999999999998E-3</v>
      </c>
      <c r="H592" s="11">
        <v>6.1999999999999998E-3</v>
      </c>
      <c r="I592" s="11">
        <v>1.4000000000000002E-3</v>
      </c>
      <c r="J592" s="11">
        <f t="shared" si="18"/>
        <v>-1.0236203118875369E-2</v>
      </c>
      <c r="L592" s="45">
        <v>552</v>
      </c>
      <c r="M592" s="45">
        <v>-3.1992548891163954E-3</v>
      </c>
      <c r="N592" s="45">
        <v>1.6900561042904742E-3</v>
      </c>
      <c r="O592" s="51"/>
      <c r="P592" s="51"/>
      <c r="Q592" s="51"/>
      <c r="R592" s="51"/>
      <c r="S592" s="51"/>
      <c r="T592" s="51"/>
    </row>
    <row r="593" spans="1:20" x14ac:dyDescent="0.35">
      <c r="A593" s="30">
        <v>43774</v>
      </c>
      <c r="B593" s="31">
        <v>218.09196499999999</v>
      </c>
      <c r="C593" s="11">
        <f t="shared" si="19"/>
        <v>-1.157845483064146E-2</v>
      </c>
      <c r="D593" s="11">
        <v>4.0000000000000003E-5</v>
      </c>
      <c r="E593" s="11">
        <v>5.0000000000000001E-4</v>
      </c>
      <c r="F593" s="11">
        <v>-7.9000000000000008E-3</v>
      </c>
      <c r="G593" s="11">
        <v>8.0000000000000004E-4</v>
      </c>
      <c r="H593" s="11">
        <v>0</v>
      </c>
      <c r="I593" s="11">
        <v>-2.0000000000000001E-4</v>
      </c>
      <c r="J593" s="11">
        <f t="shared" si="18"/>
        <v>-1.161845483064146E-2</v>
      </c>
      <c r="L593" s="45">
        <v>553</v>
      </c>
      <c r="M593" s="45">
        <v>1.1412521240867139E-3</v>
      </c>
      <c r="N593" s="45">
        <v>3.7085472792265962E-3</v>
      </c>
      <c r="O593" s="51"/>
      <c r="P593" s="51"/>
      <c r="Q593" s="51"/>
      <c r="R593" s="51"/>
      <c r="S593" s="51"/>
      <c r="T593" s="51"/>
    </row>
    <row r="594" spans="1:20" x14ac:dyDescent="0.35">
      <c r="A594" s="30">
        <v>43775</v>
      </c>
      <c r="B594" s="31">
        <v>219.791977</v>
      </c>
      <c r="C594" s="11">
        <f t="shared" si="19"/>
        <v>7.7949318307073412E-3</v>
      </c>
      <c r="D594" s="11">
        <v>4.0000000000000003E-5</v>
      </c>
      <c r="E594" s="11">
        <v>5.9999999999999995E-4</v>
      </c>
      <c r="F594" s="11">
        <v>-1E-4</v>
      </c>
      <c r="G594" s="11">
        <v>5.0000000000000001E-3</v>
      </c>
      <c r="H594" s="11">
        <v>-1.6000000000000001E-3</v>
      </c>
      <c r="I594" s="11">
        <v>3.0000000000000001E-3</v>
      </c>
      <c r="J594" s="11">
        <f t="shared" si="18"/>
        <v>7.7549318307073411E-3</v>
      </c>
      <c r="L594" s="45">
        <v>554</v>
      </c>
      <c r="M594" s="45">
        <v>1.3781370146625509E-3</v>
      </c>
      <c r="N594" s="45">
        <v>-6.5836914423262379E-4</v>
      </c>
      <c r="O594" s="51"/>
      <c r="P594" s="51"/>
      <c r="Q594" s="51"/>
      <c r="R594" s="51"/>
      <c r="S594" s="51"/>
      <c r="T594" s="51"/>
    </row>
    <row r="595" spans="1:20" x14ac:dyDescent="0.35">
      <c r="A595" s="30">
        <v>43776</v>
      </c>
      <c r="B595" s="31">
        <v>218.787003</v>
      </c>
      <c r="C595" s="11">
        <f t="shared" si="19"/>
        <v>-4.5723870985519E-3</v>
      </c>
      <c r="D595" s="11">
        <v>4.0000000000000003E-5</v>
      </c>
      <c r="E595" s="11">
        <v>3.0999999999999999E-3</v>
      </c>
      <c r="F595" s="11">
        <v>-4.3E-3</v>
      </c>
      <c r="G595" s="11">
        <v>-7.0999999999999995E-3</v>
      </c>
      <c r="H595" s="11">
        <v>8.0000000000000004E-4</v>
      </c>
      <c r="I595" s="11">
        <v>-2E-3</v>
      </c>
      <c r="J595" s="11">
        <f t="shared" ref="J595:J658" si="20">C595-D595</f>
        <v>-4.6123870985519001E-3</v>
      </c>
      <c r="L595" s="45">
        <v>555</v>
      </c>
      <c r="M595" s="45">
        <v>-1.3148398802143304E-3</v>
      </c>
      <c r="N595" s="45">
        <v>-1.1513965751062316E-2</v>
      </c>
      <c r="O595" s="51"/>
      <c r="P595" s="51"/>
      <c r="Q595" s="51"/>
      <c r="R595" s="51"/>
      <c r="S595" s="51"/>
      <c r="T595" s="51"/>
    </row>
    <row r="596" spans="1:20" x14ac:dyDescent="0.35">
      <c r="A596" s="30">
        <v>43777</v>
      </c>
      <c r="B596" s="31">
        <v>218.69306900000001</v>
      </c>
      <c r="C596" s="11">
        <f t="shared" si="19"/>
        <v>-4.2933994575533596E-4</v>
      </c>
      <c r="D596" s="11">
        <v>4.0000000000000003E-5</v>
      </c>
      <c r="E596" s="11">
        <v>5.9999999999999995E-4</v>
      </c>
      <c r="F596" s="11">
        <v>2.2000000000000001E-3</v>
      </c>
      <c r="G596" s="11">
        <v>1.9E-3</v>
      </c>
      <c r="H596" s="11">
        <v>-1.1999999999999999E-3</v>
      </c>
      <c r="I596" s="11">
        <v>5.0000000000000001E-4</v>
      </c>
      <c r="J596" s="11">
        <f t="shared" si="20"/>
        <v>-4.6933994575533596E-4</v>
      </c>
      <c r="L596" s="45">
        <v>556</v>
      </c>
      <c r="M596" s="45">
        <v>2.5206440437843878E-3</v>
      </c>
      <c r="N596" s="45">
        <v>-5.9472536884630622E-3</v>
      </c>
      <c r="O596" s="51"/>
      <c r="P596" s="51"/>
      <c r="Q596" s="51"/>
      <c r="R596" s="51"/>
      <c r="S596" s="51"/>
      <c r="T596" s="51"/>
    </row>
    <row r="597" spans="1:20" x14ac:dyDescent="0.35">
      <c r="A597" s="30">
        <v>43780</v>
      </c>
      <c r="B597" s="31">
        <v>217.716263</v>
      </c>
      <c r="C597" s="11">
        <f t="shared" si="19"/>
        <v>-4.4665613065223431E-3</v>
      </c>
      <c r="D597" s="11">
        <v>4.0000000000000003E-5</v>
      </c>
      <c r="E597" s="11">
        <v>-2E-3</v>
      </c>
      <c r="F597" s="11">
        <v>-1.3600000000000001E-2</v>
      </c>
      <c r="G597" s="11">
        <v>-4.0000000000000001E-3</v>
      </c>
      <c r="H597" s="11">
        <v>-7.000000000000001E-4</v>
      </c>
      <c r="I597" s="11">
        <v>-8.0000000000000004E-4</v>
      </c>
      <c r="J597" s="11">
        <f t="shared" si="20"/>
        <v>-4.5065613065223432E-3</v>
      </c>
      <c r="L597" s="45">
        <v>557</v>
      </c>
      <c r="M597" s="45">
        <v>-2.1589659203615771E-4</v>
      </c>
      <c r="N597" s="45">
        <v>2.8589783928567756E-3</v>
      </c>
      <c r="O597" s="51"/>
      <c r="P597" s="51"/>
      <c r="Q597" s="51"/>
      <c r="R597" s="51"/>
      <c r="S597" s="51"/>
      <c r="T597" s="51"/>
    </row>
    <row r="598" spans="1:20" x14ac:dyDescent="0.35">
      <c r="A598" s="30">
        <v>43781</v>
      </c>
      <c r="B598" s="31">
        <v>218.95607000000001</v>
      </c>
      <c r="C598" s="11">
        <f t="shared" si="19"/>
        <v>5.6945998563278089E-3</v>
      </c>
      <c r="D598" s="11">
        <v>4.0000000000000003E-5</v>
      </c>
      <c r="E598" s="11">
        <v>1.1999999999999999E-3</v>
      </c>
      <c r="F598" s="11">
        <v>5.0000000000000001E-4</v>
      </c>
      <c r="G598" s="11">
        <v>-5.6999999999999993E-3</v>
      </c>
      <c r="H598" s="11">
        <v>-1.8E-3</v>
      </c>
      <c r="I598" s="11">
        <v>-2.2000000000000001E-3</v>
      </c>
      <c r="J598" s="11">
        <f t="shared" si="20"/>
        <v>5.6545998563278087E-3</v>
      </c>
      <c r="L598" s="45">
        <v>558</v>
      </c>
      <c r="M598" s="45">
        <v>2.3788374957912782E-3</v>
      </c>
      <c r="N598" s="45">
        <v>-1.4169168178416533E-2</v>
      </c>
      <c r="O598" s="51"/>
      <c r="P598" s="51"/>
      <c r="Q598" s="51"/>
      <c r="R598" s="51"/>
      <c r="S598" s="51"/>
      <c r="T598" s="51"/>
    </row>
    <row r="599" spans="1:20" x14ac:dyDescent="0.35">
      <c r="A599" s="30">
        <v>43782</v>
      </c>
      <c r="B599" s="31">
        <v>220.53401199999999</v>
      </c>
      <c r="C599" s="11">
        <f t="shared" si="19"/>
        <v>7.2066602218425757E-3</v>
      </c>
      <c r="D599" s="11">
        <v>4.0000000000000003E-5</v>
      </c>
      <c r="E599" s="11">
        <v>-4.0999999999999995E-3</v>
      </c>
      <c r="F599" s="11">
        <v>-2.9999999999999997E-4</v>
      </c>
      <c r="G599" s="11">
        <v>2.3E-3</v>
      </c>
      <c r="H599" s="11">
        <v>-2.8999999999999998E-3</v>
      </c>
      <c r="I599" s="11">
        <v>-4.0000000000000002E-4</v>
      </c>
      <c r="J599" s="11">
        <f t="shared" si="20"/>
        <v>7.1666602218425756E-3</v>
      </c>
      <c r="L599" s="45">
        <v>559</v>
      </c>
      <c r="M599" s="45">
        <v>-2.9276984354082458E-3</v>
      </c>
      <c r="N599" s="45">
        <v>-1.2245932492806203E-2</v>
      </c>
      <c r="O599" s="51"/>
      <c r="P599" s="51"/>
      <c r="Q599" s="51"/>
      <c r="R599" s="51"/>
      <c r="S599" s="51"/>
      <c r="T599" s="51"/>
    </row>
    <row r="600" spans="1:20" x14ac:dyDescent="0.35">
      <c r="A600" s="30">
        <v>43783</v>
      </c>
      <c r="B600" s="31">
        <v>222.17765800000001</v>
      </c>
      <c r="C600" s="11">
        <f t="shared" si="19"/>
        <v>7.4530272455208824E-3</v>
      </c>
      <c r="D600" s="11">
        <v>4.0000000000000003E-5</v>
      </c>
      <c r="E600" s="11">
        <v>1E-4</v>
      </c>
      <c r="F600" s="11">
        <v>7.000000000000001E-4</v>
      </c>
      <c r="G600" s="11">
        <v>-4.1999999999999997E-3</v>
      </c>
      <c r="H600" s="11">
        <v>1.2999999999999999E-3</v>
      </c>
      <c r="I600" s="11">
        <v>-3.4000000000000002E-3</v>
      </c>
      <c r="J600" s="11">
        <f t="shared" si="20"/>
        <v>7.4130272455208823E-3</v>
      </c>
      <c r="L600" s="45">
        <v>560</v>
      </c>
      <c r="M600" s="45">
        <v>-8.0139813302213675E-7</v>
      </c>
      <c r="N600" s="45">
        <v>6.9835173840086485E-3</v>
      </c>
      <c r="O600" s="51"/>
      <c r="P600" s="51"/>
      <c r="Q600" s="51"/>
      <c r="R600" s="51"/>
      <c r="S600" s="51"/>
      <c r="T600" s="51"/>
    </row>
    <row r="601" spans="1:20" x14ac:dyDescent="0.35">
      <c r="A601" s="30">
        <v>43784</v>
      </c>
      <c r="B601" s="31">
        <v>222.87271100000001</v>
      </c>
      <c r="C601" s="11">
        <f t="shared" si="19"/>
        <v>3.1283658593610486E-3</v>
      </c>
      <c r="D601" s="11">
        <v>4.0000000000000003E-5</v>
      </c>
      <c r="E601" s="11">
        <v>8.9999999999999998E-4</v>
      </c>
      <c r="F601" s="11">
        <v>-3.0000000000000001E-3</v>
      </c>
      <c r="G601" s="11">
        <v>8.9999999999999998E-4</v>
      </c>
      <c r="H601" s="11">
        <v>-1E-4</v>
      </c>
      <c r="I601" s="11">
        <v>4.0000000000000002E-4</v>
      </c>
      <c r="J601" s="11">
        <f t="shared" si="20"/>
        <v>3.0883658593610485E-3</v>
      </c>
      <c r="L601" s="45">
        <v>561</v>
      </c>
      <c r="M601" s="45">
        <v>-2.1582316746465713E-3</v>
      </c>
      <c r="N601" s="45">
        <v>-1.6047281724637153E-3</v>
      </c>
      <c r="O601" s="51"/>
      <c r="P601" s="51"/>
      <c r="Q601" s="51"/>
      <c r="R601" s="51"/>
      <c r="S601" s="51"/>
      <c r="T601" s="51"/>
    </row>
    <row r="602" spans="1:20" x14ac:dyDescent="0.35">
      <c r="A602" s="30">
        <v>43787</v>
      </c>
      <c r="B602" s="31">
        <v>224.33792099999999</v>
      </c>
      <c r="C602" s="11">
        <f t="shared" si="19"/>
        <v>6.5742010021136998E-3</v>
      </c>
      <c r="D602" s="11">
        <v>4.0000000000000003E-5</v>
      </c>
      <c r="E602" s="11">
        <v>-2.2000000000000001E-3</v>
      </c>
      <c r="F602" s="11">
        <v>-1.1000000000000001E-3</v>
      </c>
      <c r="G602" s="11">
        <v>2.0000000000000001E-4</v>
      </c>
      <c r="H602" s="11">
        <v>-2.9999999999999997E-4</v>
      </c>
      <c r="I602" s="11">
        <v>-3.3E-3</v>
      </c>
      <c r="J602" s="11">
        <f t="shared" si="20"/>
        <v>6.5342010021136997E-3</v>
      </c>
      <c r="L602" s="45">
        <v>562</v>
      </c>
      <c r="M602" s="45">
        <v>2.7977195207750834E-3</v>
      </c>
      <c r="N602" s="45">
        <v>9.0861871485240827E-3</v>
      </c>
      <c r="O602" s="51"/>
      <c r="P602" s="51"/>
      <c r="Q602" s="51"/>
      <c r="R602" s="51"/>
      <c r="S602" s="51"/>
      <c r="T602" s="51"/>
    </row>
    <row r="603" spans="1:20" x14ac:dyDescent="0.35">
      <c r="A603" s="30">
        <v>43788</v>
      </c>
      <c r="B603" s="31">
        <v>212.137192</v>
      </c>
      <c r="C603" s="11">
        <f t="shared" si="19"/>
        <v>-5.4385495531092065E-2</v>
      </c>
      <c r="D603" s="11">
        <v>4.0000000000000003E-5</v>
      </c>
      <c r="E603" s="11">
        <v>-5.1999999999999998E-3</v>
      </c>
      <c r="F603" s="11">
        <v>-4.0000000000000002E-4</v>
      </c>
      <c r="G603" s="11">
        <v>2.3E-3</v>
      </c>
      <c r="H603" s="11">
        <v>-8.6999999999999994E-3</v>
      </c>
      <c r="I603" s="11">
        <v>-2.2000000000000001E-3</v>
      </c>
      <c r="J603" s="11">
        <f t="shared" si="20"/>
        <v>-5.4425495531092064E-2</v>
      </c>
      <c r="L603" s="45">
        <v>563</v>
      </c>
      <c r="M603" s="45">
        <v>-1.7911854841706071E-4</v>
      </c>
      <c r="N603" s="45">
        <v>7.5381086657836816E-3</v>
      </c>
      <c r="O603" s="51"/>
      <c r="P603" s="51"/>
      <c r="Q603" s="51"/>
      <c r="R603" s="51"/>
      <c r="S603" s="51"/>
      <c r="T603" s="51"/>
    </row>
    <row r="604" spans="1:20" x14ac:dyDescent="0.35">
      <c r="A604" s="30">
        <v>43789</v>
      </c>
      <c r="B604" s="31">
        <v>207.478531</v>
      </c>
      <c r="C604" s="11">
        <f t="shared" si="19"/>
        <v>-2.1960604626085511E-2</v>
      </c>
      <c r="D604" s="11">
        <v>4.0000000000000003E-5</v>
      </c>
      <c r="E604" s="11">
        <v>1.01E-2</v>
      </c>
      <c r="F604" s="11">
        <v>8.5000000000000006E-3</v>
      </c>
      <c r="G604" s="11">
        <v>-5.5000000000000005E-3</v>
      </c>
      <c r="H604" s="11">
        <v>-5.6000000000000008E-3</v>
      </c>
      <c r="I604" s="11">
        <v>-2.8999999999999998E-3</v>
      </c>
      <c r="J604" s="11">
        <f t="shared" si="20"/>
        <v>-2.200060462608551E-2</v>
      </c>
      <c r="L604" s="45">
        <v>564</v>
      </c>
      <c r="M604" s="45">
        <v>-2.4772539638533058E-3</v>
      </c>
      <c r="N604" s="45">
        <v>2.7319682872482668E-3</v>
      </c>
      <c r="O604" s="51"/>
      <c r="P604" s="51"/>
      <c r="Q604" s="51"/>
      <c r="R604" s="51"/>
      <c r="S604" s="51"/>
      <c r="T604" s="51"/>
    </row>
    <row r="605" spans="1:20" x14ac:dyDescent="0.35">
      <c r="A605" s="30">
        <v>43790</v>
      </c>
      <c r="B605" s="31">
        <v>205.26190199999999</v>
      </c>
      <c r="C605" s="11">
        <f t="shared" si="19"/>
        <v>-1.0683654782576046E-2</v>
      </c>
      <c r="D605" s="11">
        <v>4.0000000000000003E-5</v>
      </c>
      <c r="E605" s="11">
        <v>-1.4000000000000002E-3</v>
      </c>
      <c r="F605" s="11">
        <v>7.4999999999999997E-3</v>
      </c>
      <c r="G605" s="11">
        <v>2.8999999999999998E-3</v>
      </c>
      <c r="H605" s="11">
        <v>8.0000000000000004E-4</v>
      </c>
      <c r="I605" s="11">
        <v>-8.9999999999999998E-4</v>
      </c>
      <c r="J605" s="11">
        <f t="shared" si="20"/>
        <v>-1.0723654782576046E-2</v>
      </c>
      <c r="L605" s="45">
        <v>565</v>
      </c>
      <c r="M605" s="45">
        <v>3.5547513133223001E-3</v>
      </c>
      <c r="N605" s="45">
        <v>5.7924139178800755E-3</v>
      </c>
      <c r="O605" s="51"/>
      <c r="P605" s="51"/>
      <c r="Q605" s="51"/>
      <c r="R605" s="51"/>
      <c r="S605" s="51"/>
      <c r="T605" s="51"/>
    </row>
    <row r="606" spans="1:20" x14ac:dyDescent="0.35">
      <c r="A606" s="30">
        <v>43791</v>
      </c>
      <c r="B606" s="31">
        <v>204.78291300000001</v>
      </c>
      <c r="C606" s="11">
        <f t="shared" si="19"/>
        <v>-2.3335504315846745E-3</v>
      </c>
      <c r="D606" s="11">
        <v>4.0000000000000003E-5</v>
      </c>
      <c r="E606" s="11">
        <v>2.0999999999999999E-3</v>
      </c>
      <c r="F606" s="11">
        <v>5.6000000000000008E-3</v>
      </c>
      <c r="G606" s="11">
        <v>2.0000000000000001E-4</v>
      </c>
      <c r="H606" s="11">
        <v>1.7000000000000001E-3</v>
      </c>
      <c r="I606" s="11">
        <v>5.9999999999999995E-4</v>
      </c>
      <c r="J606" s="11">
        <f t="shared" si="20"/>
        <v>-2.3735504315846746E-3</v>
      </c>
      <c r="L606" s="45">
        <v>566</v>
      </c>
      <c r="M606" s="45">
        <v>1.9222346487968633E-3</v>
      </c>
      <c r="N606" s="45">
        <v>-6.023896157424654E-3</v>
      </c>
      <c r="O606" s="51"/>
      <c r="P606" s="51"/>
      <c r="Q606" s="51"/>
      <c r="R606" s="51"/>
      <c r="S606" s="51"/>
      <c r="T606" s="51"/>
    </row>
    <row r="607" spans="1:20" x14ac:dyDescent="0.35">
      <c r="A607" s="30">
        <v>43794</v>
      </c>
      <c r="B607" s="31">
        <v>205.13041699999999</v>
      </c>
      <c r="C607" s="11">
        <f t="shared" si="19"/>
        <v>1.6969384550165056E-3</v>
      </c>
      <c r="D607" s="11">
        <v>4.0000000000000003E-5</v>
      </c>
      <c r="E607" s="11">
        <v>6.7000000000000002E-3</v>
      </c>
      <c r="F607" s="11">
        <v>4.1999999999999997E-3</v>
      </c>
      <c r="G607" s="11">
        <v>-3.3E-3</v>
      </c>
      <c r="H607" s="11">
        <v>1E-3</v>
      </c>
      <c r="I607" s="11">
        <v>1E-4</v>
      </c>
      <c r="J607" s="11">
        <f t="shared" si="20"/>
        <v>1.6569384550165055E-3</v>
      </c>
      <c r="L607" s="45">
        <v>567</v>
      </c>
      <c r="M607" s="45">
        <v>3.274798397614187E-4</v>
      </c>
      <c r="N607" s="45">
        <v>-2.430827217073981E-2</v>
      </c>
      <c r="O607" s="51"/>
      <c r="P607" s="51"/>
      <c r="Q607" s="51"/>
      <c r="R607" s="51"/>
      <c r="S607" s="51"/>
      <c r="T607" s="51"/>
    </row>
    <row r="608" spans="1:20" x14ac:dyDescent="0.35">
      <c r="A608" s="30">
        <v>43795</v>
      </c>
      <c r="B608" s="31">
        <v>207.347061</v>
      </c>
      <c r="C608" s="11">
        <f t="shared" si="19"/>
        <v>1.0806022980004881E-2</v>
      </c>
      <c r="D608" s="11">
        <v>4.0000000000000003E-5</v>
      </c>
      <c r="E608" s="11">
        <v>-5.0000000000000001E-4</v>
      </c>
      <c r="F608" s="11">
        <v>1E-3</v>
      </c>
      <c r="G608" s="11">
        <v>-8.0000000000000004E-4</v>
      </c>
      <c r="H608" s="11">
        <v>1.9E-3</v>
      </c>
      <c r="I608" s="11">
        <v>-2.3999999999999998E-3</v>
      </c>
      <c r="J608" s="11">
        <f t="shared" si="20"/>
        <v>1.0766022980004881E-2</v>
      </c>
      <c r="L608" s="45">
        <v>568</v>
      </c>
      <c r="M608" s="45">
        <v>9.7074774836994533E-4</v>
      </c>
      <c r="N608" s="45">
        <v>4.565360548931495E-3</v>
      </c>
      <c r="O608" s="51"/>
      <c r="P608" s="51"/>
      <c r="Q608" s="51"/>
      <c r="R608" s="51"/>
      <c r="S608" s="51"/>
      <c r="T608" s="51"/>
    </row>
    <row r="609" spans="1:20" x14ac:dyDescent="0.35">
      <c r="A609" s="30">
        <v>43796</v>
      </c>
      <c r="B609" s="31">
        <v>209.45095800000001</v>
      </c>
      <c r="C609" s="11">
        <f t="shared" si="19"/>
        <v>1.0146741361335421E-2</v>
      </c>
      <c r="D609" s="11">
        <v>4.0000000000000003E-5</v>
      </c>
      <c r="E609" s="11">
        <v>2.0999999999999999E-3</v>
      </c>
      <c r="F609" s="11">
        <v>2.0000000000000001E-4</v>
      </c>
      <c r="G609" s="11">
        <v>-4.3E-3</v>
      </c>
      <c r="H609" s="11">
        <v>2.9999999999999997E-4</v>
      </c>
      <c r="I609" s="11">
        <v>-2.0000000000000001E-4</v>
      </c>
      <c r="J609" s="11">
        <f t="shared" si="20"/>
        <v>1.0106741361335421E-2</v>
      </c>
      <c r="L609" s="45">
        <v>569</v>
      </c>
      <c r="M609" s="45">
        <v>-1.424721055054337E-4</v>
      </c>
      <c r="N609" s="45">
        <v>5.0406250460408898E-3</v>
      </c>
      <c r="O609" s="51"/>
      <c r="P609" s="51"/>
      <c r="Q609" s="51"/>
      <c r="R609" s="51"/>
      <c r="S609" s="51"/>
      <c r="T609" s="51"/>
    </row>
    <row r="610" spans="1:20" x14ac:dyDescent="0.35">
      <c r="A610" s="30">
        <v>43798</v>
      </c>
      <c r="B610" s="31">
        <v>207.112244</v>
      </c>
      <c r="C610" s="11">
        <f t="shared" si="19"/>
        <v>-1.1165926488624689E-2</v>
      </c>
      <c r="D610" s="11">
        <v>4.0000000000000003E-5</v>
      </c>
      <c r="E610" s="11">
        <v>-5.9999999999999995E-4</v>
      </c>
      <c r="F610" s="11">
        <v>-3.5999999999999999E-3</v>
      </c>
      <c r="G610" s="11">
        <v>1E-4</v>
      </c>
      <c r="H610" s="11">
        <v>-4.7999999999999996E-3</v>
      </c>
      <c r="I610" s="11">
        <v>0</v>
      </c>
      <c r="J610" s="11">
        <f t="shared" si="20"/>
        <v>-1.1205926488624689E-2</v>
      </c>
      <c r="L610" s="45">
        <v>570</v>
      </c>
      <c r="M610" s="45">
        <v>2.4359795704674996E-3</v>
      </c>
      <c r="N610" s="45">
        <v>-7.6968483164760772E-3</v>
      </c>
      <c r="O610" s="51"/>
      <c r="P610" s="51"/>
      <c r="Q610" s="51"/>
      <c r="R610" s="51"/>
      <c r="S610" s="51"/>
      <c r="T610" s="51"/>
    </row>
    <row r="611" spans="1:20" x14ac:dyDescent="0.35">
      <c r="A611" s="30">
        <v>43801</v>
      </c>
      <c r="B611" s="31">
        <v>204.397797</v>
      </c>
      <c r="C611" s="11">
        <f t="shared" si="19"/>
        <v>-1.3106163824867845E-2</v>
      </c>
      <c r="D611" s="11">
        <v>4.0000000000000003E-5</v>
      </c>
      <c r="E611" s="11">
        <v>1.06E-2</v>
      </c>
      <c r="F611" s="11">
        <v>3.9000000000000003E-3</v>
      </c>
      <c r="G611" s="11">
        <v>8.6E-3</v>
      </c>
      <c r="H611" s="11">
        <v>8.9999999999999998E-4</v>
      </c>
      <c r="I611" s="11">
        <v>2.0999999999999999E-3</v>
      </c>
      <c r="J611" s="11">
        <f t="shared" si="20"/>
        <v>-1.3146163824867845E-2</v>
      </c>
      <c r="L611" s="45">
        <v>571</v>
      </c>
      <c r="M611" s="45">
        <v>2.5847564382734346E-3</v>
      </c>
      <c r="N611" s="45">
        <v>-2.9336400214075133E-3</v>
      </c>
      <c r="O611" s="51"/>
      <c r="P611" s="51"/>
      <c r="Q611" s="51"/>
      <c r="R611" s="51"/>
      <c r="S611" s="51"/>
      <c r="T611" s="51"/>
    </row>
    <row r="612" spans="1:20" x14ac:dyDescent="0.35">
      <c r="A612" s="30">
        <v>43802</v>
      </c>
      <c r="B612" s="31">
        <v>200.997772</v>
      </c>
      <c r="C612" s="11">
        <f t="shared" si="19"/>
        <v>-1.6634352472986724E-2</v>
      </c>
      <c r="D612" s="11">
        <v>4.0000000000000003E-5</v>
      </c>
      <c r="E612" s="11">
        <v>2.0000000000000001E-4</v>
      </c>
      <c r="F612" s="11">
        <v>5.0000000000000001E-4</v>
      </c>
      <c r="G612" s="11">
        <v>1.4499999999999999E-2</v>
      </c>
      <c r="H612" s="11">
        <v>-5.1000000000000004E-3</v>
      </c>
      <c r="I612" s="11">
        <v>-5.5000000000000005E-3</v>
      </c>
      <c r="J612" s="11">
        <f t="shared" si="20"/>
        <v>-1.6674352472986723E-2</v>
      </c>
      <c r="L612" s="45">
        <v>572</v>
      </c>
      <c r="M612" s="45">
        <v>2.7818237255156633E-3</v>
      </c>
      <c r="N612" s="45">
        <v>7.1929557029136578E-3</v>
      </c>
      <c r="O612" s="51"/>
      <c r="P612" s="51"/>
      <c r="Q612" s="51"/>
      <c r="R612" s="51"/>
      <c r="S612" s="51"/>
      <c r="T612" s="51"/>
    </row>
    <row r="613" spans="1:20" x14ac:dyDescent="0.35">
      <c r="A613" s="30">
        <v>43803</v>
      </c>
      <c r="B613" s="31">
        <v>202.37785299999999</v>
      </c>
      <c r="C613" s="11">
        <f t="shared" si="19"/>
        <v>6.8661507352429929E-3</v>
      </c>
      <c r="D613" s="11">
        <v>4.0000000000000003E-5</v>
      </c>
      <c r="E613" s="11">
        <v>8.199999999999999E-3</v>
      </c>
      <c r="F613" s="11">
        <v>-5.6000000000000008E-3</v>
      </c>
      <c r="G613" s="11">
        <v>-5.1000000000000004E-3</v>
      </c>
      <c r="H613" s="11">
        <v>1.6000000000000001E-3</v>
      </c>
      <c r="I613" s="11">
        <v>8.9999999999999998E-4</v>
      </c>
      <c r="J613" s="11">
        <f t="shared" si="20"/>
        <v>6.8261507352429928E-3</v>
      </c>
      <c r="L613" s="45">
        <v>573</v>
      </c>
      <c r="M613" s="45">
        <v>1.9787321168559485E-3</v>
      </c>
      <c r="N613" s="45">
        <v>9.6435248953316444E-3</v>
      </c>
      <c r="O613" s="51"/>
      <c r="P613" s="51"/>
      <c r="Q613" s="51"/>
      <c r="R613" s="51"/>
      <c r="S613" s="51"/>
      <c r="T613" s="51"/>
    </row>
    <row r="614" spans="1:20" x14ac:dyDescent="0.35">
      <c r="A614" s="30">
        <v>43804</v>
      </c>
      <c r="B614" s="31">
        <v>201.338043</v>
      </c>
      <c r="C614" s="11">
        <f t="shared" si="19"/>
        <v>-5.1379633916760481E-3</v>
      </c>
      <c r="D614" s="11">
        <v>4.0000000000000003E-5</v>
      </c>
      <c r="E614" s="11">
        <v>-2.2000000000000001E-3</v>
      </c>
      <c r="F614" s="11">
        <v>-3.7000000000000002E-3</v>
      </c>
      <c r="G614" s="11">
        <v>3.5999999999999999E-3</v>
      </c>
      <c r="H614" s="11">
        <v>2.5999999999999999E-3</v>
      </c>
      <c r="I614" s="11">
        <v>3.4999999999999996E-3</v>
      </c>
      <c r="J614" s="11">
        <f t="shared" si="20"/>
        <v>-5.1779633916760482E-3</v>
      </c>
      <c r="L614" s="45">
        <v>574</v>
      </c>
      <c r="M614" s="45">
        <v>8.6030314291318799E-4</v>
      </c>
      <c r="N614" s="45">
        <v>1.2268446633648606E-2</v>
      </c>
      <c r="O614" s="51"/>
      <c r="P614" s="51"/>
      <c r="Q614" s="51"/>
      <c r="R614" s="51"/>
      <c r="S614" s="51"/>
      <c r="T614" s="51"/>
    </row>
    <row r="615" spans="1:20" x14ac:dyDescent="0.35">
      <c r="A615" s="30">
        <v>43805</v>
      </c>
      <c r="B615" s="31">
        <v>202.54797400000001</v>
      </c>
      <c r="C615" s="11">
        <f t="shared" si="19"/>
        <v>6.00945048422874E-3</v>
      </c>
      <c r="D615" s="11">
        <v>4.0000000000000003E-5</v>
      </c>
      <c r="E615" s="11">
        <v>-1E-3</v>
      </c>
      <c r="F615" s="11">
        <v>-3.4000000000000002E-3</v>
      </c>
      <c r="G615" s="11">
        <v>1.2E-2</v>
      </c>
      <c r="H615" s="11">
        <v>3.3E-3</v>
      </c>
      <c r="I615" s="11">
        <v>2.2000000000000001E-3</v>
      </c>
      <c r="J615" s="11">
        <f t="shared" si="20"/>
        <v>5.9694504842287398E-3</v>
      </c>
      <c r="L615" s="45">
        <v>575</v>
      </c>
      <c r="M615" s="45">
        <v>5.4837879320762412E-4</v>
      </c>
      <c r="N615" s="45">
        <v>-2.6339634642207474E-3</v>
      </c>
      <c r="O615" s="51"/>
      <c r="P615" s="51"/>
      <c r="Q615" s="51"/>
      <c r="R615" s="51"/>
      <c r="S615" s="51"/>
      <c r="T615" s="51"/>
    </row>
    <row r="616" spans="1:20" x14ac:dyDescent="0.35">
      <c r="A616" s="30">
        <v>43808</v>
      </c>
      <c r="B616" s="31">
        <v>204.674789</v>
      </c>
      <c r="C616" s="11">
        <f t="shared" si="19"/>
        <v>1.0500302511048609E-2</v>
      </c>
      <c r="D616" s="11">
        <v>4.0000000000000003E-5</v>
      </c>
      <c r="E616" s="11">
        <v>-4.3E-3</v>
      </c>
      <c r="F616" s="11">
        <v>-4.5999999999999999E-3</v>
      </c>
      <c r="G616" s="11">
        <v>-2.2000000000000001E-3</v>
      </c>
      <c r="H616" s="11">
        <v>-1.2999999999999999E-3</v>
      </c>
      <c r="I616" s="11">
        <v>-2.2000000000000001E-3</v>
      </c>
      <c r="J616" s="11">
        <f t="shared" si="20"/>
        <v>1.0460302511048609E-2</v>
      </c>
      <c r="L616" s="45">
        <v>576</v>
      </c>
      <c r="M616" s="45">
        <v>5.0929873824262862E-3</v>
      </c>
      <c r="N616" s="45">
        <v>1.0162683222135803E-3</v>
      </c>
      <c r="O616" s="51"/>
      <c r="P616" s="51"/>
      <c r="Q616" s="51"/>
      <c r="R616" s="51"/>
      <c r="S616" s="51"/>
      <c r="T616" s="51"/>
    </row>
    <row r="617" spans="1:20" x14ac:dyDescent="0.35">
      <c r="A617" s="30">
        <v>43809</v>
      </c>
      <c r="B617" s="31">
        <v>204.079285</v>
      </c>
      <c r="C617" s="11">
        <f t="shared" si="19"/>
        <v>-2.9095131985210632E-3</v>
      </c>
      <c r="D617" s="11">
        <v>4.0000000000000003E-5</v>
      </c>
      <c r="E617" s="11">
        <v>-8.9999999999999998E-4</v>
      </c>
      <c r="F617" s="11">
        <v>-4.6999999999999993E-3</v>
      </c>
      <c r="G617" s="11">
        <v>-5.3E-3</v>
      </c>
      <c r="H617" s="11">
        <v>-2E-3</v>
      </c>
      <c r="I617" s="11">
        <v>4.0000000000000002E-4</v>
      </c>
      <c r="J617" s="11">
        <f t="shared" si="20"/>
        <v>-2.9495131985210633E-3</v>
      </c>
      <c r="L617" s="45">
        <v>577</v>
      </c>
      <c r="M617" s="45">
        <v>3.0810999091547336E-4</v>
      </c>
      <c r="N617" s="45">
        <v>8.4023167267857678E-4</v>
      </c>
      <c r="O617" s="51"/>
      <c r="P617" s="51"/>
      <c r="Q617" s="51"/>
      <c r="R617" s="51"/>
      <c r="S617" s="51"/>
      <c r="T617" s="51"/>
    </row>
    <row r="618" spans="1:20" x14ac:dyDescent="0.35">
      <c r="A618" s="30">
        <v>43810</v>
      </c>
      <c r="B618" s="31">
        <v>200.392822</v>
      </c>
      <c r="C618" s="11">
        <f t="shared" si="19"/>
        <v>-1.8063876497803277E-2</v>
      </c>
      <c r="D618" s="11">
        <v>4.0000000000000003E-5</v>
      </c>
      <c r="E618" s="11">
        <v>4.1999999999999997E-3</v>
      </c>
      <c r="F618" s="11">
        <v>2.5999999999999999E-3</v>
      </c>
      <c r="G618" s="11">
        <v>-2E-3</v>
      </c>
      <c r="H618" s="11">
        <v>3.3E-3</v>
      </c>
      <c r="I618" s="11">
        <v>1.7000000000000001E-3</v>
      </c>
      <c r="J618" s="11">
        <f t="shared" si="20"/>
        <v>-1.8103876497803276E-2</v>
      </c>
      <c r="L618" s="45">
        <v>578</v>
      </c>
      <c r="M618" s="45">
        <v>1.6353021638862118E-3</v>
      </c>
      <c r="N618" s="45">
        <v>2.0126943401448539E-3</v>
      </c>
      <c r="O618" s="51"/>
      <c r="P618" s="51"/>
      <c r="Q618" s="51"/>
      <c r="R618" s="51"/>
      <c r="S618" s="51"/>
      <c r="T618" s="51"/>
    </row>
    <row r="619" spans="1:20" x14ac:dyDescent="0.35">
      <c r="A619" s="30">
        <v>43811</v>
      </c>
      <c r="B619" s="31">
        <v>200.43061800000001</v>
      </c>
      <c r="C619" s="11">
        <f t="shared" si="19"/>
        <v>1.8860955009669667E-4</v>
      </c>
      <c r="D619" s="11">
        <v>4.0000000000000003E-5</v>
      </c>
      <c r="E619" s="11">
        <v>5.1000000000000004E-3</v>
      </c>
      <c r="F619" s="11">
        <v>-4.5999999999999999E-3</v>
      </c>
      <c r="G619" s="11">
        <v>-1.2999999999999999E-3</v>
      </c>
      <c r="H619" s="11">
        <v>1.2999999999999999E-3</v>
      </c>
      <c r="I619" s="11">
        <v>1.9E-3</v>
      </c>
      <c r="J619" s="11">
        <f t="shared" si="20"/>
        <v>1.4860955009669667E-4</v>
      </c>
      <c r="L619" s="45">
        <v>579</v>
      </c>
      <c r="M619" s="45">
        <v>-2.5427770365864465E-3</v>
      </c>
      <c r="N619" s="45">
        <v>7.4019218382639709E-3</v>
      </c>
      <c r="O619" s="51"/>
      <c r="P619" s="51"/>
      <c r="Q619" s="51"/>
      <c r="R619" s="51"/>
      <c r="S619" s="51"/>
      <c r="T619" s="51"/>
    </row>
    <row r="620" spans="1:20" x14ac:dyDescent="0.35">
      <c r="A620" s="30">
        <v>43812</v>
      </c>
      <c r="B620" s="31">
        <v>202.35893200000001</v>
      </c>
      <c r="C620" s="11">
        <f t="shared" si="19"/>
        <v>9.6208554323771178E-3</v>
      </c>
      <c r="D620" s="11">
        <v>4.0000000000000003E-5</v>
      </c>
      <c r="E620" s="11">
        <v>2.5999999999999999E-3</v>
      </c>
      <c r="F620" s="11">
        <v>-4.1999999999999997E-3</v>
      </c>
      <c r="G620" s="11">
        <v>-1.6000000000000001E-3</v>
      </c>
      <c r="H620" s="11">
        <v>-2.8000000000000004E-3</v>
      </c>
      <c r="I620" s="11">
        <v>-2.3999999999999998E-3</v>
      </c>
      <c r="J620" s="11">
        <f t="shared" si="20"/>
        <v>9.5808554323771177E-3</v>
      </c>
      <c r="L620" s="45">
        <v>580</v>
      </c>
      <c r="M620" s="45">
        <v>7.3324868779906308E-4</v>
      </c>
      <c r="N620" s="45">
        <v>-5.942865516644821E-3</v>
      </c>
      <c r="O620" s="51"/>
      <c r="P620" s="51"/>
      <c r="Q620" s="51"/>
      <c r="R620" s="51"/>
      <c r="S620" s="51"/>
      <c r="T620" s="51"/>
    </row>
    <row r="621" spans="1:20" x14ac:dyDescent="0.35">
      <c r="A621" s="30">
        <v>43815</v>
      </c>
      <c r="B621" s="31">
        <v>203.72953799999999</v>
      </c>
      <c r="C621" s="11">
        <f t="shared" si="19"/>
        <v>6.7731430802371317E-3</v>
      </c>
      <c r="D621" s="11">
        <v>4.0000000000000003E-5</v>
      </c>
      <c r="E621" s="11">
        <v>7.000000000000001E-4</v>
      </c>
      <c r="F621" s="11">
        <v>-5.1999999999999998E-3</v>
      </c>
      <c r="G621" s="11">
        <v>5.0000000000000001E-3</v>
      </c>
      <c r="H621" s="11">
        <v>-4.0000000000000001E-3</v>
      </c>
      <c r="I621" s="11">
        <v>2E-3</v>
      </c>
      <c r="J621" s="11">
        <f t="shared" si="20"/>
        <v>6.7331430802371316E-3</v>
      </c>
      <c r="L621" s="45">
        <v>581</v>
      </c>
      <c r="M621" s="45">
        <v>-5.4003059986874793E-5</v>
      </c>
      <c r="N621" s="45">
        <v>2.1263774745330223E-3</v>
      </c>
      <c r="O621" s="51"/>
      <c r="P621" s="51"/>
      <c r="Q621" s="51"/>
      <c r="R621" s="51"/>
      <c r="S621" s="51"/>
      <c r="T621" s="51"/>
    </row>
    <row r="622" spans="1:20" x14ac:dyDescent="0.35">
      <c r="A622" s="30">
        <v>43816</v>
      </c>
      <c r="B622" s="31">
        <v>205.799622</v>
      </c>
      <c r="C622" s="11">
        <f t="shared" si="19"/>
        <v>1.0160941905243082E-2</v>
      </c>
      <c r="D622" s="11">
        <v>4.0000000000000003E-5</v>
      </c>
      <c r="E622" s="11">
        <v>2.0000000000000001E-4</v>
      </c>
      <c r="F622" s="11">
        <v>7.1999999999999998E-3</v>
      </c>
      <c r="G622" s="11">
        <v>-8.8999999999999999E-3</v>
      </c>
      <c r="H622" s="11">
        <v>1.1000000000000001E-3</v>
      </c>
      <c r="I622" s="11">
        <v>-2.9999999999999997E-4</v>
      </c>
      <c r="J622" s="11">
        <f t="shared" si="20"/>
        <v>1.0120941905243082E-2</v>
      </c>
      <c r="L622" s="45">
        <v>582</v>
      </c>
      <c r="M622" s="45">
        <v>1.1712984831421596E-4</v>
      </c>
      <c r="N622" s="45">
        <v>-1.082309602294422E-2</v>
      </c>
      <c r="O622" s="51"/>
      <c r="P622" s="51"/>
      <c r="Q622" s="51"/>
      <c r="R622" s="51"/>
      <c r="S622" s="51"/>
      <c r="T622" s="51"/>
    </row>
    <row r="623" spans="1:20" x14ac:dyDescent="0.35">
      <c r="A623" s="30">
        <v>43817</v>
      </c>
      <c r="B623" s="31">
        <v>206.064301</v>
      </c>
      <c r="C623" s="11">
        <f t="shared" si="19"/>
        <v>1.2861005157724925E-3</v>
      </c>
      <c r="D623" s="11">
        <v>4.0000000000000003E-5</v>
      </c>
      <c r="E623" s="11">
        <v>-4.6999999999999993E-3</v>
      </c>
      <c r="F623" s="11">
        <v>-6.8999999999999999E-3</v>
      </c>
      <c r="G623" s="11">
        <v>-2.0999999999999999E-3</v>
      </c>
      <c r="H623" s="11">
        <v>2.8000000000000004E-3</v>
      </c>
      <c r="I623" s="11">
        <v>1E-4</v>
      </c>
      <c r="J623" s="11">
        <f t="shared" si="20"/>
        <v>1.2461005157724924E-3</v>
      </c>
      <c r="L623" s="45">
        <v>583</v>
      </c>
      <c r="M623" s="45">
        <v>5.5184227264649232E-3</v>
      </c>
      <c r="N623" s="45">
        <v>-8.882430928544377E-3</v>
      </c>
      <c r="O623" s="51"/>
      <c r="P623" s="51"/>
      <c r="Q623" s="51"/>
      <c r="R623" s="51"/>
      <c r="S623" s="51"/>
      <c r="T623" s="51"/>
    </row>
    <row r="624" spans="1:20" x14ac:dyDescent="0.35">
      <c r="A624" s="30">
        <v>43818</v>
      </c>
      <c r="B624" s="31">
        <v>208.16274999999999</v>
      </c>
      <c r="C624" s="11">
        <f t="shared" si="19"/>
        <v>1.0183466955782761E-2</v>
      </c>
      <c r="D624" s="11">
        <v>4.0000000000000003E-5</v>
      </c>
      <c r="E624" s="11">
        <v>9.1999999999999998E-3</v>
      </c>
      <c r="F624" s="11">
        <v>6.8000000000000005E-3</v>
      </c>
      <c r="G624" s="11">
        <v>4.0000000000000002E-4</v>
      </c>
      <c r="H624" s="11">
        <v>-2.3999999999999998E-3</v>
      </c>
      <c r="I624" s="11">
        <v>-5.0000000000000001E-4</v>
      </c>
      <c r="J624" s="11">
        <f t="shared" si="20"/>
        <v>1.0143466955782761E-2</v>
      </c>
      <c r="L624" s="45">
        <v>584</v>
      </c>
      <c r="M624" s="45">
        <v>2.9127304759426638E-3</v>
      </c>
      <c r="N624" s="45">
        <v>-8.5762600408665094E-4</v>
      </c>
      <c r="O624" s="51"/>
      <c r="P624" s="51"/>
      <c r="Q624" s="51"/>
      <c r="R624" s="51"/>
      <c r="S624" s="51"/>
      <c r="T624" s="51"/>
    </row>
    <row r="625" spans="1:20" x14ac:dyDescent="0.35">
      <c r="A625" s="30">
        <v>43819</v>
      </c>
      <c r="B625" s="31">
        <v>209.07963599999999</v>
      </c>
      <c r="C625" s="11">
        <f t="shared" si="19"/>
        <v>4.4046593350635099E-3</v>
      </c>
      <c r="D625" s="11">
        <v>4.0000000000000003E-5</v>
      </c>
      <c r="E625" s="11">
        <v>6.7000000000000002E-3</v>
      </c>
      <c r="F625" s="11">
        <v>7.4000000000000003E-3</v>
      </c>
      <c r="G625" s="11">
        <v>2.5999999999999999E-3</v>
      </c>
      <c r="H625" s="11">
        <v>0</v>
      </c>
      <c r="I625" s="11">
        <v>-5.9999999999999995E-4</v>
      </c>
      <c r="J625" s="11">
        <f t="shared" si="20"/>
        <v>4.3646593350635098E-3</v>
      </c>
      <c r="L625" s="45">
        <v>585</v>
      </c>
      <c r="M625" s="45">
        <v>1.1911332576901191E-3</v>
      </c>
      <c r="N625" s="45">
        <v>9.0939782576161202E-3</v>
      </c>
      <c r="O625" s="51"/>
      <c r="P625" s="51"/>
      <c r="Q625" s="51"/>
      <c r="R625" s="51"/>
      <c r="S625" s="51"/>
      <c r="T625" s="51"/>
    </row>
    <row r="626" spans="1:20" x14ac:dyDescent="0.35">
      <c r="A626" s="30">
        <v>43822</v>
      </c>
      <c r="B626" s="31">
        <v>207.20806899999999</v>
      </c>
      <c r="C626" s="11">
        <f t="shared" si="19"/>
        <v>-8.9514552244580603E-3</v>
      </c>
      <c r="D626" s="11">
        <v>4.0000000000000003E-5</v>
      </c>
      <c r="E626" s="11">
        <v>-3.0000000000000001E-3</v>
      </c>
      <c r="F626" s="11">
        <v>-3.7000000000000002E-3</v>
      </c>
      <c r="G626" s="11">
        <v>-2.3999999999999998E-3</v>
      </c>
      <c r="H626" s="11">
        <v>-1.2999999999999999E-3</v>
      </c>
      <c r="I626" s="11">
        <v>3.4000000000000002E-3</v>
      </c>
      <c r="J626" s="11">
        <f t="shared" si="20"/>
        <v>-8.9914552244580604E-3</v>
      </c>
      <c r="L626" s="45">
        <v>586</v>
      </c>
      <c r="M626" s="45">
        <v>-2.0868914160896053E-4</v>
      </c>
      <c r="N626" s="45">
        <v>-1.1064417224240772E-2</v>
      </c>
      <c r="O626" s="51"/>
      <c r="P626" s="51"/>
      <c r="Q626" s="51"/>
      <c r="R626" s="51"/>
      <c r="S626" s="51"/>
      <c r="T626" s="51"/>
    </row>
    <row r="627" spans="1:20" x14ac:dyDescent="0.35">
      <c r="A627" s="30">
        <v>43823</v>
      </c>
      <c r="B627" s="31">
        <v>208.58812</v>
      </c>
      <c r="C627" s="11">
        <f t="shared" si="19"/>
        <v>6.6602184300073031E-3</v>
      </c>
      <c r="D627" s="11">
        <v>4.0000000000000003E-5</v>
      </c>
      <c r="E627" s="11">
        <v>1E-4</v>
      </c>
      <c r="F627" s="11">
        <v>3.4999999999999996E-3</v>
      </c>
      <c r="G627" s="11">
        <v>5.0000000000000001E-4</v>
      </c>
      <c r="H627" s="11">
        <v>-2.8000000000000004E-3</v>
      </c>
      <c r="I627" s="11">
        <v>4.0000000000000002E-4</v>
      </c>
      <c r="J627" s="11">
        <f t="shared" si="20"/>
        <v>6.620218430007303E-3</v>
      </c>
      <c r="L627" s="45">
        <v>587</v>
      </c>
      <c r="M627" s="45">
        <v>-1.3101774050405318E-3</v>
      </c>
      <c r="N627" s="45">
        <v>1.0239256981036551E-2</v>
      </c>
      <c r="O627" s="51"/>
      <c r="P627" s="51"/>
      <c r="Q627" s="51"/>
      <c r="R627" s="51"/>
      <c r="S627" s="51"/>
      <c r="T627" s="51"/>
    </row>
    <row r="628" spans="1:20" x14ac:dyDescent="0.35">
      <c r="A628" s="30">
        <v>43825</v>
      </c>
      <c r="B628" s="31">
        <v>208.729919</v>
      </c>
      <c r="C628" s="11">
        <f t="shared" si="19"/>
        <v>6.7980381624788144E-4</v>
      </c>
      <c r="D628" s="11">
        <v>4.0000000000000003E-5</v>
      </c>
      <c r="E628" s="11">
        <v>2.3999999999999998E-3</v>
      </c>
      <c r="F628" s="11">
        <v>2.5999999999999999E-3</v>
      </c>
      <c r="G628" s="11">
        <v>6.3E-3</v>
      </c>
      <c r="H628" s="11">
        <v>2.5000000000000001E-3</v>
      </c>
      <c r="I628" s="11">
        <v>-1.8E-3</v>
      </c>
      <c r="J628" s="11">
        <f t="shared" si="20"/>
        <v>6.3980381624788145E-4</v>
      </c>
      <c r="L628" s="45">
        <v>588</v>
      </c>
      <c r="M628" s="45">
        <v>-2.3120980907662238E-3</v>
      </c>
      <c r="N628" s="45">
        <v>-4.7547956565420256E-3</v>
      </c>
      <c r="O628" s="51"/>
      <c r="P628" s="51"/>
      <c r="Q628" s="51"/>
      <c r="R628" s="51"/>
      <c r="S628" s="51"/>
      <c r="T628" s="51"/>
    </row>
    <row r="629" spans="1:20" x14ac:dyDescent="0.35">
      <c r="A629" s="30">
        <v>43826</v>
      </c>
      <c r="B629" s="31">
        <v>207.926468</v>
      </c>
      <c r="C629" s="11">
        <f t="shared" si="19"/>
        <v>-3.8492373486715969E-3</v>
      </c>
      <c r="D629" s="11">
        <v>4.0000000000000003E-5</v>
      </c>
      <c r="E629" s="11">
        <v>-7.000000000000001E-4</v>
      </c>
      <c r="F629" s="11">
        <v>-2.0999999999999999E-3</v>
      </c>
      <c r="G629" s="11">
        <v>-2.0999999999999999E-3</v>
      </c>
      <c r="H629" s="11">
        <v>2.5000000000000001E-3</v>
      </c>
      <c r="I629" s="11">
        <v>1.1000000000000001E-3</v>
      </c>
      <c r="J629" s="11">
        <f t="shared" si="20"/>
        <v>-3.8892373486715971E-3</v>
      </c>
      <c r="L629" s="45">
        <v>589</v>
      </c>
      <c r="M629" s="45">
        <v>-7.5113699722763729E-4</v>
      </c>
      <c r="N629" s="45">
        <v>1.247681218597302E-2</v>
      </c>
      <c r="O629" s="51"/>
      <c r="P629" s="51"/>
      <c r="Q629" s="51"/>
      <c r="R629" s="51"/>
      <c r="S629" s="51"/>
      <c r="T629" s="51"/>
    </row>
    <row r="630" spans="1:20" x14ac:dyDescent="0.35">
      <c r="A630" s="30">
        <v>43829</v>
      </c>
      <c r="B630" s="31">
        <v>205.41207900000001</v>
      </c>
      <c r="C630" s="11">
        <f t="shared" si="19"/>
        <v>-1.2092683650067992E-2</v>
      </c>
      <c r="D630" s="11">
        <v>4.0000000000000003E-5</v>
      </c>
      <c r="E630" s="11">
        <v>-7.000000000000001E-4</v>
      </c>
      <c r="F630" s="11">
        <v>3.2000000000000002E-3</v>
      </c>
      <c r="G630" s="11">
        <v>-8.0000000000000004E-4</v>
      </c>
      <c r="H630" s="11">
        <v>1.1000000000000001E-3</v>
      </c>
      <c r="I630" s="11">
        <v>3.8E-3</v>
      </c>
      <c r="J630" s="11">
        <f t="shared" si="20"/>
        <v>-1.2132683650067993E-2</v>
      </c>
      <c r="L630" s="45">
        <v>590</v>
      </c>
      <c r="M630" s="45">
        <v>2.0012967018347436E-3</v>
      </c>
      <c r="N630" s="45">
        <v>-1.2237499820710113E-2</v>
      </c>
      <c r="O630" s="51"/>
      <c r="P630" s="51"/>
      <c r="Q630" s="51"/>
      <c r="R630" s="51"/>
      <c r="S630" s="51"/>
      <c r="T630" s="51"/>
    </row>
    <row r="631" spans="1:20" x14ac:dyDescent="0.35">
      <c r="A631" s="30">
        <v>43830</v>
      </c>
      <c r="B631" s="31">
        <v>206.423508</v>
      </c>
      <c r="C631" s="11">
        <f t="shared" si="19"/>
        <v>4.923902259905466E-3</v>
      </c>
      <c r="D631" s="11">
        <v>4.0000000000000003E-5</v>
      </c>
      <c r="E631" s="11">
        <v>5.0000000000000001E-4</v>
      </c>
      <c r="F631" s="11">
        <v>-1.2999999999999999E-3</v>
      </c>
      <c r="G631" s="11">
        <v>-1.9E-3</v>
      </c>
      <c r="H631" s="11">
        <v>-1.1999999999999999E-3</v>
      </c>
      <c r="I631" s="11">
        <v>2.3999999999999998E-3</v>
      </c>
      <c r="J631" s="11">
        <f t="shared" si="20"/>
        <v>4.8839022599054659E-3</v>
      </c>
      <c r="L631" s="45">
        <v>591</v>
      </c>
      <c r="M631" s="45">
        <v>1.1614748293373948E-3</v>
      </c>
      <c r="N631" s="45">
        <v>-1.2779929659978855E-2</v>
      </c>
      <c r="O631" s="51"/>
      <c r="P631" s="51"/>
      <c r="Q631" s="51"/>
      <c r="R631" s="51"/>
      <c r="S631" s="51"/>
      <c r="T631" s="51"/>
    </row>
    <row r="632" spans="1:20" x14ac:dyDescent="0.35">
      <c r="A632" s="30">
        <v>43832</v>
      </c>
      <c r="B632" s="31">
        <v>207.63342299999999</v>
      </c>
      <c r="C632" s="11">
        <f t="shared" si="19"/>
        <v>5.8613237015621156E-3</v>
      </c>
      <c r="D632" s="11">
        <v>4.0000000000000003E-5</v>
      </c>
      <c r="E632" s="11">
        <v>2.2000000000000001E-3</v>
      </c>
      <c r="F632" s="11">
        <v>1.1999999999999999E-3</v>
      </c>
      <c r="G632" s="11">
        <v>5.0000000000000001E-4</v>
      </c>
      <c r="H632" s="11">
        <v>2.3999999999999998E-3</v>
      </c>
      <c r="I632" s="11">
        <v>-2.3E-3</v>
      </c>
      <c r="J632" s="11">
        <f t="shared" si="20"/>
        <v>5.8213237015621155E-3</v>
      </c>
      <c r="L632" s="45">
        <v>592</v>
      </c>
      <c r="M632" s="45">
        <v>-2.3173728617030356E-3</v>
      </c>
      <c r="N632" s="45">
        <v>1.0072304692410376E-2</v>
      </c>
      <c r="O632" s="51"/>
      <c r="P632" s="51"/>
      <c r="Q632" s="51"/>
      <c r="R632" s="51"/>
      <c r="S632" s="51"/>
      <c r="T632" s="51"/>
    </row>
    <row r="633" spans="1:20" x14ac:dyDescent="0.35">
      <c r="A633" s="30">
        <v>43833</v>
      </c>
      <c r="B633" s="31">
        <v>206.94335899999999</v>
      </c>
      <c r="C633" s="11">
        <f t="shared" si="19"/>
        <v>-3.3234726376398793E-3</v>
      </c>
      <c r="D633" s="11">
        <v>4.0000000000000003E-5</v>
      </c>
      <c r="E633" s="11">
        <v>-5.6999999999999993E-3</v>
      </c>
      <c r="F633" s="11">
        <v>-3.0000000000000001E-3</v>
      </c>
      <c r="G633" s="11">
        <v>1E-4</v>
      </c>
      <c r="H633" s="11">
        <v>-1.4000000000000002E-3</v>
      </c>
      <c r="I633" s="11">
        <v>-1E-3</v>
      </c>
      <c r="J633" s="11">
        <f t="shared" si="20"/>
        <v>-3.3634726376398794E-3</v>
      </c>
      <c r="L633" s="45">
        <v>593</v>
      </c>
      <c r="M633" s="45">
        <v>2.484707021151669E-3</v>
      </c>
      <c r="N633" s="45">
        <v>-7.0970941197035691E-3</v>
      </c>
      <c r="O633" s="51"/>
      <c r="P633" s="51"/>
      <c r="Q633" s="51"/>
      <c r="R633" s="51"/>
      <c r="S633" s="51"/>
      <c r="T633" s="51"/>
    </row>
    <row r="634" spans="1:20" x14ac:dyDescent="0.35">
      <c r="A634" s="30">
        <v>43836</v>
      </c>
      <c r="B634" s="31">
        <v>207.91700700000001</v>
      </c>
      <c r="C634" s="11">
        <f t="shared" si="19"/>
        <v>4.7049009192898783E-3</v>
      </c>
      <c r="D634" s="11">
        <v>6.0000000000000002E-5</v>
      </c>
      <c r="E634" s="11">
        <v>8.5000000000000006E-3</v>
      </c>
      <c r="F634" s="11">
        <v>3.4999999999999996E-3</v>
      </c>
      <c r="G634" s="11">
        <v>-2.3E-3</v>
      </c>
      <c r="H634" s="11">
        <v>-1.7000000000000001E-3</v>
      </c>
      <c r="I634" s="11">
        <v>-2.5999999999999999E-3</v>
      </c>
      <c r="J634" s="11">
        <f t="shared" si="20"/>
        <v>4.6449009192898781E-3</v>
      </c>
      <c r="L634" s="45">
        <v>594</v>
      </c>
      <c r="M634" s="45">
        <v>-3.4031295391485862E-4</v>
      </c>
      <c r="N634" s="45">
        <v>-1.2902699184047734E-4</v>
      </c>
      <c r="O634" s="51"/>
      <c r="P634" s="51"/>
      <c r="Q634" s="51"/>
      <c r="R634" s="51"/>
      <c r="S634" s="51"/>
      <c r="T634" s="51"/>
    </row>
    <row r="635" spans="1:20" x14ac:dyDescent="0.35">
      <c r="A635" s="30">
        <v>43837</v>
      </c>
      <c r="B635" s="31">
        <v>206.55581699999999</v>
      </c>
      <c r="C635" s="11">
        <f t="shared" si="19"/>
        <v>-6.5467948949458066E-3</v>
      </c>
      <c r="D635" s="11">
        <v>6.0000000000000002E-5</v>
      </c>
      <c r="E635" s="11">
        <v>5.8999999999999999E-3</v>
      </c>
      <c r="F635" s="11">
        <v>-3.8E-3</v>
      </c>
      <c r="G635" s="11">
        <v>-1.8E-3</v>
      </c>
      <c r="H635" s="11">
        <v>-1.1999999999999999E-3</v>
      </c>
      <c r="I635" s="11">
        <v>-2.5999999999999999E-3</v>
      </c>
      <c r="J635" s="11">
        <f t="shared" si="20"/>
        <v>-6.6067948949458067E-3</v>
      </c>
      <c r="L635" s="45">
        <v>595</v>
      </c>
      <c r="M635" s="45">
        <v>1.4830251806844581E-3</v>
      </c>
      <c r="N635" s="45">
        <v>-5.9895864872068008E-3</v>
      </c>
      <c r="O635" s="51"/>
      <c r="P635" s="51"/>
      <c r="Q635" s="51"/>
      <c r="R635" s="51"/>
      <c r="S635" s="51"/>
      <c r="T635" s="51"/>
    </row>
    <row r="636" spans="1:20" x14ac:dyDescent="0.35">
      <c r="A636" s="30">
        <v>43838</v>
      </c>
      <c r="B636" s="31">
        <v>209.64679000000001</v>
      </c>
      <c r="C636" s="11">
        <f t="shared" si="19"/>
        <v>1.4964347385094445E-2</v>
      </c>
      <c r="D636" s="11">
        <v>6.0000000000000002E-5</v>
      </c>
      <c r="E636" s="11">
        <v>4.1999999999999997E-3</v>
      </c>
      <c r="F636" s="11">
        <v>-2.7000000000000001E-3</v>
      </c>
      <c r="G636" s="11">
        <v>2.3E-3</v>
      </c>
      <c r="H636" s="11">
        <v>-1.9E-3</v>
      </c>
      <c r="I636" s="11">
        <v>-1.8E-3</v>
      </c>
      <c r="J636" s="11">
        <f t="shared" si="20"/>
        <v>1.4904347385094446E-2</v>
      </c>
      <c r="L636" s="45">
        <v>596</v>
      </c>
      <c r="M636" s="45">
        <v>1.3292490845425273E-3</v>
      </c>
      <c r="N636" s="45">
        <v>4.3253507717852819E-3</v>
      </c>
      <c r="O636" s="51"/>
      <c r="P636" s="51"/>
      <c r="Q636" s="51"/>
      <c r="R636" s="51"/>
      <c r="S636" s="51"/>
      <c r="T636" s="51"/>
    </row>
    <row r="637" spans="1:20" x14ac:dyDescent="0.35">
      <c r="A637" s="30">
        <v>43839</v>
      </c>
      <c r="B637" s="31">
        <v>212.860657</v>
      </c>
      <c r="C637" s="11">
        <f t="shared" si="19"/>
        <v>1.5329912754685981E-2</v>
      </c>
      <c r="D637" s="11">
        <v>6.0000000000000002E-5</v>
      </c>
      <c r="E637" s="11">
        <v>6.6E-3</v>
      </c>
      <c r="F637" s="11">
        <v>-3.4999999999999996E-3</v>
      </c>
      <c r="G637" s="11">
        <v>-2.5000000000000001E-3</v>
      </c>
      <c r="H637" s="11">
        <v>-1.4000000000000002E-3</v>
      </c>
      <c r="I637" s="11">
        <v>5.0000000000000001E-4</v>
      </c>
      <c r="J637" s="11">
        <f t="shared" si="20"/>
        <v>1.5269912754685982E-2</v>
      </c>
      <c r="L637" s="45">
        <v>597</v>
      </c>
      <c r="M637" s="45">
        <v>-1.4994989948042739E-4</v>
      </c>
      <c r="N637" s="45">
        <v>7.3166101213230032E-3</v>
      </c>
      <c r="O637" s="51"/>
      <c r="P637" s="51"/>
      <c r="Q637" s="51"/>
      <c r="R637" s="51"/>
      <c r="S637" s="51"/>
      <c r="T637" s="51"/>
    </row>
    <row r="638" spans="1:20" x14ac:dyDescent="0.35">
      <c r="A638" s="30">
        <v>43840</v>
      </c>
      <c r="B638" s="31">
        <v>211.94374099999999</v>
      </c>
      <c r="C638" s="11">
        <f t="shared" si="19"/>
        <v>-4.3075879447276311E-3</v>
      </c>
      <c r="D638" s="11">
        <v>6.0000000000000002E-5</v>
      </c>
      <c r="E638" s="11">
        <v>1.9E-3</v>
      </c>
      <c r="F638" s="11">
        <v>-1.5E-3</v>
      </c>
      <c r="G638" s="11">
        <v>4.0000000000000002E-4</v>
      </c>
      <c r="H638" s="11">
        <v>4.0000000000000002E-4</v>
      </c>
      <c r="I638" s="11">
        <v>-7.000000000000001E-4</v>
      </c>
      <c r="J638" s="11">
        <f t="shared" si="20"/>
        <v>-4.3675879447276312E-3</v>
      </c>
      <c r="L638" s="45">
        <v>598</v>
      </c>
      <c r="M638" s="45">
        <v>3.8172626174398671E-3</v>
      </c>
      <c r="N638" s="45">
        <v>3.5957646280810151E-3</v>
      </c>
      <c r="O638" s="51"/>
      <c r="P638" s="51"/>
      <c r="Q638" s="51"/>
      <c r="R638" s="51"/>
      <c r="S638" s="51"/>
      <c r="T638" s="51"/>
    </row>
    <row r="639" spans="1:20" x14ac:dyDescent="0.35">
      <c r="A639" s="30">
        <v>43843</v>
      </c>
      <c r="B639" s="31">
        <v>211.111908</v>
      </c>
      <c r="C639" s="11">
        <f t="shared" si="19"/>
        <v>-3.9247820958298041E-3</v>
      </c>
      <c r="D639" s="11">
        <v>6.0000000000000002E-5</v>
      </c>
      <c r="E639" s="11">
        <v>1.5E-3</v>
      </c>
      <c r="F639" s="11">
        <v>-3.4999999999999996E-3</v>
      </c>
      <c r="G639" s="11">
        <v>-4.0000000000000002E-4</v>
      </c>
      <c r="H639" s="11">
        <v>3.4999999999999996E-3</v>
      </c>
      <c r="I639" s="11">
        <v>2.7000000000000001E-3</v>
      </c>
      <c r="J639" s="11">
        <f t="shared" si="20"/>
        <v>-3.9847820958298042E-3</v>
      </c>
      <c r="L639" s="45">
        <v>599</v>
      </c>
      <c r="M639" s="45">
        <v>4.2934313510599567E-4</v>
      </c>
      <c r="N639" s="45">
        <v>2.6590227242550527E-3</v>
      </c>
      <c r="O639" s="51"/>
      <c r="P639" s="51"/>
      <c r="Q639" s="51"/>
      <c r="R639" s="51"/>
      <c r="S639" s="51"/>
      <c r="T639" s="51"/>
    </row>
    <row r="640" spans="1:20" x14ac:dyDescent="0.35">
      <c r="A640" s="30">
        <v>43844</v>
      </c>
      <c r="B640" s="31">
        <v>210.61094700000001</v>
      </c>
      <c r="C640" s="11">
        <f t="shared" si="19"/>
        <v>-2.3729642005793083E-3</v>
      </c>
      <c r="D640" s="11">
        <v>6.0000000000000002E-5</v>
      </c>
      <c r="E640" s="11">
        <v>-7.000000000000001E-4</v>
      </c>
      <c r="F640" s="11">
        <v>5.9999999999999995E-4</v>
      </c>
      <c r="G640" s="11">
        <v>5.6000000000000008E-3</v>
      </c>
      <c r="H640" s="11">
        <v>-3.3E-3</v>
      </c>
      <c r="I640" s="11">
        <v>-5.0000000000000001E-4</v>
      </c>
      <c r="J640" s="11">
        <f t="shared" si="20"/>
        <v>-2.4329642005793085E-3</v>
      </c>
      <c r="L640" s="45">
        <v>600</v>
      </c>
      <c r="M640" s="45">
        <v>3.2701384308857478E-3</v>
      </c>
      <c r="N640" s="45">
        <v>3.264062571227952E-3</v>
      </c>
      <c r="O640" s="51"/>
      <c r="P640" s="51"/>
      <c r="Q640" s="51"/>
      <c r="R640" s="51"/>
      <c r="S640" s="51"/>
      <c r="T640" s="51"/>
    </row>
    <row r="641" spans="1:20" x14ac:dyDescent="0.35">
      <c r="A641" s="30">
        <v>43845</v>
      </c>
      <c r="B641" s="31">
        <v>212.29351800000001</v>
      </c>
      <c r="C641" s="11">
        <f t="shared" si="19"/>
        <v>7.9890006857050722E-3</v>
      </c>
      <c r="D641" s="11">
        <v>6.0000000000000002E-5</v>
      </c>
      <c r="E641" s="11">
        <v>8.6999999999999994E-3</v>
      </c>
      <c r="F641" s="11">
        <v>1.1399999999999999E-2</v>
      </c>
      <c r="G641" s="11">
        <v>3.0000000000000001E-3</v>
      </c>
      <c r="H641" s="11">
        <v>-7.000000000000001E-4</v>
      </c>
      <c r="I641" s="11">
        <v>-1.9E-3</v>
      </c>
      <c r="J641" s="11">
        <f t="shared" si="20"/>
        <v>7.9290006857050729E-3</v>
      </c>
      <c r="L641" s="45">
        <v>601</v>
      </c>
      <c r="M641" s="45">
        <v>-1.4238067898469943E-3</v>
      </c>
      <c r="N641" s="45">
        <v>-5.300168874124507E-2</v>
      </c>
      <c r="O641" s="51"/>
      <c r="P641" s="51"/>
      <c r="Q641" s="51"/>
      <c r="R641" s="51"/>
      <c r="S641" s="51"/>
      <c r="T641" s="51"/>
    </row>
    <row r="642" spans="1:20" x14ac:dyDescent="0.35">
      <c r="A642" s="30">
        <v>43846</v>
      </c>
      <c r="B642" s="31">
        <v>216.29188500000001</v>
      </c>
      <c r="C642" s="11">
        <f t="shared" si="19"/>
        <v>1.8834145468350938E-2</v>
      </c>
      <c r="D642" s="11">
        <v>6.0000000000000002E-5</v>
      </c>
      <c r="E642" s="11">
        <v>6.6E-3</v>
      </c>
      <c r="F642" s="11">
        <v>-3.2000000000000002E-3</v>
      </c>
      <c r="G642" s="11">
        <v>1.6000000000000001E-3</v>
      </c>
      <c r="H642" s="11">
        <v>4.0000000000000002E-4</v>
      </c>
      <c r="I642" s="11">
        <v>-1E-3</v>
      </c>
      <c r="J642" s="11">
        <f t="shared" si="20"/>
        <v>1.8774145468350937E-2</v>
      </c>
      <c r="L642" s="45">
        <v>602</v>
      </c>
      <c r="M642" s="45">
        <v>-5.5148846937771914E-4</v>
      </c>
      <c r="N642" s="45">
        <v>-2.144911615670779E-2</v>
      </c>
      <c r="O642" s="51"/>
      <c r="P642" s="51"/>
      <c r="Q642" s="51"/>
      <c r="R642" s="51"/>
      <c r="S642" s="51"/>
      <c r="T642" s="51"/>
    </row>
    <row r="643" spans="1:20" x14ac:dyDescent="0.35">
      <c r="A643" s="30">
        <v>43847</v>
      </c>
      <c r="B643" s="31">
        <v>219.212692</v>
      </c>
      <c r="C643" s="11">
        <f t="shared" ref="C643:C706" si="21">(B643/B642)-1</f>
        <v>1.3504006403199043E-2</v>
      </c>
      <c r="D643" s="11">
        <v>6.0000000000000002E-5</v>
      </c>
      <c r="E643" s="11">
        <v>-4.8999999999999998E-3</v>
      </c>
      <c r="F643" s="11">
        <v>-1.03E-2</v>
      </c>
      <c r="G643" s="11">
        <v>0</v>
      </c>
      <c r="H643" s="11">
        <v>2.2000000000000001E-3</v>
      </c>
      <c r="I643" s="11">
        <v>0</v>
      </c>
      <c r="J643" s="11">
        <f t="shared" si="20"/>
        <v>1.3444006403199043E-2</v>
      </c>
      <c r="L643" s="45">
        <v>603</v>
      </c>
      <c r="M643" s="45">
        <v>1.5956962727426316E-3</v>
      </c>
      <c r="N643" s="45">
        <v>-1.2319351055318678E-2</v>
      </c>
      <c r="O643" s="51"/>
      <c r="P643" s="51"/>
      <c r="Q643" s="51"/>
      <c r="R643" s="51"/>
      <c r="S643" s="51"/>
      <c r="T643" s="51"/>
    </row>
    <row r="644" spans="1:20" x14ac:dyDescent="0.35">
      <c r="A644" s="30">
        <v>43851</v>
      </c>
      <c r="B644" s="31">
        <v>220.19577000000001</v>
      </c>
      <c r="C644" s="11">
        <f t="shared" si="21"/>
        <v>4.4845852264794317E-3</v>
      </c>
      <c r="D644" s="11">
        <v>6.0000000000000002E-5</v>
      </c>
      <c r="E644" s="11">
        <v>9.4999999999999998E-3</v>
      </c>
      <c r="F644" s="11">
        <v>-2.9999999999999997E-4</v>
      </c>
      <c r="G644" s="11">
        <v>-1E-3</v>
      </c>
      <c r="H644" s="11">
        <v>-1.1000000000000001E-3</v>
      </c>
      <c r="I644" s="11">
        <v>-2.5000000000000001E-3</v>
      </c>
      <c r="J644" s="11">
        <f t="shared" si="20"/>
        <v>4.4245852264794315E-3</v>
      </c>
      <c r="L644" s="45">
        <v>604</v>
      </c>
      <c r="M644" s="45">
        <v>7.0707351715351978E-4</v>
      </c>
      <c r="N644" s="45">
        <v>-3.0806239487381941E-3</v>
      </c>
      <c r="O644" s="51"/>
      <c r="P644" s="51"/>
      <c r="Q644" s="51"/>
      <c r="R644" s="51"/>
      <c r="S644" s="51"/>
      <c r="T644" s="51"/>
    </row>
    <row r="645" spans="1:20" x14ac:dyDescent="0.35">
      <c r="A645" s="30">
        <v>43852</v>
      </c>
      <c r="B645" s="31">
        <v>220.14851400000001</v>
      </c>
      <c r="C645" s="11">
        <f t="shared" si="21"/>
        <v>-2.1460902723069442E-4</v>
      </c>
      <c r="D645" s="11">
        <v>6.0000000000000002E-5</v>
      </c>
      <c r="E645" s="11">
        <v>-1.8E-3</v>
      </c>
      <c r="F645" s="11">
        <v>-5.0000000000000001E-3</v>
      </c>
      <c r="G645" s="11">
        <v>-2.5000000000000001E-3</v>
      </c>
      <c r="H645" s="11">
        <v>-2.7000000000000001E-3</v>
      </c>
      <c r="I645" s="11">
        <v>1E-4</v>
      </c>
      <c r="J645" s="11">
        <f t="shared" si="20"/>
        <v>-2.7460902723069441E-4</v>
      </c>
      <c r="L645" s="45">
        <v>605</v>
      </c>
      <c r="M645" s="45">
        <v>5.5879566431514419E-4</v>
      </c>
      <c r="N645" s="45">
        <v>1.0981427907013615E-3</v>
      </c>
      <c r="O645" s="51"/>
      <c r="P645" s="51"/>
      <c r="Q645" s="51"/>
      <c r="R645" s="51"/>
      <c r="S645" s="51"/>
      <c r="T645" s="51"/>
    </row>
    <row r="646" spans="1:20" x14ac:dyDescent="0.35">
      <c r="A646" s="30">
        <v>43853</v>
      </c>
      <c r="B646" s="31">
        <v>220.85746800000001</v>
      </c>
      <c r="C646" s="11">
        <f t="shared" si="21"/>
        <v>3.2203442445222219E-3</v>
      </c>
      <c r="D646" s="11">
        <v>6.0000000000000002E-5</v>
      </c>
      <c r="E646" s="11">
        <v>5.6999999999999993E-3</v>
      </c>
      <c r="F646" s="11">
        <v>9.300000000000001E-3</v>
      </c>
      <c r="G646" s="11">
        <v>-5.9999999999999995E-4</v>
      </c>
      <c r="H646" s="11">
        <v>2.8000000000000004E-3</v>
      </c>
      <c r="I646" s="11">
        <v>-8.0000000000000004E-4</v>
      </c>
      <c r="J646" s="11">
        <f t="shared" si="20"/>
        <v>3.1603442445222217E-3</v>
      </c>
      <c r="L646" s="45">
        <v>606</v>
      </c>
      <c r="M646" s="45">
        <v>3.4218031154005096E-3</v>
      </c>
      <c r="N646" s="45">
        <v>7.3442198646043715E-3</v>
      </c>
      <c r="O646" s="51"/>
      <c r="P646" s="51"/>
      <c r="Q646" s="51"/>
      <c r="R646" s="51"/>
      <c r="S646" s="51"/>
      <c r="T646" s="51"/>
    </row>
    <row r="647" spans="1:20" x14ac:dyDescent="0.35">
      <c r="A647" s="30">
        <v>43854</v>
      </c>
      <c r="B647" s="31">
        <v>219.297821</v>
      </c>
      <c r="C647" s="11">
        <f t="shared" si="21"/>
        <v>-7.0617806774820879E-3</v>
      </c>
      <c r="D647" s="11">
        <v>6.0000000000000002E-5</v>
      </c>
      <c r="E647" s="11">
        <v>7.7000000000000002E-3</v>
      </c>
      <c r="F647" s="11">
        <v>-3.4999999999999996E-3</v>
      </c>
      <c r="G647" s="11">
        <v>-1.6000000000000001E-3</v>
      </c>
      <c r="H647" s="11">
        <v>1.6000000000000001E-3</v>
      </c>
      <c r="I647" s="11">
        <v>-4.0000000000000002E-4</v>
      </c>
      <c r="J647" s="11">
        <f t="shared" si="20"/>
        <v>-7.1217806774820881E-3</v>
      </c>
      <c r="L647" s="45">
        <v>607</v>
      </c>
      <c r="M647" s="45">
        <v>7.631375915745078E-4</v>
      </c>
      <c r="N647" s="45">
        <v>9.3436037697609137E-3</v>
      </c>
      <c r="O647" s="51"/>
      <c r="P647" s="51"/>
      <c r="Q647" s="51"/>
      <c r="R647" s="51"/>
      <c r="S647" s="51"/>
      <c r="T647" s="51"/>
    </row>
    <row r="648" spans="1:20" x14ac:dyDescent="0.35">
      <c r="A648" s="30">
        <v>43857</v>
      </c>
      <c r="B648" s="31">
        <v>218.53213500000001</v>
      </c>
      <c r="C648" s="11">
        <f t="shared" si="21"/>
        <v>-3.4915349204495127E-3</v>
      </c>
      <c r="D648" s="11">
        <v>6.0000000000000002E-5</v>
      </c>
      <c r="E648" s="11">
        <v>2.2000000000000001E-3</v>
      </c>
      <c r="F648" s="11">
        <v>1.4000000000000002E-3</v>
      </c>
      <c r="G648" s="11">
        <v>-3.4999999999999996E-3</v>
      </c>
      <c r="H648" s="11">
        <v>-5.3E-3</v>
      </c>
      <c r="I648" s="11">
        <v>2.0000000000000001E-4</v>
      </c>
      <c r="J648" s="11">
        <f t="shared" si="20"/>
        <v>-3.5515349204495129E-3</v>
      </c>
      <c r="L648" s="45">
        <v>608</v>
      </c>
      <c r="M648" s="45">
        <v>-1.4200550406100944E-3</v>
      </c>
      <c r="N648" s="45">
        <v>-9.785871448014594E-3</v>
      </c>
      <c r="O648" s="51"/>
      <c r="P648" s="51"/>
      <c r="Q648" s="51"/>
      <c r="R648" s="51"/>
      <c r="S648" s="51"/>
      <c r="T648" s="51"/>
    </row>
    <row r="649" spans="1:20" x14ac:dyDescent="0.35">
      <c r="A649" s="30">
        <v>43858</v>
      </c>
      <c r="B649" s="31">
        <v>221.055984</v>
      </c>
      <c r="C649" s="11">
        <f t="shared" si="21"/>
        <v>1.15490978020234E-2</v>
      </c>
      <c r="D649" s="11">
        <v>6.0000000000000002E-5</v>
      </c>
      <c r="E649" s="11">
        <v>-1.2999999999999999E-3</v>
      </c>
      <c r="F649" s="11">
        <v>-8.3999999999999995E-3</v>
      </c>
      <c r="G649" s="11">
        <v>4.4000000000000003E-3</v>
      </c>
      <c r="H649" s="11">
        <v>1.7000000000000001E-3</v>
      </c>
      <c r="I649" s="11">
        <v>-5.0000000000000001E-4</v>
      </c>
      <c r="J649" s="11">
        <f t="shared" si="20"/>
        <v>1.1489097802023401E-2</v>
      </c>
      <c r="L649" s="45">
        <v>609</v>
      </c>
      <c r="M649" s="45">
        <v>-8.3960995798155991E-4</v>
      </c>
      <c r="N649" s="45">
        <v>-1.2306553866886285E-2</v>
      </c>
      <c r="O649" s="51"/>
      <c r="P649" s="51"/>
      <c r="Q649" s="51"/>
      <c r="R649" s="51"/>
      <c r="S649" s="51"/>
      <c r="T649" s="51"/>
    </row>
    <row r="650" spans="1:20" x14ac:dyDescent="0.35">
      <c r="A650" s="30">
        <v>43859</v>
      </c>
      <c r="B650" s="31">
        <v>221.20718400000001</v>
      </c>
      <c r="C650" s="11">
        <f t="shared" si="21"/>
        <v>6.83989626808712E-4</v>
      </c>
      <c r="D650" s="11">
        <v>6.0000000000000002E-5</v>
      </c>
      <c r="E650" s="11">
        <v>7.000000000000001E-4</v>
      </c>
      <c r="F650" s="11">
        <v>1.7000000000000001E-3</v>
      </c>
      <c r="G650" s="11">
        <v>-5.0000000000000001E-3</v>
      </c>
      <c r="H650" s="11">
        <v>2.3999999999999998E-3</v>
      </c>
      <c r="I650" s="11">
        <v>1E-3</v>
      </c>
      <c r="J650" s="11">
        <f t="shared" si="20"/>
        <v>6.2398962680871195E-4</v>
      </c>
      <c r="L650" s="45">
        <v>610</v>
      </c>
      <c r="M650" s="45">
        <v>3.0176955963666747E-3</v>
      </c>
      <c r="N650" s="45">
        <v>-1.9692048069353398E-2</v>
      </c>
      <c r="O650" s="51"/>
      <c r="P650" s="51"/>
      <c r="Q650" s="51"/>
      <c r="R650" s="51"/>
      <c r="S650" s="51"/>
      <c r="T650" s="51"/>
    </row>
    <row r="651" spans="1:20" x14ac:dyDescent="0.35">
      <c r="A651" s="30">
        <v>43860</v>
      </c>
      <c r="B651" s="31">
        <v>220.04454000000001</v>
      </c>
      <c r="C651" s="11">
        <f t="shared" si="21"/>
        <v>-5.2559052512507476E-3</v>
      </c>
      <c r="D651" s="11">
        <v>6.0000000000000002E-5</v>
      </c>
      <c r="E651" s="11">
        <v>1.11E-2</v>
      </c>
      <c r="F651" s="11">
        <v>-6.1999999999999998E-3</v>
      </c>
      <c r="G651" s="11">
        <v>-5.1999999999999998E-3</v>
      </c>
      <c r="H651" s="11">
        <v>-4.4000000000000003E-3</v>
      </c>
      <c r="I651" s="11">
        <v>-2.3999999999999998E-3</v>
      </c>
      <c r="J651" s="11">
        <f t="shared" si="20"/>
        <v>-5.3159052512507477E-3</v>
      </c>
      <c r="L651" s="45">
        <v>611</v>
      </c>
      <c r="M651" s="45">
        <v>5.0190759284270278E-4</v>
      </c>
      <c r="N651" s="45">
        <v>6.3242431424002897E-3</v>
      </c>
      <c r="O651" s="51"/>
      <c r="P651" s="51"/>
      <c r="Q651" s="51"/>
      <c r="R651" s="51"/>
      <c r="S651" s="51"/>
      <c r="T651" s="51"/>
    </row>
    <row r="652" spans="1:20" x14ac:dyDescent="0.35">
      <c r="A652" s="30">
        <v>43861</v>
      </c>
      <c r="B652" s="31">
        <v>215.611313</v>
      </c>
      <c r="C652" s="11">
        <f t="shared" si="21"/>
        <v>-2.0146952975974797E-2</v>
      </c>
      <c r="D652" s="11">
        <v>6.0000000000000002E-5</v>
      </c>
      <c r="E652" s="11">
        <v>-6.1999999999999998E-3</v>
      </c>
      <c r="F652" s="11">
        <v>-4.0000000000000002E-4</v>
      </c>
      <c r="G652" s="11">
        <v>-2.8000000000000004E-3</v>
      </c>
      <c r="H652" s="11">
        <v>-4.4000000000000003E-3</v>
      </c>
      <c r="I652" s="11">
        <v>-6.6E-3</v>
      </c>
      <c r="J652" s="11">
        <f t="shared" si="20"/>
        <v>-2.0206952975974798E-2</v>
      </c>
      <c r="L652" s="45">
        <v>612</v>
      </c>
      <c r="M652" s="45">
        <v>-5.2364262392010997E-4</v>
      </c>
      <c r="N652" s="45">
        <v>-4.6543207677559387E-3</v>
      </c>
      <c r="O652" s="51"/>
      <c r="P652" s="51"/>
      <c r="Q652" s="51"/>
      <c r="R652" s="51"/>
      <c r="S652" s="51"/>
      <c r="T652" s="51"/>
    </row>
    <row r="653" spans="1:20" x14ac:dyDescent="0.35">
      <c r="A653" s="30">
        <v>43864</v>
      </c>
      <c r="B653" s="31">
        <v>218.86299099999999</v>
      </c>
      <c r="C653" s="11">
        <f t="shared" si="21"/>
        <v>1.5081203090674622E-2</v>
      </c>
      <c r="D653" s="11">
        <v>6.0000000000000002E-5</v>
      </c>
      <c r="E653" s="11">
        <v>-1.06E-2</v>
      </c>
      <c r="F653" s="11">
        <v>1.4000000000000002E-3</v>
      </c>
      <c r="G653" s="11">
        <v>-2.2000000000000001E-3</v>
      </c>
      <c r="H653" s="11">
        <v>-6.7000000000000002E-3</v>
      </c>
      <c r="I653" s="11">
        <v>-4.1999999999999997E-3</v>
      </c>
      <c r="J653" s="11">
        <f t="shared" si="20"/>
        <v>1.5021203090674623E-2</v>
      </c>
      <c r="L653" s="45">
        <v>613</v>
      </c>
      <c r="M653" s="45">
        <v>1.0298947871401937E-3</v>
      </c>
      <c r="N653" s="45">
        <v>4.9395556970885466E-3</v>
      </c>
      <c r="O653" s="51"/>
      <c r="P653" s="51"/>
      <c r="Q653" s="51"/>
      <c r="R653" s="51"/>
      <c r="S653" s="51"/>
      <c r="T653" s="51"/>
    </row>
    <row r="654" spans="1:20" x14ac:dyDescent="0.35">
      <c r="A654" s="30">
        <v>43865</v>
      </c>
      <c r="B654" s="31">
        <v>222.13357500000001</v>
      </c>
      <c r="C654" s="11">
        <f t="shared" si="21"/>
        <v>1.494352236098262E-2</v>
      </c>
      <c r="D654" s="11">
        <v>6.0000000000000002E-5</v>
      </c>
      <c r="E654" s="11">
        <v>-7.000000000000001E-4</v>
      </c>
      <c r="F654" s="11">
        <v>-7.4000000000000003E-3</v>
      </c>
      <c r="G654" s="11">
        <v>1.1999999999999999E-3</v>
      </c>
      <c r="H654" s="11">
        <v>3.9000000000000003E-3</v>
      </c>
      <c r="I654" s="11">
        <v>-1.9E-3</v>
      </c>
      <c r="J654" s="11">
        <f t="shared" si="20"/>
        <v>1.488352236098262E-2</v>
      </c>
      <c r="L654" s="45">
        <v>614</v>
      </c>
      <c r="M654" s="45">
        <v>2.0751035496344048E-3</v>
      </c>
      <c r="N654" s="45">
        <v>8.3851989614142051E-3</v>
      </c>
      <c r="O654" s="51"/>
      <c r="P654" s="51"/>
      <c r="Q654" s="51"/>
      <c r="R654" s="51"/>
      <c r="S654" s="51"/>
      <c r="T654" s="51"/>
    </row>
    <row r="655" spans="1:20" x14ac:dyDescent="0.35">
      <c r="A655" s="30">
        <v>43866</v>
      </c>
      <c r="B655" s="31">
        <v>225.07325700000001</v>
      </c>
      <c r="C655" s="11">
        <f t="shared" si="21"/>
        <v>1.3233848147449212E-2</v>
      </c>
      <c r="D655" s="11">
        <v>6.0000000000000002E-5</v>
      </c>
      <c r="E655" s="11">
        <v>2.9999999999999997E-4</v>
      </c>
      <c r="F655" s="11">
        <v>8.0000000000000004E-4</v>
      </c>
      <c r="G655" s="11">
        <v>5.4000000000000003E-3</v>
      </c>
      <c r="H655" s="11">
        <v>9.5999999999999992E-3</v>
      </c>
      <c r="I655" s="11">
        <v>6.7000000000000002E-3</v>
      </c>
      <c r="J655" s="11">
        <f t="shared" si="20"/>
        <v>1.3173848147449213E-2</v>
      </c>
      <c r="L655" s="45">
        <v>615</v>
      </c>
      <c r="M655" s="45">
        <v>-5.197015790392018E-4</v>
      </c>
      <c r="N655" s="45">
        <v>-2.4298116194818612E-3</v>
      </c>
      <c r="O655" s="51"/>
      <c r="P655" s="51"/>
      <c r="Q655" s="51"/>
      <c r="R655" s="51"/>
      <c r="S655" s="51"/>
      <c r="T655" s="51"/>
    </row>
    <row r="656" spans="1:20" x14ac:dyDescent="0.35">
      <c r="A656" s="30">
        <v>43867</v>
      </c>
      <c r="B656" s="31">
        <v>225.763306</v>
      </c>
      <c r="C656" s="11">
        <f t="shared" si="21"/>
        <v>3.0658862327654912E-3</v>
      </c>
      <c r="D656" s="11">
        <v>6.0000000000000002E-5</v>
      </c>
      <c r="E656" s="11">
        <v>-2.1299999999999999E-2</v>
      </c>
      <c r="F656" s="11">
        <v>4.0000000000000002E-4</v>
      </c>
      <c r="G656" s="11">
        <v>-2.8000000000000004E-3</v>
      </c>
      <c r="H656" s="11">
        <v>-5.0000000000000001E-4</v>
      </c>
      <c r="I656" s="11">
        <v>-3.9000000000000003E-3</v>
      </c>
      <c r="J656" s="11">
        <f t="shared" si="20"/>
        <v>3.0058862327654911E-3</v>
      </c>
      <c r="L656" s="45">
        <v>616</v>
      </c>
      <c r="M656" s="45">
        <v>5.749499757206171E-4</v>
      </c>
      <c r="N656" s="45">
        <v>-1.8678826473523893E-2</v>
      </c>
      <c r="O656" s="51"/>
      <c r="P656" s="51"/>
      <c r="Q656" s="51"/>
      <c r="R656" s="51"/>
      <c r="S656" s="51"/>
      <c r="T656" s="51"/>
    </row>
    <row r="657" spans="1:20" x14ac:dyDescent="0.35">
      <c r="A657" s="30">
        <v>43868</v>
      </c>
      <c r="B657" s="31">
        <v>224.30761699999999</v>
      </c>
      <c r="C657" s="11">
        <f t="shared" si="21"/>
        <v>-6.4478547279955833E-3</v>
      </c>
      <c r="D657" s="11">
        <v>6.0000000000000002E-5</v>
      </c>
      <c r="E657" s="11">
        <v>-4.0300000000000002E-2</v>
      </c>
      <c r="F657" s="11">
        <v>7.9000000000000008E-3</v>
      </c>
      <c r="G657" s="11">
        <v>-5.7999999999999996E-3</v>
      </c>
      <c r="H657" s="11">
        <v>-2.3E-3</v>
      </c>
      <c r="I657" s="11">
        <v>-5.6999999999999993E-3</v>
      </c>
      <c r="J657" s="11">
        <f t="shared" si="20"/>
        <v>-6.5078547279955835E-3</v>
      </c>
      <c r="L657" s="45">
        <v>617</v>
      </c>
      <c r="M657" s="45">
        <v>-2.4550550545025286E-4</v>
      </c>
      <c r="N657" s="45">
        <v>3.9411505554694953E-4</v>
      </c>
      <c r="O657" s="51"/>
      <c r="P657" s="51"/>
      <c r="Q657" s="51"/>
      <c r="R657" s="51"/>
      <c r="S657" s="51"/>
      <c r="T657" s="51"/>
    </row>
    <row r="658" spans="1:20" x14ac:dyDescent="0.35">
      <c r="A658" s="30">
        <v>43871</v>
      </c>
      <c r="B658" s="31">
        <v>227.43640099999999</v>
      </c>
      <c r="C658" s="11">
        <f t="shared" si="21"/>
        <v>1.3948630197430978E-2</v>
      </c>
      <c r="D658" s="11">
        <v>6.0000000000000002E-5</v>
      </c>
      <c r="E658" s="11">
        <v>1.67E-2</v>
      </c>
      <c r="F658" s="11">
        <v>-5.1000000000000004E-3</v>
      </c>
      <c r="G658" s="11">
        <v>-1.7000000000000001E-3</v>
      </c>
      <c r="H658" s="11">
        <v>-1.1000000000000001E-3</v>
      </c>
      <c r="I658" s="11">
        <v>-5.1000000000000004E-3</v>
      </c>
      <c r="J658" s="11">
        <f t="shared" si="20"/>
        <v>1.3888630197430979E-2</v>
      </c>
      <c r="L658" s="45">
        <v>618</v>
      </c>
      <c r="M658" s="45">
        <v>1.278963405753725E-3</v>
      </c>
      <c r="N658" s="45">
        <v>8.3018920266233927E-3</v>
      </c>
      <c r="O658" s="51"/>
      <c r="P658" s="51"/>
      <c r="Q658" s="51"/>
      <c r="R658" s="51"/>
      <c r="S658" s="51"/>
      <c r="T658" s="51"/>
    </row>
    <row r="659" spans="1:20" x14ac:dyDescent="0.35">
      <c r="A659" s="30">
        <v>43872</v>
      </c>
      <c r="B659" s="31">
        <v>228.409988</v>
      </c>
      <c r="C659" s="11">
        <f t="shared" si="21"/>
        <v>4.280699992258441E-3</v>
      </c>
      <c r="D659" s="11">
        <v>6.0000000000000002E-5</v>
      </c>
      <c r="E659" s="11">
        <v>-3.8E-3</v>
      </c>
      <c r="F659" s="11">
        <v>5.3E-3</v>
      </c>
      <c r="G659" s="11">
        <v>2E-3</v>
      </c>
      <c r="H659" s="11">
        <v>2.5999999999999999E-3</v>
      </c>
      <c r="I659" s="11">
        <v>3.3E-3</v>
      </c>
      <c r="J659" s="11">
        <f t="shared" ref="J659:J722" si="22">C659-D659</f>
        <v>4.2206999922584408E-3</v>
      </c>
      <c r="L659" s="45">
        <v>619</v>
      </c>
      <c r="M659" s="45">
        <v>-2.4567340471846593E-3</v>
      </c>
      <c r="N659" s="45">
        <v>9.1898771274217909E-3</v>
      </c>
      <c r="O659" s="51"/>
      <c r="P659" s="51"/>
      <c r="Q659" s="51"/>
      <c r="R659" s="51"/>
      <c r="S659" s="51"/>
      <c r="T659" s="51"/>
    </row>
    <row r="660" spans="1:20" x14ac:dyDescent="0.35">
      <c r="A660" s="30">
        <v>43873</v>
      </c>
      <c r="B660" s="31">
        <v>228.362717</v>
      </c>
      <c r="C660" s="11">
        <f t="shared" si="21"/>
        <v>-2.0695679910454068E-4</v>
      </c>
      <c r="D660" s="11">
        <v>6.0000000000000002E-5</v>
      </c>
      <c r="E660" s="11">
        <v>-3.6799999999999999E-2</v>
      </c>
      <c r="F660" s="11">
        <v>7.9000000000000008E-3</v>
      </c>
      <c r="G660" s="11">
        <v>5.0000000000000001E-3</v>
      </c>
      <c r="H660" s="11">
        <v>2.0999999999999999E-3</v>
      </c>
      <c r="I660" s="11">
        <v>7.000000000000001E-4</v>
      </c>
      <c r="J660" s="11">
        <f t="shared" si="22"/>
        <v>-2.6695679910454067E-4</v>
      </c>
      <c r="L660" s="45">
        <v>620</v>
      </c>
      <c r="M660" s="45">
        <v>8.6518017273710046E-4</v>
      </c>
      <c r="N660" s="45">
        <v>9.2557617325059807E-3</v>
      </c>
      <c r="O660" s="51"/>
      <c r="P660" s="51"/>
      <c r="Q660" s="51"/>
      <c r="R660" s="51"/>
      <c r="S660" s="51"/>
      <c r="T660" s="51"/>
    </row>
    <row r="661" spans="1:20" x14ac:dyDescent="0.35">
      <c r="A661" s="30">
        <v>43874</v>
      </c>
      <c r="B661" s="31">
        <v>229.09059099999999</v>
      </c>
      <c r="C661" s="11">
        <f t="shared" si="21"/>
        <v>3.1873591694917547E-3</v>
      </c>
      <c r="D661" s="11">
        <v>6.0000000000000002E-5</v>
      </c>
      <c r="E661" s="11">
        <v>1.3600000000000001E-2</v>
      </c>
      <c r="F661" s="11">
        <v>-6.0000000000000001E-3</v>
      </c>
      <c r="G661" s="11">
        <v>1.4000000000000002E-3</v>
      </c>
      <c r="H661" s="11">
        <v>-1.1000000000000001E-3</v>
      </c>
      <c r="I661" s="11">
        <v>-3.9000000000000003E-3</v>
      </c>
      <c r="J661" s="11">
        <f t="shared" si="22"/>
        <v>3.1273591694917545E-3</v>
      </c>
      <c r="L661" s="45">
        <v>621</v>
      </c>
      <c r="M661" s="45">
        <v>2.3057455760105328E-3</v>
      </c>
      <c r="N661" s="45">
        <v>-1.0596450602380404E-3</v>
      </c>
      <c r="O661" s="51"/>
      <c r="P661" s="51"/>
      <c r="Q661" s="51"/>
      <c r="R661" s="51"/>
      <c r="S661" s="51"/>
      <c r="T661" s="51"/>
    </row>
    <row r="662" spans="1:20" x14ac:dyDescent="0.35">
      <c r="A662" s="30">
        <v>43875</v>
      </c>
      <c r="B662" s="31">
        <v>231.614395</v>
      </c>
      <c r="C662" s="11">
        <f t="shared" si="21"/>
        <v>1.1016620058394322E-2</v>
      </c>
      <c r="D662" s="11">
        <v>6.0000000000000002E-5</v>
      </c>
      <c r="E662" s="11">
        <v>1.3600000000000001E-2</v>
      </c>
      <c r="F662" s="11">
        <v>-4.5000000000000005E-3</v>
      </c>
      <c r="G662" s="11">
        <v>-2.8000000000000004E-3</v>
      </c>
      <c r="H662" s="11">
        <v>-2.3999999999999998E-3</v>
      </c>
      <c r="I662" s="11">
        <v>-3.0999999999999999E-3</v>
      </c>
      <c r="J662" s="11">
        <f t="shared" si="22"/>
        <v>1.0956620058394323E-2</v>
      </c>
      <c r="L662" s="45">
        <v>622</v>
      </c>
      <c r="M662" s="45">
        <v>-6.5780904434585043E-4</v>
      </c>
      <c r="N662" s="45">
        <v>1.0801276000128611E-2</v>
      </c>
      <c r="O662" s="51"/>
      <c r="P662" s="51"/>
      <c r="Q662" s="51"/>
      <c r="R662" s="51"/>
      <c r="S662" s="51"/>
      <c r="T662" s="51"/>
    </row>
    <row r="663" spans="1:20" x14ac:dyDescent="0.35">
      <c r="A663" s="30">
        <v>43879</v>
      </c>
      <c r="B663" s="31">
        <v>230.58406099999999</v>
      </c>
      <c r="C663" s="11">
        <f t="shared" si="21"/>
        <v>-4.4484886183348005E-3</v>
      </c>
      <c r="D663" s="11">
        <v>6.0000000000000002E-5</v>
      </c>
      <c r="E663" s="11">
        <v>3.0999999999999999E-3</v>
      </c>
      <c r="F663" s="11">
        <v>8.0000000000000004E-4</v>
      </c>
      <c r="G663" s="11">
        <v>-2.3999999999999998E-3</v>
      </c>
      <c r="H663" s="11">
        <v>-4.3E-3</v>
      </c>
      <c r="I663" s="11">
        <v>-6.7000000000000002E-3</v>
      </c>
      <c r="J663" s="11">
        <f t="shared" si="22"/>
        <v>-4.5084886183348006E-3</v>
      </c>
      <c r="L663" s="45">
        <v>623</v>
      </c>
      <c r="M663" s="45">
        <v>6.8562509819895844E-4</v>
      </c>
      <c r="N663" s="45">
        <v>3.6790342368645513E-3</v>
      </c>
      <c r="O663" s="51"/>
      <c r="P663" s="51"/>
      <c r="Q663" s="51"/>
      <c r="R663" s="51"/>
      <c r="S663" s="51"/>
      <c r="T663" s="51"/>
    </row>
    <row r="664" spans="1:20" x14ac:dyDescent="0.35">
      <c r="A664" s="30">
        <v>43880</v>
      </c>
      <c r="B664" s="31">
        <v>230.30049099999999</v>
      </c>
      <c r="C664" s="11">
        <f t="shared" si="21"/>
        <v>-1.2297901197949601E-3</v>
      </c>
      <c r="D664" s="11">
        <v>6.0000000000000002E-5</v>
      </c>
      <c r="E664" s="11">
        <v>1.52E-2</v>
      </c>
      <c r="F664" s="11">
        <v>2.5000000000000001E-3</v>
      </c>
      <c r="G664" s="11">
        <v>4.7999999999999996E-3</v>
      </c>
      <c r="H664" s="11">
        <v>1.8E-3</v>
      </c>
      <c r="I664" s="11">
        <v>-2.3999999999999998E-3</v>
      </c>
      <c r="J664" s="11">
        <f t="shared" si="22"/>
        <v>-1.2897901197949601E-3</v>
      </c>
      <c r="L664" s="45">
        <v>624</v>
      </c>
      <c r="M664" s="45">
        <v>-2.4373531928883214E-3</v>
      </c>
      <c r="N664" s="45">
        <v>-6.554102031569739E-3</v>
      </c>
      <c r="O664" s="51"/>
      <c r="P664" s="51"/>
      <c r="Q664" s="51"/>
      <c r="R664" s="51"/>
      <c r="S664" s="51"/>
      <c r="T664" s="51"/>
    </row>
    <row r="665" spans="1:20" x14ac:dyDescent="0.35">
      <c r="A665" s="30">
        <v>43881</v>
      </c>
      <c r="B665" s="31">
        <v>233.49543800000001</v>
      </c>
      <c r="C665" s="11">
        <f t="shared" si="21"/>
        <v>1.3872949146252589E-2</v>
      </c>
      <c r="D665" s="11">
        <v>6.0000000000000002E-5</v>
      </c>
      <c r="E665" s="11">
        <v>1.21E-2</v>
      </c>
      <c r="F665" s="11">
        <v>-1.4000000000000002E-3</v>
      </c>
      <c r="G665" s="11">
        <v>-6.3E-3</v>
      </c>
      <c r="H665" s="11">
        <v>1.6000000000000001E-3</v>
      </c>
      <c r="I665" s="11">
        <v>-5.0000000000000001E-4</v>
      </c>
      <c r="J665" s="11">
        <f t="shared" si="22"/>
        <v>1.381294914625259E-2</v>
      </c>
      <c r="L665" s="45">
        <v>625</v>
      </c>
      <c r="M665" s="45">
        <v>-1.0938824429090664E-3</v>
      </c>
      <c r="N665" s="45">
        <v>7.7141008729163692E-3</v>
      </c>
      <c r="O665" s="51"/>
      <c r="P665" s="51"/>
      <c r="Q665" s="51"/>
      <c r="R665" s="51"/>
      <c r="S665" s="51"/>
      <c r="T665" s="51"/>
    </row>
    <row r="666" spans="1:20" x14ac:dyDescent="0.35">
      <c r="A666" s="30">
        <v>43882</v>
      </c>
      <c r="B666" s="31">
        <v>231.90742499999999</v>
      </c>
      <c r="C666" s="11">
        <f t="shared" si="21"/>
        <v>-6.8010450808037026E-3</v>
      </c>
      <c r="D666" s="11">
        <v>6.0000000000000002E-5</v>
      </c>
      <c r="E666" s="11">
        <v>2.9999999999999997E-4</v>
      </c>
      <c r="F666" s="11">
        <v>3.4999999999999996E-3</v>
      </c>
      <c r="G666" s="11">
        <v>1.5E-3</v>
      </c>
      <c r="H666" s="11">
        <v>-2.3E-3</v>
      </c>
      <c r="I666" s="11">
        <v>3.8E-3</v>
      </c>
      <c r="J666" s="11">
        <f t="shared" si="22"/>
        <v>-6.8610450808037028E-3</v>
      </c>
      <c r="L666" s="45">
        <v>626</v>
      </c>
      <c r="M666" s="45">
        <v>3.2745672266359192E-3</v>
      </c>
      <c r="N666" s="45">
        <v>-2.6347634103880378E-3</v>
      </c>
      <c r="O666" s="51"/>
      <c r="P666" s="51"/>
      <c r="Q666" s="51"/>
      <c r="R666" s="51"/>
      <c r="S666" s="51"/>
      <c r="T666" s="51"/>
    </row>
    <row r="667" spans="1:20" x14ac:dyDescent="0.35">
      <c r="A667" s="30">
        <v>43885</v>
      </c>
      <c r="B667" s="31">
        <v>226.57620199999999</v>
      </c>
      <c r="C667" s="11">
        <f t="shared" si="21"/>
        <v>-2.2988582620845355E-2</v>
      </c>
      <c r="D667" s="11">
        <v>6.0000000000000002E-5</v>
      </c>
      <c r="E667" s="11">
        <v>-6.1999999999999998E-3</v>
      </c>
      <c r="F667" s="11">
        <v>-3.4999999999999996E-3</v>
      </c>
      <c r="G667" s="11">
        <v>-2.3E-3</v>
      </c>
      <c r="H667" s="11">
        <v>-3.4999999999999996E-3</v>
      </c>
      <c r="I667" s="11">
        <v>2.2000000000000001E-3</v>
      </c>
      <c r="J667" s="11">
        <f t="shared" si="22"/>
        <v>-2.3048582620845356E-2</v>
      </c>
      <c r="L667" s="45">
        <v>627</v>
      </c>
      <c r="M667" s="45">
        <v>1.035233323409823E-3</v>
      </c>
      <c r="N667" s="45">
        <v>-4.9244706720814203E-3</v>
      </c>
      <c r="O667" s="51"/>
      <c r="P667" s="51"/>
      <c r="Q667" s="51"/>
      <c r="R667" s="51"/>
      <c r="S667" s="51"/>
      <c r="T667" s="51"/>
    </row>
    <row r="668" spans="1:20" x14ac:dyDescent="0.35">
      <c r="A668" s="30">
        <v>43886</v>
      </c>
      <c r="B668" s="31">
        <v>224.38320899999999</v>
      </c>
      <c r="C668" s="11">
        <f t="shared" si="21"/>
        <v>-9.6788320249097115E-3</v>
      </c>
      <c r="D668" s="11">
        <v>6.0000000000000002E-5</v>
      </c>
      <c r="E668" s="11">
        <v>-4.3E-3</v>
      </c>
      <c r="F668" s="11">
        <v>7.8000000000000005E-3</v>
      </c>
      <c r="G668" s="11">
        <v>2.0999999999999999E-3</v>
      </c>
      <c r="H668" s="11">
        <v>-6.3E-3</v>
      </c>
      <c r="I668" s="11">
        <v>-5.0000000000000001E-4</v>
      </c>
      <c r="J668" s="11">
        <f t="shared" si="22"/>
        <v>-9.7388320249097108E-3</v>
      </c>
      <c r="L668" s="45">
        <v>628</v>
      </c>
      <c r="M668" s="45">
        <v>-1.9355786191808085E-3</v>
      </c>
      <c r="N668" s="45">
        <v>-1.0197105030887183E-2</v>
      </c>
      <c r="O668" s="51"/>
      <c r="P668" s="51"/>
      <c r="Q668" s="51"/>
      <c r="R668" s="51"/>
      <c r="S668" s="51"/>
      <c r="T668" s="51"/>
    </row>
    <row r="669" spans="1:20" x14ac:dyDescent="0.35">
      <c r="A669" s="30">
        <v>43887</v>
      </c>
      <c r="B669" s="31">
        <v>222.39823899999999</v>
      </c>
      <c r="C669" s="11">
        <f t="shared" si="21"/>
        <v>-8.8463392998359147E-3</v>
      </c>
      <c r="D669" s="11">
        <v>6.0000000000000002E-5</v>
      </c>
      <c r="E669" s="11">
        <v>1E-4</v>
      </c>
      <c r="F669" s="11">
        <v>4.0000000000000002E-4</v>
      </c>
      <c r="G669" s="11">
        <v>-4.1999999999999997E-3</v>
      </c>
      <c r="H669" s="11">
        <v>-4.5000000000000005E-3</v>
      </c>
      <c r="I669" s="11">
        <v>-2E-3</v>
      </c>
      <c r="J669" s="11">
        <f t="shared" si="22"/>
        <v>-8.906339299835914E-3</v>
      </c>
      <c r="L669" s="45">
        <v>629</v>
      </c>
      <c r="M669" s="45">
        <v>-1.8085747184749591E-3</v>
      </c>
      <c r="N669" s="45">
        <v>6.6924769783804246E-3</v>
      </c>
      <c r="O669" s="51"/>
      <c r="P669" s="51"/>
      <c r="Q669" s="51"/>
      <c r="R669" s="51"/>
      <c r="S669" s="51"/>
      <c r="T669" s="51"/>
    </row>
    <row r="670" spans="1:20" x14ac:dyDescent="0.35">
      <c r="A670" s="30">
        <v>43888</v>
      </c>
      <c r="B670" s="31">
        <v>212.425827</v>
      </c>
      <c r="C670" s="11">
        <f t="shared" si="21"/>
        <v>-4.4840337067596936E-2</v>
      </c>
      <c r="D670" s="11">
        <v>6.0000000000000002E-5</v>
      </c>
      <c r="E670" s="11">
        <v>1.54E-2</v>
      </c>
      <c r="F670" s="11">
        <v>-3.7000000000000002E-3</v>
      </c>
      <c r="G670" s="11">
        <v>-1.4000000000000002E-3</v>
      </c>
      <c r="H670" s="11">
        <v>-4.1999999999999997E-3</v>
      </c>
      <c r="I670" s="11">
        <v>1E-4</v>
      </c>
      <c r="J670" s="11">
        <f t="shared" si="22"/>
        <v>-4.4900337067596933E-2</v>
      </c>
      <c r="L670" s="45">
        <v>630</v>
      </c>
      <c r="M670" s="45">
        <v>3.5129034087932284E-3</v>
      </c>
      <c r="N670" s="45">
        <v>2.3084202927688871E-3</v>
      </c>
      <c r="O670" s="51"/>
      <c r="P670" s="51"/>
      <c r="Q670" s="51"/>
      <c r="R670" s="51"/>
      <c r="S670" s="51"/>
      <c r="T670" s="51"/>
    </row>
    <row r="671" spans="1:20" x14ac:dyDescent="0.35">
      <c r="A671" s="30">
        <v>43889</v>
      </c>
      <c r="B671" s="31">
        <v>205.91308599999999</v>
      </c>
      <c r="C671" s="11">
        <f t="shared" si="21"/>
        <v>-3.0658894410235726E-2</v>
      </c>
      <c r="D671" s="11">
        <v>6.0000000000000002E-5</v>
      </c>
      <c r="E671" s="11">
        <v>1.1200000000000002E-2</v>
      </c>
      <c r="F671" s="11">
        <v>-5.0000000000000001E-3</v>
      </c>
      <c r="G671" s="11">
        <v>-5.0000000000000001E-4</v>
      </c>
      <c r="H671" s="11">
        <v>2.5999999999999999E-3</v>
      </c>
      <c r="I671" s="11">
        <v>-5.1000000000000004E-3</v>
      </c>
      <c r="J671" s="11">
        <f t="shared" si="22"/>
        <v>-3.0718894410235727E-2</v>
      </c>
      <c r="L671" s="45">
        <v>631</v>
      </c>
      <c r="M671" s="45">
        <v>1.1338857573558001E-3</v>
      </c>
      <c r="N671" s="45">
        <v>-4.4973583949956793E-3</v>
      </c>
      <c r="O671" s="51"/>
      <c r="P671" s="51"/>
      <c r="Q671" s="51"/>
      <c r="R671" s="51"/>
      <c r="S671" s="51"/>
      <c r="T671" s="51"/>
    </row>
    <row r="672" spans="1:20" x14ac:dyDescent="0.35">
      <c r="A672" s="30">
        <v>43892</v>
      </c>
      <c r="B672" s="31">
        <v>217.350571</v>
      </c>
      <c r="C672" s="11">
        <f t="shared" si="21"/>
        <v>5.5545207068578462E-2</v>
      </c>
      <c r="D672" s="11">
        <v>6.0000000000000002E-5</v>
      </c>
      <c r="E672" s="11">
        <v>-1.2500000000000001E-2</v>
      </c>
      <c r="F672" s="11">
        <v>-2E-3</v>
      </c>
      <c r="G672" s="11">
        <v>2.0000000000000001E-4</v>
      </c>
      <c r="H672" s="11">
        <v>-5.1999999999999998E-3</v>
      </c>
      <c r="I672" s="11">
        <v>4.1999999999999997E-3</v>
      </c>
      <c r="J672" s="11">
        <f t="shared" si="22"/>
        <v>5.5485207068578464E-2</v>
      </c>
      <c r="L672" s="45">
        <v>632</v>
      </c>
      <c r="M672" s="45">
        <v>1.4102182565556489E-3</v>
      </c>
      <c r="N672" s="45">
        <v>3.2346826627342295E-3</v>
      </c>
      <c r="O672" s="51"/>
      <c r="P672" s="51"/>
      <c r="Q672" s="51"/>
      <c r="R672" s="51"/>
      <c r="S672" s="51"/>
      <c r="T672" s="51"/>
    </row>
    <row r="673" spans="1:20" x14ac:dyDescent="0.35">
      <c r="A673" s="30">
        <v>43893</v>
      </c>
      <c r="B673" s="31">
        <v>215.460083</v>
      </c>
      <c r="C673" s="11">
        <f t="shared" si="21"/>
        <v>-8.6978745503273336E-3</v>
      </c>
      <c r="D673" s="11">
        <v>6.0000000000000002E-5</v>
      </c>
      <c r="E673" s="11">
        <v>-1.1000000000000001E-2</v>
      </c>
      <c r="F673" s="11">
        <v>-4.0999999999999995E-3</v>
      </c>
      <c r="G673" s="11">
        <v>-3.0000000000000001E-3</v>
      </c>
      <c r="H673" s="11">
        <v>-4.5000000000000005E-3</v>
      </c>
      <c r="I673" s="11">
        <v>3.3E-3</v>
      </c>
      <c r="J673" s="11">
        <f t="shared" si="22"/>
        <v>-8.7578745503273329E-3</v>
      </c>
      <c r="L673" s="45">
        <v>633</v>
      </c>
      <c r="M673" s="45">
        <v>2.051956127104571E-3</v>
      </c>
      <c r="N673" s="45">
        <v>-8.6587510220503781E-3</v>
      </c>
      <c r="O673" s="51"/>
      <c r="P673" s="51"/>
      <c r="Q673" s="51"/>
      <c r="R673" s="51"/>
      <c r="S673" s="51"/>
      <c r="T673" s="51"/>
    </row>
    <row r="674" spans="1:20" x14ac:dyDescent="0.35">
      <c r="A674" s="30">
        <v>43894</v>
      </c>
      <c r="B674" s="31">
        <v>227.88064600000001</v>
      </c>
      <c r="C674" s="11">
        <f t="shared" si="21"/>
        <v>5.7646701082910257E-2</v>
      </c>
      <c r="D674" s="11">
        <v>5.0000000000000002E-5</v>
      </c>
      <c r="E674" s="11">
        <v>-1.1899999999999999E-2</v>
      </c>
      <c r="F674" s="11">
        <v>1.01E-2</v>
      </c>
      <c r="G674" s="11">
        <v>-2.9999999999999997E-4</v>
      </c>
      <c r="H674" s="11">
        <v>8.0000000000000004E-4</v>
      </c>
      <c r="I674" s="11">
        <v>2.7000000000000001E-3</v>
      </c>
      <c r="J674" s="11">
        <f t="shared" si="22"/>
        <v>5.7596701082910255E-2</v>
      </c>
      <c r="L674" s="45">
        <v>634</v>
      </c>
      <c r="M674" s="45">
        <v>1.2283209192220561E-3</v>
      </c>
      <c r="N674" s="45">
        <v>1.367602646587239E-2</v>
      </c>
      <c r="O674" s="51"/>
      <c r="P674" s="51"/>
      <c r="Q674" s="51"/>
      <c r="R674" s="51"/>
      <c r="S674" s="51"/>
      <c r="T674" s="51"/>
    </row>
    <row r="675" spans="1:20" x14ac:dyDescent="0.35">
      <c r="A675" s="30">
        <v>43895</v>
      </c>
      <c r="B675" s="31">
        <v>221.953934</v>
      </c>
      <c r="C675" s="11">
        <f t="shared" si="21"/>
        <v>-2.6007965590899795E-2</v>
      </c>
      <c r="D675" s="11">
        <v>5.0000000000000002E-5</v>
      </c>
      <c r="E675" s="11">
        <v>6.9999999999999993E-3</v>
      </c>
      <c r="F675" s="11">
        <v>1.1699999999999999E-2</v>
      </c>
      <c r="G675" s="11">
        <v>-4.7999999999999996E-3</v>
      </c>
      <c r="H675" s="11">
        <v>-8.8000000000000005E-3</v>
      </c>
      <c r="I675" s="11">
        <v>5.9999999999999995E-4</v>
      </c>
      <c r="J675" s="11">
        <f t="shared" si="22"/>
        <v>-2.6057965590899797E-2</v>
      </c>
      <c r="L675" s="45">
        <v>635</v>
      </c>
      <c r="M675" s="45">
        <v>-5.4931847594220473E-4</v>
      </c>
      <c r="N675" s="45">
        <v>1.5819231230628186E-2</v>
      </c>
      <c r="O675" s="51"/>
      <c r="P675" s="51"/>
      <c r="Q675" s="51"/>
      <c r="R675" s="51"/>
      <c r="S675" s="51"/>
      <c r="T675" s="51"/>
    </row>
    <row r="676" spans="1:20" x14ac:dyDescent="0.35">
      <c r="A676" s="30">
        <v>43896</v>
      </c>
      <c r="B676" s="31">
        <v>215.99885599999999</v>
      </c>
      <c r="C676" s="11">
        <f t="shared" si="21"/>
        <v>-2.6830243071970128E-2</v>
      </c>
      <c r="D676" s="11">
        <v>5.0000000000000002E-5</v>
      </c>
      <c r="E676" s="11">
        <v>1.06E-2</v>
      </c>
      <c r="F676" s="11">
        <v>-3.8E-3</v>
      </c>
      <c r="G676" s="11">
        <v>2.3999999999999998E-3</v>
      </c>
      <c r="H676" s="11">
        <v>6.9999999999999993E-3</v>
      </c>
      <c r="I676" s="11">
        <v>3.3E-3</v>
      </c>
      <c r="J676" s="11">
        <f t="shared" si="22"/>
        <v>-2.6880243071970129E-2</v>
      </c>
      <c r="L676" s="45">
        <v>636</v>
      </c>
      <c r="M676" s="45">
        <v>1.4223838299865341E-3</v>
      </c>
      <c r="N676" s="45">
        <v>-5.7899717747141657E-3</v>
      </c>
      <c r="O676" s="51"/>
      <c r="P676" s="51"/>
      <c r="Q676" s="51"/>
      <c r="R676" s="51"/>
      <c r="S676" s="51"/>
      <c r="T676" s="51"/>
    </row>
    <row r="677" spans="1:20" x14ac:dyDescent="0.35">
      <c r="A677" s="30">
        <v>43899</v>
      </c>
      <c r="B677" s="31">
        <v>198.937119</v>
      </c>
      <c r="C677" s="11">
        <f t="shared" si="21"/>
        <v>-7.8989941502282779E-2</v>
      </c>
      <c r="D677" s="11">
        <v>5.0000000000000002E-5</v>
      </c>
      <c r="E677" s="11">
        <v>3.5999999999999999E-3</v>
      </c>
      <c r="F677" s="11">
        <v>6.8000000000000005E-3</v>
      </c>
      <c r="G677" s="11">
        <v>1.1000000000000001E-3</v>
      </c>
      <c r="H677" s="11">
        <v>1E-3</v>
      </c>
      <c r="I677" s="11">
        <v>4.4000000000000003E-3</v>
      </c>
      <c r="J677" s="11">
        <f t="shared" si="22"/>
        <v>-7.9039941502282773E-2</v>
      </c>
      <c r="L677" s="45">
        <v>637</v>
      </c>
      <c r="M677" s="45">
        <v>2.7276633505307754E-4</v>
      </c>
      <c r="N677" s="45">
        <v>-4.2575484308828813E-3</v>
      </c>
      <c r="O677" s="51"/>
      <c r="P677" s="51"/>
      <c r="Q677" s="51"/>
      <c r="R677" s="51"/>
      <c r="S677" s="51"/>
      <c r="T677" s="51"/>
    </row>
    <row r="678" spans="1:20" x14ac:dyDescent="0.35">
      <c r="A678" s="30">
        <v>43900</v>
      </c>
      <c r="B678" s="31">
        <v>213.34272799999999</v>
      </c>
      <c r="C678" s="11">
        <f t="shared" si="21"/>
        <v>7.2412876352150324E-2</v>
      </c>
      <c r="D678" s="11">
        <v>5.0000000000000002E-5</v>
      </c>
      <c r="E678" s="11">
        <v>5.0000000000000001E-4</v>
      </c>
      <c r="F678" s="11">
        <v>7.9000000000000008E-3</v>
      </c>
      <c r="G678" s="11">
        <v>-4.3E-3</v>
      </c>
      <c r="H678" s="11">
        <v>5.1000000000000004E-3</v>
      </c>
      <c r="I678" s="11">
        <v>8.0000000000000004E-4</v>
      </c>
      <c r="J678" s="11">
        <f t="shared" si="22"/>
        <v>7.2362876352150329E-2</v>
      </c>
      <c r="L678" s="45">
        <v>638</v>
      </c>
      <c r="M678" s="45">
        <v>-3.1967541503092158E-4</v>
      </c>
      <c r="N678" s="45">
        <v>-2.1132887855483868E-3</v>
      </c>
      <c r="O678" s="51"/>
      <c r="P678" s="51"/>
      <c r="Q678" s="51"/>
      <c r="R678" s="51"/>
      <c r="S678" s="51"/>
      <c r="T678" s="51"/>
    </row>
    <row r="679" spans="1:20" x14ac:dyDescent="0.35">
      <c r="A679" s="30">
        <v>43901</v>
      </c>
      <c r="B679" s="31">
        <v>202.58042900000001</v>
      </c>
      <c r="C679" s="11">
        <f t="shared" si="21"/>
        <v>-5.0446055044350957E-2</v>
      </c>
      <c r="D679" s="11">
        <v>5.0000000000000002E-5</v>
      </c>
      <c r="E679" s="11">
        <v>3.7000000000000002E-3</v>
      </c>
      <c r="F679" s="11">
        <v>-4.7999999999999996E-3</v>
      </c>
      <c r="G679" s="11">
        <v>-3.4999999999999996E-3</v>
      </c>
      <c r="H679" s="11">
        <v>2.9999999999999997E-4</v>
      </c>
      <c r="I679" s="11">
        <v>8.9999999999999998E-4</v>
      </c>
      <c r="J679" s="11">
        <f t="shared" si="22"/>
        <v>-5.0496055044350958E-2</v>
      </c>
      <c r="L679" s="45">
        <v>639</v>
      </c>
      <c r="M679" s="45">
        <v>1.1591478523092181E-3</v>
      </c>
      <c r="N679" s="45">
        <v>6.7698528333958547E-3</v>
      </c>
      <c r="O679" s="51"/>
      <c r="P679" s="51"/>
      <c r="Q679" s="51"/>
      <c r="R679" s="51"/>
      <c r="S679" s="51"/>
      <c r="T679" s="51"/>
    </row>
    <row r="680" spans="1:20" x14ac:dyDescent="0.35">
      <c r="A680" s="30">
        <v>43902</v>
      </c>
      <c r="B680" s="31">
        <v>181.36033599999999</v>
      </c>
      <c r="C680" s="11">
        <f t="shared" si="21"/>
        <v>-0.10474897849090847</v>
      </c>
      <c r="D680" s="11">
        <v>5.0000000000000002E-5</v>
      </c>
      <c r="E680" s="11">
        <v>1.7000000000000001E-2</v>
      </c>
      <c r="F680" s="11">
        <v>-2.5999999999999999E-3</v>
      </c>
      <c r="G680" s="11">
        <v>2.7000000000000001E-3</v>
      </c>
      <c r="H680" s="11">
        <v>-3.3E-3</v>
      </c>
      <c r="I680" s="11">
        <v>-1.2999999999999999E-3</v>
      </c>
      <c r="J680" s="11">
        <f t="shared" si="22"/>
        <v>-0.10479897849090847</v>
      </c>
      <c r="L680" s="45">
        <v>640</v>
      </c>
      <c r="M680" s="45">
        <v>1.5960123582205281E-3</v>
      </c>
      <c r="N680" s="45">
        <v>1.717813311013041E-2</v>
      </c>
      <c r="O680" s="51"/>
      <c r="P680" s="51"/>
      <c r="Q680" s="51"/>
      <c r="R680" s="51"/>
      <c r="S680" s="51"/>
      <c r="T680" s="51"/>
    </row>
    <row r="681" spans="1:20" x14ac:dyDescent="0.35">
      <c r="A681" s="30">
        <v>43903</v>
      </c>
      <c r="B681" s="31">
        <v>195.710083</v>
      </c>
      <c r="C681" s="11">
        <f t="shared" si="21"/>
        <v>7.9122851867676314E-2</v>
      </c>
      <c r="D681" s="11">
        <v>5.0000000000000002E-5</v>
      </c>
      <c r="E681" s="11">
        <v>-8.9999999999999998E-4</v>
      </c>
      <c r="F681" s="11">
        <v>4.6999999999999993E-3</v>
      </c>
      <c r="G681" s="11">
        <v>-7.000000000000001E-4</v>
      </c>
      <c r="H681" s="11">
        <v>1.23E-2</v>
      </c>
      <c r="I681" s="11">
        <v>3.5999999999999999E-3</v>
      </c>
      <c r="J681" s="11">
        <f t="shared" si="22"/>
        <v>7.9072851867676319E-2</v>
      </c>
      <c r="L681" s="45">
        <v>641</v>
      </c>
      <c r="M681" s="45">
        <v>2.3099208178152912E-3</v>
      </c>
      <c r="N681" s="45">
        <v>1.1134085585383752E-2</v>
      </c>
      <c r="O681" s="51"/>
      <c r="P681" s="51"/>
      <c r="Q681" s="51"/>
      <c r="R681" s="51"/>
      <c r="S681" s="51"/>
      <c r="T681" s="51"/>
    </row>
    <row r="682" spans="1:20" x14ac:dyDescent="0.35">
      <c r="A682" s="30">
        <v>43906</v>
      </c>
      <c r="B682" s="31">
        <v>156.97152700000001</v>
      </c>
      <c r="C682" s="11">
        <f t="shared" si="21"/>
        <v>-0.19793847821320476</v>
      </c>
      <c r="D682" s="11">
        <v>5.0000000000000002E-5</v>
      </c>
      <c r="E682" s="11">
        <v>-6.7000000000000002E-3</v>
      </c>
      <c r="F682" s="11">
        <v>8.9999999999999998E-4</v>
      </c>
      <c r="G682" s="11">
        <v>2.0000000000000001E-4</v>
      </c>
      <c r="H682" s="11">
        <v>4.8999999999999998E-3</v>
      </c>
      <c r="I682" s="11">
        <v>1.3899999999999999E-2</v>
      </c>
      <c r="J682" s="11">
        <f t="shared" si="22"/>
        <v>-0.19798847821320475</v>
      </c>
      <c r="L682" s="45">
        <v>642</v>
      </c>
      <c r="M682" s="45">
        <v>1.7724677913792722E-3</v>
      </c>
      <c r="N682" s="45">
        <v>2.6521174351001593E-3</v>
      </c>
      <c r="O682" s="51"/>
      <c r="P682" s="51"/>
      <c r="Q682" s="51"/>
      <c r="R682" s="51"/>
      <c r="S682" s="51"/>
      <c r="T682" s="51"/>
    </row>
    <row r="683" spans="1:20" x14ac:dyDescent="0.35">
      <c r="A683" s="30">
        <v>43907</v>
      </c>
      <c r="B683" s="31">
        <v>165.23118600000001</v>
      </c>
      <c r="C683" s="11">
        <f t="shared" si="21"/>
        <v>5.2618835771407024E-2</v>
      </c>
      <c r="D683" s="11">
        <v>5.0000000000000002E-5</v>
      </c>
      <c r="E683" s="11">
        <v>-5.3E-3</v>
      </c>
      <c r="F683" s="11">
        <v>2.3999999999999998E-3</v>
      </c>
      <c r="G683" s="11">
        <v>-5.6000000000000008E-3</v>
      </c>
      <c r="H683" s="11">
        <v>-5.0000000000000001E-3</v>
      </c>
      <c r="I683" s="11">
        <v>-1.8E-3</v>
      </c>
      <c r="J683" s="11">
        <f t="shared" si="22"/>
        <v>5.2568835771407023E-2</v>
      </c>
      <c r="L683" s="45">
        <v>643</v>
      </c>
      <c r="M683" s="45">
        <v>-4.8504094444936957E-4</v>
      </c>
      <c r="N683" s="45">
        <v>2.1043191721867516E-4</v>
      </c>
      <c r="O683" s="51"/>
      <c r="P683" s="51"/>
      <c r="Q683" s="51"/>
      <c r="R683" s="51"/>
      <c r="S683" s="51"/>
      <c r="T683" s="51"/>
    </row>
    <row r="684" spans="1:20" x14ac:dyDescent="0.35">
      <c r="A684" s="30">
        <v>43908</v>
      </c>
      <c r="B684" s="31">
        <v>148.09335300000001</v>
      </c>
      <c r="C684" s="11">
        <f t="shared" si="21"/>
        <v>-0.10372032916352725</v>
      </c>
      <c r="D684" s="11">
        <v>5.0000000000000002E-5</v>
      </c>
      <c r="E684" s="11">
        <v>-1.8E-3</v>
      </c>
      <c r="F684" s="11">
        <v>-3.8E-3</v>
      </c>
      <c r="G684" s="11">
        <v>3.2000000000000002E-3</v>
      </c>
      <c r="H684" s="11">
        <v>1E-3</v>
      </c>
      <c r="I684" s="11">
        <v>8.0000000000000004E-4</v>
      </c>
      <c r="J684" s="11">
        <f t="shared" si="22"/>
        <v>-0.10377032916352724</v>
      </c>
      <c r="L684" s="45">
        <v>644</v>
      </c>
      <c r="M684" s="45">
        <v>2.0285974925627771E-3</v>
      </c>
      <c r="N684" s="45">
        <v>1.1317467519594447E-3</v>
      </c>
      <c r="O684" s="51"/>
      <c r="P684" s="51"/>
      <c r="Q684" s="51"/>
      <c r="R684" s="51"/>
      <c r="S684" s="51"/>
      <c r="T684" s="51"/>
    </row>
    <row r="685" spans="1:20" x14ac:dyDescent="0.35">
      <c r="A685" s="30">
        <v>43909</v>
      </c>
      <c r="B685" s="31">
        <v>153.32698099999999</v>
      </c>
      <c r="C685" s="11">
        <f t="shared" si="21"/>
        <v>3.5340060130855333E-2</v>
      </c>
      <c r="D685" s="11">
        <v>5.0000000000000002E-5</v>
      </c>
      <c r="E685" s="11">
        <v>2.5000000000000001E-3</v>
      </c>
      <c r="F685" s="11">
        <v>4.5999999999999999E-3</v>
      </c>
      <c r="G685" s="11">
        <v>1.6000000000000001E-3</v>
      </c>
      <c r="H685" s="11">
        <v>-1.38E-2</v>
      </c>
      <c r="I685" s="11">
        <v>-1.7299999999999999E-2</v>
      </c>
      <c r="J685" s="11">
        <f t="shared" si="22"/>
        <v>3.5290060130855332E-2</v>
      </c>
      <c r="L685" s="45">
        <v>645</v>
      </c>
      <c r="M685" s="45">
        <v>1.5658299326045456E-3</v>
      </c>
      <c r="N685" s="45">
        <v>-8.6876106100866341E-3</v>
      </c>
      <c r="O685" s="51"/>
      <c r="P685" s="51"/>
      <c r="Q685" s="51"/>
      <c r="R685" s="51"/>
      <c r="S685" s="51"/>
      <c r="T685" s="51"/>
    </row>
    <row r="686" spans="1:20" x14ac:dyDescent="0.35">
      <c r="A686" s="30">
        <v>43910</v>
      </c>
      <c r="B686" s="31">
        <v>144.781891</v>
      </c>
      <c r="C686" s="11">
        <f t="shared" si="21"/>
        <v>-5.573115667098405E-2</v>
      </c>
      <c r="D686" s="11">
        <v>5.0000000000000002E-5</v>
      </c>
      <c r="E686" s="11">
        <v>-1.38E-2</v>
      </c>
      <c r="F686" s="11">
        <v>3.4000000000000002E-3</v>
      </c>
      <c r="G686" s="11">
        <v>4.0000000000000001E-3</v>
      </c>
      <c r="H686" s="11">
        <v>-9.7999999999999997E-3</v>
      </c>
      <c r="I686" s="11">
        <v>-1.15E-2</v>
      </c>
      <c r="J686" s="11">
        <f t="shared" si="22"/>
        <v>-5.5781156670984051E-2</v>
      </c>
      <c r="L686" s="45">
        <v>646</v>
      </c>
      <c r="M686" s="45">
        <v>-2.2259982979966429E-3</v>
      </c>
      <c r="N686" s="45">
        <v>-1.3255366224528701E-3</v>
      </c>
      <c r="O686" s="51"/>
      <c r="P686" s="51"/>
      <c r="Q686" s="51"/>
      <c r="R686" s="51"/>
      <c r="S686" s="51"/>
      <c r="T686" s="51"/>
    </row>
    <row r="687" spans="1:20" x14ac:dyDescent="0.35">
      <c r="A687" s="30">
        <v>43913</v>
      </c>
      <c r="B687" s="31">
        <v>154.52597</v>
      </c>
      <c r="C687" s="11">
        <f t="shared" si="21"/>
        <v>6.7301780165310854E-2</v>
      </c>
      <c r="D687" s="11">
        <v>5.0000000000000002E-5</v>
      </c>
      <c r="E687" s="11">
        <v>1.5E-3</v>
      </c>
      <c r="F687" s="11">
        <v>-7.000000000000001E-4</v>
      </c>
      <c r="G687" s="11">
        <v>-3.5999999999999999E-3</v>
      </c>
      <c r="H687" s="11">
        <v>3.0999999999999999E-3</v>
      </c>
      <c r="I687" s="11">
        <v>-1.06E-2</v>
      </c>
      <c r="J687" s="11">
        <f t="shared" si="22"/>
        <v>6.7251780165310859E-2</v>
      </c>
      <c r="L687" s="45">
        <v>647</v>
      </c>
      <c r="M687" s="45">
        <v>2.3939174967534688E-3</v>
      </c>
      <c r="N687" s="45">
        <v>9.0951803052699322E-3</v>
      </c>
      <c r="O687" s="51"/>
      <c r="P687" s="51"/>
      <c r="Q687" s="51"/>
      <c r="R687" s="51"/>
      <c r="S687" s="51"/>
      <c r="T687" s="51"/>
    </row>
    <row r="688" spans="1:20" x14ac:dyDescent="0.35">
      <c r="A688" s="30">
        <v>43914</v>
      </c>
      <c r="B688" s="31">
        <v>175.77461199999999</v>
      </c>
      <c r="C688" s="11">
        <f t="shared" si="21"/>
        <v>0.13750854953377734</v>
      </c>
      <c r="D688" s="11">
        <v>5.0000000000000002E-5</v>
      </c>
      <c r="E688" s="11">
        <v>-5.9999999999999995E-4</v>
      </c>
      <c r="F688" s="11">
        <v>7.4999999999999997E-3</v>
      </c>
      <c r="G688" s="11">
        <v>4.5000000000000005E-3</v>
      </c>
      <c r="H688" s="11">
        <v>4.7999999999999996E-3</v>
      </c>
      <c r="I688" s="11">
        <v>1.6000000000000001E-3</v>
      </c>
      <c r="J688" s="11">
        <f t="shared" si="22"/>
        <v>0.13745854953377734</v>
      </c>
      <c r="L688" s="45">
        <v>648</v>
      </c>
      <c r="M688" s="45">
        <v>7.7518537589663875E-4</v>
      </c>
      <c r="N688" s="45">
        <v>-1.511957490879268E-4</v>
      </c>
      <c r="O688" s="51"/>
      <c r="P688" s="51"/>
      <c r="Q688" s="51"/>
      <c r="R688" s="51"/>
      <c r="S688" s="51"/>
      <c r="T688" s="51"/>
    </row>
    <row r="689" spans="1:20" x14ac:dyDescent="0.35">
      <c r="A689" s="30">
        <v>43915</v>
      </c>
      <c r="B689" s="31">
        <v>172.95794699999999</v>
      </c>
      <c r="C689" s="11">
        <f t="shared" si="21"/>
        <v>-1.6024299345345772E-2</v>
      </c>
      <c r="D689" s="11">
        <v>5.0000000000000002E-5</v>
      </c>
      <c r="E689" s="11">
        <v>-2.5399999999999999E-2</v>
      </c>
      <c r="F689" s="11">
        <v>5.1000000000000004E-3</v>
      </c>
      <c r="G689" s="11">
        <v>-4.7999999999999996E-3</v>
      </c>
      <c r="H689" s="11">
        <v>-8.9999999999999998E-4</v>
      </c>
      <c r="I689" s="11">
        <v>2.3999999999999998E-3</v>
      </c>
      <c r="J689" s="11">
        <f t="shared" si="22"/>
        <v>-1.6074299345345773E-2</v>
      </c>
      <c r="L689" s="45">
        <v>649</v>
      </c>
      <c r="M689" s="45">
        <v>1.9235336694402674E-4</v>
      </c>
      <c r="N689" s="45">
        <v>-5.5082586181947743E-3</v>
      </c>
      <c r="O689" s="51"/>
      <c r="P689" s="51"/>
      <c r="Q689" s="51"/>
      <c r="R689" s="51"/>
      <c r="S689" s="51"/>
      <c r="T689" s="51"/>
    </row>
    <row r="690" spans="1:20" x14ac:dyDescent="0.35">
      <c r="A690" s="30">
        <v>43916</v>
      </c>
      <c r="B690" s="31">
        <v>185.75662199999999</v>
      </c>
      <c r="C690" s="11">
        <f t="shared" si="21"/>
        <v>7.3998768035793194E-2</v>
      </c>
      <c r="D690" s="11">
        <v>5.0000000000000002E-5</v>
      </c>
      <c r="E690" s="11">
        <v>-2.0899999999999998E-2</v>
      </c>
      <c r="F690" s="11">
        <v>2.2000000000000001E-3</v>
      </c>
      <c r="G690" s="11">
        <v>-2.2000000000000001E-3</v>
      </c>
      <c r="H690" s="11">
        <v>-6.0000000000000001E-3</v>
      </c>
      <c r="I690" s="11">
        <v>-2.0000000000000001E-4</v>
      </c>
      <c r="J690" s="11">
        <f t="shared" si="22"/>
        <v>7.39487680357932E-2</v>
      </c>
      <c r="L690" s="45">
        <v>650</v>
      </c>
      <c r="M690" s="45">
        <v>3.9655030816018177E-3</v>
      </c>
      <c r="N690" s="45">
        <v>-2.4172456057576616E-2</v>
      </c>
      <c r="O690" s="51"/>
      <c r="P690" s="51"/>
      <c r="Q690" s="51"/>
      <c r="R690" s="51"/>
      <c r="S690" s="51"/>
      <c r="T690" s="51"/>
    </row>
    <row r="691" spans="1:20" x14ac:dyDescent="0.35">
      <c r="A691" s="30">
        <v>43917</v>
      </c>
      <c r="B691" s="31">
        <v>181.322281</v>
      </c>
      <c r="C691" s="11">
        <f t="shared" si="21"/>
        <v>-2.3871778848347014E-2</v>
      </c>
      <c r="D691" s="11">
        <v>5.0000000000000002E-5</v>
      </c>
      <c r="E691" s="11">
        <v>2.6699999999999998E-2</v>
      </c>
      <c r="F691" s="11">
        <v>-6.8000000000000005E-3</v>
      </c>
      <c r="G691" s="11">
        <v>2.0000000000000001E-4</v>
      </c>
      <c r="H691" s="11">
        <v>-1.11E-2</v>
      </c>
      <c r="I691" s="11">
        <v>7.8000000000000005E-3</v>
      </c>
      <c r="J691" s="11">
        <f t="shared" si="22"/>
        <v>-2.3921778848347015E-2</v>
      </c>
      <c r="L691" s="45">
        <v>651</v>
      </c>
      <c r="M691" s="45">
        <v>1.0860169007023057E-3</v>
      </c>
      <c r="N691" s="45">
        <v>1.3935186189972318E-2</v>
      </c>
      <c r="O691" s="51"/>
      <c r="P691" s="51"/>
      <c r="Q691" s="51"/>
      <c r="R691" s="51"/>
      <c r="S691" s="51"/>
      <c r="T691" s="51"/>
    </row>
    <row r="692" spans="1:20" x14ac:dyDescent="0.35">
      <c r="A692" s="30">
        <v>43920</v>
      </c>
      <c r="B692" s="31">
        <v>186.603531</v>
      </c>
      <c r="C692" s="11">
        <f t="shared" si="21"/>
        <v>2.9126315700826577E-2</v>
      </c>
      <c r="D692" s="11">
        <v>5.0000000000000002E-5</v>
      </c>
      <c r="E692" s="11">
        <v>-1.8700000000000001E-2</v>
      </c>
      <c r="F692" s="11">
        <v>-2.2000000000000001E-3</v>
      </c>
      <c r="G692" s="11">
        <v>3.5999999999999999E-3</v>
      </c>
      <c r="H692" s="11">
        <v>-2.7000000000000001E-3</v>
      </c>
      <c r="I692" s="11">
        <v>-1.2999999999999999E-3</v>
      </c>
      <c r="J692" s="11">
        <f t="shared" si="22"/>
        <v>2.9076315700826576E-2</v>
      </c>
      <c r="L692" s="45">
        <v>652</v>
      </c>
      <c r="M692" s="45">
        <v>4.3806669175597158E-3</v>
      </c>
      <c r="N692" s="45">
        <v>1.0502855443422904E-2</v>
      </c>
      <c r="O692" s="51"/>
      <c r="P692" s="51"/>
      <c r="Q692" s="51"/>
      <c r="R692" s="51"/>
      <c r="S692" s="51"/>
      <c r="T692" s="51"/>
    </row>
    <row r="693" spans="1:20" x14ac:dyDescent="0.35">
      <c r="A693" s="30">
        <v>43921</v>
      </c>
      <c r="B693" s="31">
        <v>177.66825900000001</v>
      </c>
      <c r="C693" s="11">
        <f t="shared" si="21"/>
        <v>-4.7883724129528904E-2</v>
      </c>
      <c r="D693" s="11">
        <v>5.0000000000000002E-5</v>
      </c>
      <c r="E693" s="11">
        <v>-3.4999999999999996E-3</v>
      </c>
      <c r="F693" s="11">
        <v>1.1999999999999999E-3</v>
      </c>
      <c r="G693" s="11">
        <v>6.3E-3</v>
      </c>
      <c r="H693" s="11">
        <v>4.0000000000000001E-3</v>
      </c>
      <c r="I693" s="11">
        <v>-4.0000000000000002E-4</v>
      </c>
      <c r="J693" s="11">
        <f t="shared" si="22"/>
        <v>-4.7933724129528905E-2</v>
      </c>
      <c r="L693" s="45">
        <v>653</v>
      </c>
      <c r="M693" s="45">
        <v>3.5531850730102787E-5</v>
      </c>
      <c r="N693" s="45">
        <v>1.313831629671911E-2</v>
      </c>
      <c r="O693" s="51"/>
      <c r="P693" s="51"/>
      <c r="Q693" s="51"/>
      <c r="R693" s="51"/>
      <c r="S693" s="51"/>
      <c r="T693" s="51"/>
    </row>
    <row r="694" spans="1:20" x14ac:dyDescent="0.35">
      <c r="A694" s="30">
        <v>43922</v>
      </c>
      <c r="B694" s="31">
        <v>169.979523</v>
      </c>
      <c r="C694" s="11">
        <f t="shared" si="21"/>
        <v>-4.3275799758920375E-2</v>
      </c>
      <c r="D694" s="11">
        <v>5.0000000000000002E-5</v>
      </c>
      <c r="E694" s="11">
        <v>1.41E-2</v>
      </c>
      <c r="F694" s="11">
        <v>-3.0999999999999999E-3</v>
      </c>
      <c r="G694" s="11">
        <v>-2.2000000000000001E-3</v>
      </c>
      <c r="H694" s="11">
        <v>2.3999999999999998E-3</v>
      </c>
      <c r="I694" s="11">
        <v>2.3E-3</v>
      </c>
      <c r="J694" s="11">
        <f t="shared" si="22"/>
        <v>-4.3325799758920376E-2</v>
      </c>
      <c r="L694" s="45">
        <v>654</v>
      </c>
      <c r="M694" s="45">
        <v>4.1834790664491538E-3</v>
      </c>
      <c r="N694" s="45">
        <v>-1.1775928336836628E-3</v>
      </c>
      <c r="O694" s="51"/>
      <c r="P694" s="51"/>
      <c r="Q694" s="51"/>
      <c r="R694" s="51"/>
      <c r="S694" s="51"/>
      <c r="T694" s="51"/>
    </row>
    <row r="695" spans="1:20" x14ac:dyDescent="0.35">
      <c r="A695" s="30">
        <v>43923</v>
      </c>
      <c r="B695" s="31">
        <v>172.52975499999999</v>
      </c>
      <c r="C695" s="11">
        <f t="shared" si="21"/>
        <v>1.500317188206246E-2</v>
      </c>
      <c r="D695" s="11">
        <v>7.0000000000000007E-5</v>
      </c>
      <c r="E695" s="11">
        <v>-2.29E-2</v>
      </c>
      <c r="F695" s="11">
        <v>-1.4000000000000002E-3</v>
      </c>
      <c r="G695" s="11">
        <v>3.7000000000000002E-3</v>
      </c>
      <c r="H695" s="11">
        <v>-2.5999999999999999E-3</v>
      </c>
      <c r="I695" s="11">
        <v>8.199999999999999E-3</v>
      </c>
      <c r="J695" s="11">
        <f t="shared" si="22"/>
        <v>1.493317188206246E-2</v>
      </c>
      <c r="L695" s="45">
        <v>655</v>
      </c>
      <c r="M695" s="45">
        <v>5.0409835198969473E-3</v>
      </c>
      <c r="N695" s="45">
        <v>-1.1548838247892532E-2</v>
      </c>
      <c r="O695" s="51"/>
      <c r="P695" s="51"/>
      <c r="Q695" s="51"/>
      <c r="R695" s="51"/>
      <c r="S695" s="51"/>
      <c r="T695" s="51"/>
    </row>
    <row r="696" spans="1:20" x14ac:dyDescent="0.35">
      <c r="A696" s="30">
        <v>43924</v>
      </c>
      <c r="B696" s="31">
        <v>170.046143</v>
      </c>
      <c r="C696" s="11">
        <f t="shared" si="21"/>
        <v>-1.4395267645282317E-2</v>
      </c>
      <c r="D696" s="11">
        <v>7.0000000000000007E-5</v>
      </c>
      <c r="E696" s="11">
        <v>1.24E-2</v>
      </c>
      <c r="F696" s="11">
        <v>-5.0000000000000001E-4</v>
      </c>
      <c r="G696" s="11">
        <v>1.8E-3</v>
      </c>
      <c r="H696" s="11">
        <v>-2.5000000000000001E-3</v>
      </c>
      <c r="I696" s="11">
        <v>3.4999999999999996E-3</v>
      </c>
      <c r="J696" s="11">
        <f t="shared" si="22"/>
        <v>-1.4465267645282318E-2</v>
      </c>
      <c r="L696" s="45">
        <v>656</v>
      </c>
      <c r="M696" s="45">
        <v>3.7425787764168183E-3</v>
      </c>
      <c r="N696" s="45">
        <v>1.0146051421014161E-2</v>
      </c>
      <c r="O696" s="51"/>
      <c r="P696" s="51"/>
      <c r="Q696" s="51"/>
      <c r="R696" s="51"/>
      <c r="S696" s="51"/>
      <c r="T696" s="51"/>
    </row>
    <row r="697" spans="1:20" x14ac:dyDescent="0.35">
      <c r="A697" s="30">
        <v>43927</v>
      </c>
      <c r="B697" s="31">
        <v>182.064514</v>
      </c>
      <c r="C697" s="11">
        <f t="shared" si="21"/>
        <v>7.0677116151937724E-2</v>
      </c>
      <c r="D697" s="11">
        <v>7.0000000000000007E-5</v>
      </c>
      <c r="E697" s="11">
        <v>1.1699999999999999E-2</v>
      </c>
      <c r="F697" s="11">
        <v>3.3E-3</v>
      </c>
      <c r="G697" s="11">
        <v>-3.0999999999999999E-3</v>
      </c>
      <c r="H697" s="11">
        <v>1.3100000000000001E-2</v>
      </c>
      <c r="I697" s="11">
        <v>-7.8000000000000005E-3</v>
      </c>
      <c r="J697" s="11">
        <f t="shared" si="22"/>
        <v>7.0607116151937724E-2</v>
      </c>
      <c r="L697" s="45">
        <v>657</v>
      </c>
      <c r="M697" s="45">
        <v>-7.2288418171434672E-4</v>
      </c>
      <c r="N697" s="45">
        <v>4.9435841739727876E-3</v>
      </c>
      <c r="O697" s="51"/>
      <c r="P697" s="51"/>
      <c r="Q697" s="51"/>
      <c r="R697" s="51"/>
      <c r="S697" s="51"/>
      <c r="T697" s="51"/>
    </row>
    <row r="698" spans="1:20" x14ac:dyDescent="0.35">
      <c r="A698" s="30">
        <v>43928</v>
      </c>
      <c r="B698" s="31">
        <v>182.978027</v>
      </c>
      <c r="C698" s="11">
        <f t="shared" si="21"/>
        <v>5.0175236235217024E-3</v>
      </c>
      <c r="D698" s="11">
        <v>7.0000000000000007E-5</v>
      </c>
      <c r="E698" s="11">
        <v>7.4999999999999997E-3</v>
      </c>
      <c r="F698" s="11">
        <v>2.9999999999999997E-4</v>
      </c>
      <c r="G698" s="11">
        <v>4.6999999999999993E-3</v>
      </c>
      <c r="H698" s="11">
        <v>9.1000000000000004E-3</v>
      </c>
      <c r="I698" s="11">
        <v>-3.4999999999999996E-3</v>
      </c>
      <c r="J698" s="11">
        <f t="shared" si="22"/>
        <v>4.9475236235217027E-3</v>
      </c>
      <c r="L698" s="45">
        <v>658</v>
      </c>
      <c r="M698" s="45">
        <v>2.2615801565456046E-3</v>
      </c>
      <c r="N698" s="45">
        <v>-2.5285369556501455E-3</v>
      </c>
      <c r="O698" s="51"/>
      <c r="P698" s="51"/>
      <c r="Q698" s="51"/>
      <c r="R698" s="51"/>
      <c r="S698" s="51"/>
      <c r="T698" s="51"/>
    </row>
    <row r="699" spans="1:20" x14ac:dyDescent="0.35">
      <c r="A699" s="30">
        <v>43929</v>
      </c>
      <c r="B699" s="31">
        <v>185.38548299999999</v>
      </c>
      <c r="C699" s="11">
        <f t="shared" si="21"/>
        <v>1.3157077051661581E-2</v>
      </c>
      <c r="D699" s="11">
        <v>7.0000000000000007E-5</v>
      </c>
      <c r="E699" s="11">
        <v>-2.1899999999999999E-2</v>
      </c>
      <c r="F699" s="11">
        <v>3.9000000000000003E-3</v>
      </c>
      <c r="G699" s="11">
        <v>-5.9999999999999995E-4</v>
      </c>
      <c r="H699" s="11">
        <v>4.5000000000000005E-3</v>
      </c>
      <c r="I699" s="11">
        <v>-8.9999999999999998E-4</v>
      </c>
      <c r="J699" s="11">
        <f t="shared" si="22"/>
        <v>1.308707705166158E-2</v>
      </c>
      <c r="L699" s="45">
        <v>659</v>
      </c>
      <c r="M699" s="45">
        <v>3.0353364674746437E-3</v>
      </c>
      <c r="N699" s="45">
        <v>9.2022702017110873E-5</v>
      </c>
      <c r="O699" s="51"/>
      <c r="P699" s="51"/>
      <c r="Q699" s="51"/>
      <c r="R699" s="51"/>
      <c r="S699" s="51"/>
      <c r="T699" s="51"/>
    </row>
    <row r="700" spans="1:20" x14ac:dyDescent="0.35">
      <c r="A700" s="30">
        <v>43930</v>
      </c>
      <c r="B700" s="31">
        <v>191.77056899999999</v>
      </c>
      <c r="C700" s="11">
        <f t="shared" si="21"/>
        <v>3.4442211421700231E-2</v>
      </c>
      <c r="D700" s="11">
        <v>7.0000000000000007E-5</v>
      </c>
      <c r="E700" s="11">
        <v>3.0000000000000001E-3</v>
      </c>
      <c r="F700" s="11">
        <v>-1.4000000000000002E-3</v>
      </c>
      <c r="G700" s="11">
        <v>-5.1000000000000004E-3</v>
      </c>
      <c r="H700" s="11">
        <v>-8.8000000000000005E-3</v>
      </c>
      <c r="I700" s="11">
        <v>-7.000000000000001E-4</v>
      </c>
      <c r="J700" s="11">
        <f t="shared" si="22"/>
        <v>3.437221142170023E-2</v>
      </c>
      <c r="L700" s="45">
        <v>660</v>
      </c>
      <c r="M700" s="45">
        <v>1.6027037828371059E-3</v>
      </c>
      <c r="N700" s="45">
        <v>9.3539162755572162E-3</v>
      </c>
      <c r="O700" s="51"/>
      <c r="P700" s="51"/>
      <c r="Q700" s="51"/>
      <c r="R700" s="51"/>
      <c r="S700" s="51"/>
      <c r="T700" s="51"/>
    </row>
    <row r="701" spans="1:20" x14ac:dyDescent="0.35">
      <c r="A701" s="30">
        <v>43934</v>
      </c>
      <c r="B701" s="31">
        <v>189.16325399999999</v>
      </c>
      <c r="C701" s="11">
        <f t="shared" si="21"/>
        <v>-1.3596012222292564E-2</v>
      </c>
      <c r="D701" s="11">
        <v>7.0000000000000007E-5</v>
      </c>
      <c r="E701" s="11">
        <v>1.77E-2</v>
      </c>
      <c r="F701" s="11">
        <v>4.0000000000000001E-3</v>
      </c>
      <c r="G701" s="11">
        <v>-1.1999999999999999E-3</v>
      </c>
      <c r="H701" s="11">
        <v>-4.8999999999999998E-3</v>
      </c>
      <c r="I701" s="11">
        <v>2.9999999999999997E-4</v>
      </c>
      <c r="J701" s="11">
        <f t="shared" si="22"/>
        <v>-1.3666012222292565E-2</v>
      </c>
      <c r="L701" s="45">
        <v>661</v>
      </c>
      <c r="M701" s="45">
        <v>3.7213682933413253E-3</v>
      </c>
      <c r="N701" s="45">
        <v>-8.2298569116761259E-3</v>
      </c>
      <c r="O701" s="51"/>
      <c r="P701" s="51"/>
      <c r="Q701" s="51"/>
      <c r="R701" s="51"/>
      <c r="S701" s="51"/>
      <c r="T701" s="51"/>
    </row>
    <row r="702" spans="1:20" x14ac:dyDescent="0.35">
      <c r="A702" s="30">
        <v>43935</v>
      </c>
      <c r="B702" s="31">
        <v>197.13743600000001</v>
      </c>
      <c r="C702" s="11">
        <f t="shared" si="21"/>
        <v>4.2155026578259314E-2</v>
      </c>
      <c r="D702" s="11">
        <v>7.0000000000000007E-5</v>
      </c>
      <c r="E702" s="11">
        <v>-4.8999999999999998E-3</v>
      </c>
      <c r="F702" s="11">
        <v>9.1999999999999998E-3</v>
      </c>
      <c r="G702" s="11">
        <v>-3.0999999999999999E-3</v>
      </c>
      <c r="H702" s="11">
        <v>2.3999999999999998E-3</v>
      </c>
      <c r="I702" s="11">
        <v>-3.3E-3</v>
      </c>
      <c r="J702" s="11">
        <f t="shared" si="22"/>
        <v>4.2085026578259313E-2</v>
      </c>
      <c r="L702" s="45">
        <v>662</v>
      </c>
      <c r="M702" s="45">
        <v>2.9181749625626432E-3</v>
      </c>
      <c r="N702" s="45">
        <v>-4.2079650823576035E-3</v>
      </c>
      <c r="O702" s="51"/>
      <c r="P702" s="51"/>
      <c r="Q702" s="51"/>
      <c r="R702" s="51"/>
      <c r="S702" s="51"/>
      <c r="T702" s="51"/>
    </row>
    <row r="703" spans="1:20" x14ac:dyDescent="0.35">
      <c r="A703" s="30">
        <v>43936</v>
      </c>
      <c r="B703" s="31">
        <v>188.86827099999999</v>
      </c>
      <c r="C703" s="11">
        <f t="shared" si="21"/>
        <v>-4.1946193314597147E-2</v>
      </c>
      <c r="D703" s="11">
        <v>7.0000000000000007E-5</v>
      </c>
      <c r="E703" s="11">
        <v>8.3999999999999995E-3</v>
      </c>
      <c r="F703" s="11">
        <v>-2.2000000000000001E-3</v>
      </c>
      <c r="G703" s="11">
        <v>1.9E-3</v>
      </c>
      <c r="H703" s="11">
        <v>-4.0000000000000001E-3</v>
      </c>
      <c r="I703" s="11">
        <v>-2.2000000000000001E-3</v>
      </c>
      <c r="J703" s="11">
        <f t="shared" si="22"/>
        <v>-4.2016193314597147E-2</v>
      </c>
      <c r="L703" s="45">
        <v>663</v>
      </c>
      <c r="M703" s="45">
        <v>1.2608469434610705E-3</v>
      </c>
      <c r="N703" s="45">
        <v>1.2552102202791519E-2</v>
      </c>
      <c r="O703" s="51"/>
      <c r="P703" s="51"/>
      <c r="Q703" s="51"/>
      <c r="R703" s="51"/>
      <c r="S703" s="51"/>
      <c r="T703" s="51"/>
    </row>
    <row r="704" spans="1:20" x14ac:dyDescent="0.35">
      <c r="A704" s="30">
        <v>43937</v>
      </c>
      <c r="B704" s="31">
        <v>190.17193599999999</v>
      </c>
      <c r="C704" s="11">
        <f t="shared" si="21"/>
        <v>6.902509315606542E-3</v>
      </c>
      <c r="D704" s="11">
        <v>7.0000000000000007E-5</v>
      </c>
      <c r="E704" s="11">
        <v>-3.7000000000000002E-3</v>
      </c>
      <c r="F704" s="11">
        <v>2.9999999999999997E-4</v>
      </c>
      <c r="G704" s="11">
        <v>-2.5000000000000001E-3</v>
      </c>
      <c r="H704" s="11">
        <v>-2.8999999999999998E-3</v>
      </c>
      <c r="I704" s="11">
        <v>-3.0999999999999999E-3</v>
      </c>
      <c r="J704" s="11">
        <f t="shared" si="22"/>
        <v>6.8325093156065423E-3</v>
      </c>
      <c r="L704" s="45">
        <v>664</v>
      </c>
      <c r="M704" s="45">
        <v>-3.520506394185613E-3</v>
      </c>
      <c r="N704" s="45">
        <v>-3.3405386866180897E-3</v>
      </c>
      <c r="O704" s="51"/>
      <c r="P704" s="51"/>
      <c r="Q704" s="51"/>
      <c r="R704" s="51"/>
      <c r="S704" s="51"/>
      <c r="T704" s="51"/>
    </row>
    <row r="705" spans="1:20" x14ac:dyDescent="0.35">
      <c r="A705" s="30">
        <v>43938</v>
      </c>
      <c r="B705" s="31">
        <v>199.27847299999999</v>
      </c>
      <c r="C705" s="11">
        <f t="shared" si="21"/>
        <v>4.7885808976567468E-2</v>
      </c>
      <c r="D705" s="11">
        <v>7.0000000000000007E-5</v>
      </c>
      <c r="E705" s="11">
        <v>8.199999999999999E-3</v>
      </c>
      <c r="F705" s="11">
        <v>8.0000000000000004E-4</v>
      </c>
      <c r="G705" s="11">
        <v>-2.9999999999999997E-4</v>
      </c>
      <c r="H705" s="11">
        <v>-1.6000000000000001E-3</v>
      </c>
      <c r="I705" s="11">
        <v>0</v>
      </c>
      <c r="J705" s="11">
        <f t="shared" si="22"/>
        <v>4.7815808976567467E-2</v>
      </c>
      <c r="L705" s="45">
        <v>665</v>
      </c>
      <c r="M705" s="45">
        <v>-2.4189276320174219E-3</v>
      </c>
      <c r="N705" s="45">
        <v>-2.0629654988827933E-2</v>
      </c>
      <c r="O705" s="51"/>
      <c r="P705" s="51"/>
      <c r="Q705" s="51"/>
      <c r="R705" s="51"/>
      <c r="S705" s="51"/>
      <c r="T705" s="51"/>
    </row>
    <row r="706" spans="1:20" x14ac:dyDescent="0.35">
      <c r="A706" s="30">
        <v>43941</v>
      </c>
      <c r="B706" s="31">
        <v>196.07167100000001</v>
      </c>
      <c r="C706" s="11">
        <f t="shared" si="21"/>
        <v>-1.6092064294370489E-2</v>
      </c>
      <c r="D706" s="11">
        <v>7.0000000000000007E-5</v>
      </c>
      <c r="E706" s="11">
        <v>1.09E-2</v>
      </c>
      <c r="F706" s="11">
        <v>1.7000000000000001E-3</v>
      </c>
      <c r="G706" s="11">
        <v>-1.1699999999999999E-2</v>
      </c>
      <c r="H706" s="11">
        <v>-1.7600000000000001E-2</v>
      </c>
      <c r="I706" s="11">
        <v>-3.8E-3</v>
      </c>
      <c r="J706" s="11">
        <f t="shared" si="22"/>
        <v>-1.616206429437049E-2</v>
      </c>
      <c r="L706" s="45">
        <v>666</v>
      </c>
      <c r="M706" s="45">
        <v>-2.0054877486324475E-3</v>
      </c>
      <c r="N706" s="45">
        <v>-7.7333442762772629E-3</v>
      </c>
      <c r="O706" s="51"/>
      <c r="P706" s="51"/>
      <c r="Q706" s="51"/>
      <c r="R706" s="51"/>
      <c r="S706" s="51"/>
      <c r="T706" s="51"/>
    </row>
    <row r="707" spans="1:20" x14ac:dyDescent="0.35">
      <c r="A707" s="30">
        <v>43942</v>
      </c>
      <c r="B707" s="31">
        <v>190.89511100000001</v>
      </c>
      <c r="C707" s="11">
        <f t="shared" ref="C707:C770" si="23">(B707/B706)-1</f>
        <v>-2.6401366263665849E-2</v>
      </c>
      <c r="D707" s="11">
        <v>7.0000000000000007E-5</v>
      </c>
      <c r="E707" s="11">
        <v>1.2999999999999999E-3</v>
      </c>
      <c r="F707" s="11">
        <v>2.2000000000000001E-3</v>
      </c>
      <c r="G707" s="11">
        <v>2.0000000000000001E-4</v>
      </c>
      <c r="H707" s="11">
        <v>2.5999999999999999E-3</v>
      </c>
      <c r="I707" s="11">
        <v>4.1999999999999997E-3</v>
      </c>
      <c r="J707" s="11">
        <f t="shared" si="22"/>
        <v>-2.6471366263665849E-2</v>
      </c>
      <c r="L707" s="45">
        <v>667</v>
      </c>
      <c r="M707" s="45">
        <v>-1.5422472507935735E-5</v>
      </c>
      <c r="N707" s="45">
        <v>-8.8909168273279791E-3</v>
      </c>
      <c r="O707" s="51"/>
      <c r="P707" s="51"/>
      <c r="Q707" s="51"/>
      <c r="R707" s="51"/>
      <c r="S707" s="51"/>
      <c r="T707" s="51"/>
    </row>
    <row r="708" spans="1:20" x14ac:dyDescent="0.35">
      <c r="A708" s="30">
        <v>43943</v>
      </c>
      <c r="B708" s="31">
        <v>194.282715</v>
      </c>
      <c r="C708" s="11">
        <f t="shared" si="23"/>
        <v>1.7745891878812925E-2</v>
      </c>
      <c r="D708" s="11">
        <v>7.0000000000000007E-5</v>
      </c>
      <c r="E708" s="11">
        <v>-4.8999999999999998E-3</v>
      </c>
      <c r="F708" s="11">
        <v>-4.6999999999999993E-3</v>
      </c>
      <c r="G708" s="11">
        <v>1.0800000000000001E-2</v>
      </c>
      <c r="H708" s="11">
        <v>1.1000000000000001E-3</v>
      </c>
      <c r="I708" s="11">
        <v>2.9999999999999997E-4</v>
      </c>
      <c r="J708" s="11">
        <f t="shared" si="22"/>
        <v>1.7675891878812924E-2</v>
      </c>
      <c r="L708" s="45">
        <v>668</v>
      </c>
      <c r="M708" s="45">
        <v>-1.8301350738331376E-3</v>
      </c>
      <c r="N708" s="45">
        <v>-4.3070201993763796E-2</v>
      </c>
      <c r="O708" s="51"/>
      <c r="P708" s="51"/>
      <c r="Q708" s="51"/>
      <c r="R708" s="51"/>
      <c r="S708" s="51"/>
      <c r="T708" s="51"/>
    </row>
    <row r="709" spans="1:20" x14ac:dyDescent="0.35">
      <c r="A709" s="30">
        <v>43944</v>
      </c>
      <c r="B709" s="31">
        <v>192.52230800000001</v>
      </c>
      <c r="C709" s="11">
        <f t="shared" si="23"/>
        <v>-9.0610582624397473E-3</v>
      </c>
      <c r="D709" s="11">
        <v>7.0000000000000007E-5</v>
      </c>
      <c r="E709" s="11">
        <v>-8.1000000000000013E-3</v>
      </c>
      <c r="F709" s="11">
        <v>5.0000000000000001E-4</v>
      </c>
      <c r="G709" s="11">
        <v>5.7999999999999996E-3</v>
      </c>
      <c r="H709" s="11">
        <v>5.1999999999999998E-3</v>
      </c>
      <c r="I709" s="11">
        <v>-2.3E-3</v>
      </c>
      <c r="J709" s="11">
        <f t="shared" si="22"/>
        <v>-9.1310582624397479E-3</v>
      </c>
      <c r="L709" s="45">
        <v>669</v>
      </c>
      <c r="M709" s="45">
        <v>5.7189667803802394E-3</v>
      </c>
      <c r="N709" s="45">
        <v>-3.6437861190615969E-2</v>
      </c>
      <c r="O709" s="51"/>
      <c r="P709" s="51"/>
      <c r="Q709" s="51"/>
      <c r="R709" s="51"/>
      <c r="S709" s="51"/>
      <c r="T709" s="51"/>
    </row>
    <row r="710" spans="1:20" x14ac:dyDescent="0.35">
      <c r="A710" s="30">
        <v>43945</v>
      </c>
      <c r="B710" s="31">
        <v>201.90479999999999</v>
      </c>
      <c r="C710" s="11">
        <f t="shared" si="23"/>
        <v>4.8734570541300481E-2</v>
      </c>
      <c r="D710" s="11">
        <v>7.0000000000000007E-5</v>
      </c>
      <c r="E710" s="11">
        <v>-5.0000000000000001E-4</v>
      </c>
      <c r="F710" s="11">
        <v>-8.0000000000000004E-4</v>
      </c>
      <c r="G710" s="11">
        <v>1.8E-3</v>
      </c>
      <c r="H710" s="11">
        <v>-1.9E-3</v>
      </c>
      <c r="I710" s="11">
        <v>1.5E-3</v>
      </c>
      <c r="J710" s="11">
        <f t="shared" si="22"/>
        <v>4.8664570541300481E-2</v>
      </c>
      <c r="L710" s="45">
        <v>670</v>
      </c>
      <c r="M710" s="45">
        <v>-4.5619114834897908E-3</v>
      </c>
      <c r="N710" s="45">
        <v>6.0047118552068256E-2</v>
      </c>
      <c r="O710" s="51"/>
      <c r="P710" s="51"/>
      <c r="Q710" s="51"/>
      <c r="R710" s="51"/>
      <c r="S710" s="51"/>
      <c r="T710" s="51"/>
    </row>
    <row r="711" spans="1:20" x14ac:dyDescent="0.35">
      <c r="A711" s="30">
        <v>43948</v>
      </c>
      <c r="B711" s="31">
        <v>207.21459999999999</v>
      </c>
      <c r="C711" s="11">
        <f t="shared" si="23"/>
        <v>2.6298532773861627E-2</v>
      </c>
      <c r="D711" s="11">
        <v>7.0000000000000007E-5</v>
      </c>
      <c r="E711" s="11">
        <v>-1.3000000000000001E-2</v>
      </c>
      <c r="F711" s="11">
        <v>5.1999999999999998E-3</v>
      </c>
      <c r="G711" s="11">
        <v>1.01E-2</v>
      </c>
      <c r="H711" s="11">
        <v>-1.2999999999999999E-3</v>
      </c>
      <c r="I711" s="11">
        <v>1.4000000000000002E-3</v>
      </c>
      <c r="J711" s="11">
        <f t="shared" si="22"/>
        <v>2.6228532773861626E-2</v>
      </c>
      <c r="L711" s="45">
        <v>671</v>
      </c>
      <c r="M711" s="45">
        <v>-3.5844421716060325E-3</v>
      </c>
      <c r="N711" s="45">
        <v>-5.1734323787213004E-3</v>
      </c>
      <c r="O711" s="51"/>
      <c r="P711" s="51"/>
      <c r="Q711" s="51"/>
      <c r="R711" s="51"/>
      <c r="S711" s="51"/>
      <c r="T711" s="51"/>
    </row>
    <row r="712" spans="1:20" x14ac:dyDescent="0.35">
      <c r="A712" s="30">
        <v>43949</v>
      </c>
      <c r="B712" s="31">
        <v>207.090912</v>
      </c>
      <c r="C712" s="11">
        <f t="shared" si="23"/>
        <v>-5.969077468478412E-4</v>
      </c>
      <c r="D712" s="11">
        <v>7.0000000000000007E-5</v>
      </c>
      <c r="E712" s="11">
        <v>1E-3</v>
      </c>
      <c r="F712" s="11">
        <v>-3.5999999999999999E-3</v>
      </c>
      <c r="G712" s="11">
        <v>4.0000000000000002E-4</v>
      </c>
      <c r="H712" s="11">
        <v>1.32E-2</v>
      </c>
      <c r="I712" s="11">
        <v>7.6E-3</v>
      </c>
      <c r="J712" s="11">
        <f t="shared" si="22"/>
        <v>-6.6690774684784117E-4</v>
      </c>
      <c r="L712" s="45">
        <v>672</v>
      </c>
      <c r="M712" s="45">
        <v>-1.0730385713585444E-3</v>
      </c>
      <c r="N712" s="45">
        <v>5.8669739654268797E-2</v>
      </c>
      <c r="O712" s="51"/>
      <c r="P712" s="51"/>
      <c r="Q712" s="51"/>
      <c r="R712" s="51"/>
      <c r="S712" s="51"/>
      <c r="T712" s="51"/>
    </row>
    <row r="713" spans="1:20" x14ac:dyDescent="0.35">
      <c r="A713" s="30">
        <v>43950</v>
      </c>
      <c r="B713" s="31">
        <v>211.06845100000001</v>
      </c>
      <c r="C713" s="11">
        <f t="shared" si="23"/>
        <v>1.9206728878571111E-2</v>
      </c>
      <c r="D713" s="11">
        <v>7.0000000000000007E-5</v>
      </c>
      <c r="E713" s="11">
        <v>9.5999999999999992E-3</v>
      </c>
      <c r="F713" s="11">
        <v>-3.9000000000000003E-3</v>
      </c>
      <c r="G713" s="11">
        <v>-8.3999999999999995E-3</v>
      </c>
      <c r="H713" s="11">
        <v>1.24E-2</v>
      </c>
      <c r="I713" s="11">
        <v>-8.6E-3</v>
      </c>
      <c r="J713" s="11">
        <f t="shared" si="22"/>
        <v>1.913672887857111E-2</v>
      </c>
      <c r="L713" s="45">
        <v>673</v>
      </c>
      <c r="M713" s="45">
        <v>-4.825506800539385E-3</v>
      </c>
      <c r="N713" s="45">
        <v>-2.1232458790360412E-2</v>
      </c>
      <c r="O713" s="51"/>
      <c r="P713" s="51"/>
      <c r="Q713" s="51"/>
      <c r="R713" s="51"/>
      <c r="S713" s="51"/>
      <c r="T713" s="51"/>
    </row>
    <row r="714" spans="1:20" x14ac:dyDescent="0.35">
      <c r="A714" s="30">
        <v>43951</v>
      </c>
      <c r="B714" s="31">
        <v>209.18435700000001</v>
      </c>
      <c r="C714" s="11">
        <f t="shared" si="23"/>
        <v>-8.9264595967495364E-3</v>
      </c>
      <c r="D714" s="11">
        <v>7.0000000000000007E-5</v>
      </c>
      <c r="E714" s="11">
        <v>1E-4</v>
      </c>
      <c r="F714" s="11">
        <v>-2.5000000000000001E-3</v>
      </c>
      <c r="G714" s="11">
        <v>4.0000000000000002E-4</v>
      </c>
      <c r="H714" s="11">
        <v>6.4000000000000003E-3</v>
      </c>
      <c r="I714" s="11">
        <v>-4.0000000000000002E-4</v>
      </c>
      <c r="J714" s="11">
        <f t="shared" si="22"/>
        <v>-8.996459596749537E-3</v>
      </c>
      <c r="L714" s="45">
        <v>674</v>
      </c>
      <c r="M714" s="45">
        <v>1.2215282296966523E-3</v>
      </c>
      <c r="N714" s="45">
        <v>-2.8101771301666783E-2</v>
      </c>
      <c r="O714" s="51"/>
      <c r="P714" s="51"/>
      <c r="Q714" s="51"/>
      <c r="R714" s="51"/>
      <c r="S714" s="51"/>
      <c r="T714" s="51"/>
    </row>
    <row r="715" spans="1:20" x14ac:dyDescent="0.35">
      <c r="A715" s="30">
        <v>43952</v>
      </c>
      <c r="B715" s="31">
        <v>207.98538199999999</v>
      </c>
      <c r="C715" s="11">
        <f t="shared" si="23"/>
        <v>-5.7316666370039737E-3</v>
      </c>
      <c r="D715" s="11">
        <v>7.0000000000000007E-5</v>
      </c>
      <c r="E715" s="11">
        <v>-8.0000000000000002E-3</v>
      </c>
      <c r="F715" s="11">
        <v>2.9999999999999997E-4</v>
      </c>
      <c r="G715" s="11">
        <v>-8.9999999999999998E-4</v>
      </c>
      <c r="H715" s="11">
        <v>-3.4999999999999996E-3</v>
      </c>
      <c r="I715" s="11">
        <v>3.4000000000000002E-3</v>
      </c>
      <c r="J715" s="11">
        <f t="shared" si="22"/>
        <v>-5.8016666370039735E-3</v>
      </c>
      <c r="L715" s="45">
        <v>675</v>
      </c>
      <c r="M715" s="45">
        <v>-2.7006980845669204E-3</v>
      </c>
      <c r="N715" s="45">
        <v>-7.6339243417715849E-2</v>
      </c>
      <c r="O715" s="51"/>
      <c r="P715" s="51"/>
      <c r="Q715" s="51"/>
      <c r="R715" s="51"/>
      <c r="S715" s="51"/>
      <c r="T715" s="51"/>
    </row>
    <row r="716" spans="1:20" x14ac:dyDescent="0.35">
      <c r="A716" s="30">
        <v>43955</v>
      </c>
      <c r="B716" s="31">
        <v>211.09700000000001</v>
      </c>
      <c r="C716" s="11">
        <f t="shared" si="23"/>
        <v>1.4960753347559974E-2</v>
      </c>
      <c r="D716" s="11">
        <v>6.0000000000000002E-5</v>
      </c>
      <c r="E716" s="11">
        <v>2.3999999999999998E-3</v>
      </c>
      <c r="F716" s="11">
        <v>2.3999999999999998E-3</v>
      </c>
      <c r="G716" s="11">
        <v>-5.1999999999999998E-3</v>
      </c>
      <c r="H716" s="11">
        <v>-7.7000000000000002E-3</v>
      </c>
      <c r="I716" s="11">
        <v>-4.5000000000000005E-3</v>
      </c>
      <c r="J716" s="11">
        <f t="shared" si="22"/>
        <v>1.4900753347559975E-2</v>
      </c>
      <c r="L716" s="45">
        <v>676</v>
      </c>
      <c r="M716" s="45">
        <v>1.9837681851901049E-3</v>
      </c>
      <c r="N716" s="45">
        <v>7.0379108166960219E-2</v>
      </c>
      <c r="O716" s="51"/>
      <c r="P716" s="51"/>
      <c r="Q716" s="51"/>
      <c r="R716" s="51"/>
      <c r="S716" s="51"/>
      <c r="T716" s="51"/>
    </row>
    <row r="717" spans="1:20" x14ac:dyDescent="0.35">
      <c r="A717" s="30">
        <v>43956</v>
      </c>
      <c r="B717" s="31">
        <v>214.684448</v>
      </c>
      <c r="C717" s="11">
        <f t="shared" si="23"/>
        <v>1.6994310672344914E-2</v>
      </c>
      <c r="D717" s="11">
        <v>6.0000000000000002E-5</v>
      </c>
      <c r="E717" s="11">
        <v>-6.3E-3</v>
      </c>
      <c r="F717" s="11">
        <v>1.29E-2</v>
      </c>
      <c r="G717" s="11">
        <v>-3.4999999999999996E-3</v>
      </c>
      <c r="H717" s="11">
        <v>-4.7999999999999996E-3</v>
      </c>
      <c r="I717" s="11">
        <v>-5.1000000000000004E-3</v>
      </c>
      <c r="J717" s="11">
        <f t="shared" si="22"/>
        <v>1.6934310672344913E-2</v>
      </c>
      <c r="L717" s="45">
        <v>677</v>
      </c>
      <c r="M717" s="45">
        <v>6.4592362925491994E-5</v>
      </c>
      <c r="N717" s="45">
        <v>-5.0560647407276449E-2</v>
      </c>
      <c r="O717" s="51"/>
      <c r="P717" s="51"/>
      <c r="Q717" s="51"/>
      <c r="R717" s="51"/>
      <c r="S717" s="51"/>
      <c r="T717" s="51"/>
    </row>
    <row r="718" spans="1:20" x14ac:dyDescent="0.35">
      <c r="A718" s="30">
        <v>43957</v>
      </c>
      <c r="B718" s="31">
        <v>213.07629399999999</v>
      </c>
      <c r="C718" s="11">
        <f t="shared" si="23"/>
        <v>-7.4907801425839748E-3</v>
      </c>
      <c r="D718" s="11">
        <v>6.0000000000000002E-5</v>
      </c>
      <c r="E718" s="11">
        <v>-2.5000000000000001E-3</v>
      </c>
      <c r="F718" s="11">
        <v>-5.1999999999999998E-3</v>
      </c>
      <c r="G718" s="11">
        <v>-1.4000000000000002E-3</v>
      </c>
      <c r="H718" s="11">
        <v>2E-3</v>
      </c>
      <c r="I718" s="11">
        <v>-5.6999999999999993E-3</v>
      </c>
      <c r="J718" s="11">
        <f t="shared" si="22"/>
        <v>-7.550780142583975E-3</v>
      </c>
      <c r="L718" s="45">
        <v>678</v>
      </c>
      <c r="M718" s="45">
        <v>-2.7878244274099771E-4</v>
      </c>
      <c r="N718" s="45">
        <v>-0.10452019604816747</v>
      </c>
      <c r="O718" s="51"/>
      <c r="P718" s="51"/>
      <c r="Q718" s="51"/>
      <c r="R718" s="51"/>
      <c r="S718" s="51"/>
      <c r="T718" s="51"/>
    </row>
    <row r="719" spans="1:20" x14ac:dyDescent="0.35">
      <c r="A719" s="30">
        <v>43958</v>
      </c>
      <c r="B719" s="31">
        <v>218.33845500000001</v>
      </c>
      <c r="C719" s="11">
        <f t="shared" si="23"/>
        <v>2.4696135366424343E-2</v>
      </c>
      <c r="D719" s="11">
        <v>6.0000000000000002E-5</v>
      </c>
      <c r="E719" s="11">
        <v>1.3000000000000001E-2</v>
      </c>
      <c r="F719" s="11">
        <v>2.9999999999999997E-4</v>
      </c>
      <c r="G719" s="11">
        <v>-1.9E-3</v>
      </c>
      <c r="H719" s="11">
        <v>-1.1000000000000001E-3</v>
      </c>
      <c r="I719" s="11">
        <v>-6.0000000000000001E-3</v>
      </c>
      <c r="J719" s="11">
        <f t="shared" si="22"/>
        <v>2.4636135366424342E-2</v>
      </c>
      <c r="L719" s="45">
        <v>679</v>
      </c>
      <c r="M719" s="45">
        <v>3.4607554079639576E-3</v>
      </c>
      <c r="N719" s="45">
        <v>7.5612096459712355E-2</v>
      </c>
      <c r="O719" s="51"/>
      <c r="P719" s="51"/>
      <c r="Q719" s="51"/>
      <c r="R719" s="51"/>
      <c r="S719" s="51"/>
      <c r="T719" s="51"/>
    </row>
    <row r="720" spans="1:20" x14ac:dyDescent="0.35">
      <c r="A720" s="30">
        <v>43959</v>
      </c>
      <c r="B720" s="31">
        <v>223.07730100000001</v>
      </c>
      <c r="C720" s="11">
        <f t="shared" si="23"/>
        <v>2.1704129032148689E-2</v>
      </c>
      <c r="D720" s="11">
        <v>6.0000000000000002E-5</v>
      </c>
      <c r="E720" s="11">
        <v>4.1999999999999997E-3</v>
      </c>
      <c r="F720" s="11">
        <v>4.0999999999999995E-3</v>
      </c>
      <c r="G720" s="11">
        <v>-3.3E-3</v>
      </c>
      <c r="H720" s="11">
        <v>8.5000000000000006E-3</v>
      </c>
      <c r="I720" s="11">
        <v>4.1999999999999997E-3</v>
      </c>
      <c r="J720" s="11">
        <f t="shared" si="22"/>
        <v>2.1644129032148688E-2</v>
      </c>
      <c r="L720" s="45">
        <v>680</v>
      </c>
      <c r="M720" s="45">
        <v>-7.7797859778612139E-3</v>
      </c>
      <c r="N720" s="45">
        <v>-0.19020869223534353</v>
      </c>
      <c r="O720" s="51"/>
      <c r="P720" s="51"/>
      <c r="Q720" s="51"/>
      <c r="R720" s="51"/>
      <c r="S720" s="51"/>
      <c r="T720" s="51"/>
    </row>
    <row r="721" spans="1:20" x14ac:dyDescent="0.35">
      <c r="A721" s="30">
        <v>43962</v>
      </c>
      <c r="B721" s="31">
        <v>225.10415599999999</v>
      </c>
      <c r="C721" s="11">
        <f t="shared" si="23"/>
        <v>9.0858863313931781E-3</v>
      </c>
      <c r="D721" s="11">
        <v>6.0000000000000002E-5</v>
      </c>
      <c r="E721" s="11">
        <v>7.000000000000001E-4</v>
      </c>
      <c r="F721" s="11">
        <v>5.0000000000000001E-3</v>
      </c>
      <c r="G721" s="11">
        <v>2.5000000000000001E-3</v>
      </c>
      <c r="H721" s="11">
        <v>-8.6E-3</v>
      </c>
      <c r="I721" s="11">
        <v>-2.9999999999999997E-4</v>
      </c>
      <c r="J721" s="11">
        <f t="shared" si="22"/>
        <v>9.0258863313931788E-3</v>
      </c>
      <c r="L721" s="45">
        <v>681</v>
      </c>
      <c r="M721" s="45">
        <v>-3.3930755002330604E-4</v>
      </c>
      <c r="N721" s="45">
        <v>5.2908143321430331E-2</v>
      </c>
      <c r="O721" s="51"/>
      <c r="P721" s="51"/>
      <c r="Q721" s="51"/>
      <c r="R721" s="51"/>
      <c r="S721" s="51"/>
      <c r="T721" s="51"/>
    </row>
    <row r="722" spans="1:20" x14ac:dyDescent="0.35">
      <c r="A722" s="30">
        <v>43963</v>
      </c>
      <c r="B722" s="31">
        <v>221.621399</v>
      </c>
      <c r="C722" s="11">
        <f t="shared" si="23"/>
        <v>-1.5471757882604353E-2</v>
      </c>
      <c r="D722" s="11">
        <v>6.0000000000000002E-5</v>
      </c>
      <c r="E722" s="11">
        <v>8.8999999999999999E-3</v>
      </c>
      <c r="F722" s="11">
        <v>-2.3E-3</v>
      </c>
      <c r="G722" s="11">
        <v>2.5000000000000001E-3</v>
      </c>
      <c r="H722" s="11">
        <v>-6.5000000000000006E-3</v>
      </c>
      <c r="I722" s="11">
        <v>-2.0000000000000001E-4</v>
      </c>
      <c r="J722" s="11">
        <f t="shared" si="22"/>
        <v>-1.5531757882604353E-2</v>
      </c>
      <c r="L722" s="45">
        <v>682</v>
      </c>
      <c r="M722" s="45">
        <v>8.311150988041142E-4</v>
      </c>
      <c r="N722" s="45">
        <v>-0.10460144426233135</v>
      </c>
      <c r="O722" s="51"/>
      <c r="P722" s="51"/>
      <c r="Q722" s="51"/>
      <c r="R722" s="51"/>
      <c r="S722" s="51"/>
      <c r="T722" s="51"/>
    </row>
    <row r="723" spans="1:20" x14ac:dyDescent="0.35">
      <c r="A723" s="30">
        <v>43964</v>
      </c>
      <c r="B723" s="31">
        <v>218.95701600000001</v>
      </c>
      <c r="C723" s="11">
        <f t="shared" si="23"/>
        <v>-1.2022228052084416E-2</v>
      </c>
      <c r="D723" s="11">
        <v>6.0000000000000002E-5</v>
      </c>
      <c r="E723" s="11">
        <v>8.5000000000000006E-3</v>
      </c>
      <c r="F723" s="11">
        <v>-4.3E-3</v>
      </c>
      <c r="G723" s="11">
        <v>-4.0000000000000002E-4</v>
      </c>
      <c r="H723" s="11">
        <v>-7.000000000000001E-4</v>
      </c>
      <c r="I723" s="11">
        <v>-2.7000000000000001E-3</v>
      </c>
      <c r="J723" s="11">
        <f t="shared" ref="J723:J786" si="24">C723-D723</f>
        <v>-1.2082228052084415E-2</v>
      </c>
      <c r="L723" s="45">
        <v>683</v>
      </c>
      <c r="M723" s="45">
        <v>7.5937644526231571E-3</v>
      </c>
      <c r="N723" s="45">
        <v>2.7696295678232175E-2</v>
      </c>
      <c r="O723" s="51"/>
      <c r="P723" s="51"/>
      <c r="Q723" s="51"/>
      <c r="R723" s="51"/>
      <c r="S723" s="51"/>
      <c r="T723" s="51"/>
    </row>
    <row r="724" spans="1:20" x14ac:dyDescent="0.35">
      <c r="A724" s="30">
        <v>43965</v>
      </c>
      <c r="B724" s="31">
        <v>223.124908</v>
      </c>
      <c r="C724" s="11">
        <f t="shared" si="23"/>
        <v>1.9035206435221053E-2</v>
      </c>
      <c r="D724" s="11">
        <v>6.0000000000000002E-5</v>
      </c>
      <c r="E724" s="11">
        <v>1.9E-3</v>
      </c>
      <c r="F724" s="11">
        <v>1.2999999999999999E-3</v>
      </c>
      <c r="G724" s="11">
        <v>-3.8E-3</v>
      </c>
      <c r="H724" s="11">
        <v>6.0999999999999995E-3</v>
      </c>
      <c r="I724" s="11">
        <v>1.7000000000000001E-3</v>
      </c>
      <c r="J724" s="11">
        <f t="shared" si="24"/>
        <v>1.8975206435221052E-2</v>
      </c>
      <c r="L724" s="45">
        <v>684</v>
      </c>
      <c r="M724" s="45">
        <v>5.6067474813299946E-3</v>
      </c>
      <c r="N724" s="45">
        <v>-6.1387904152314043E-2</v>
      </c>
      <c r="O724" s="51"/>
      <c r="P724" s="51"/>
      <c r="Q724" s="51"/>
      <c r="R724" s="51"/>
      <c r="S724" s="51"/>
      <c r="T724" s="51"/>
    </row>
    <row r="725" spans="1:20" x14ac:dyDescent="0.35">
      <c r="A725" s="30">
        <v>43966</v>
      </c>
      <c r="B725" s="31">
        <v>227.740036</v>
      </c>
      <c r="C725" s="11">
        <f t="shared" si="23"/>
        <v>2.0684055587375294E-2</v>
      </c>
      <c r="D725" s="11">
        <v>6.0000000000000002E-5</v>
      </c>
      <c r="E725" s="11">
        <v>5.0000000000000001E-4</v>
      </c>
      <c r="F725" s="11">
        <v>-3.5999999999999999E-3</v>
      </c>
      <c r="G725" s="11">
        <v>1.1000000000000001E-3</v>
      </c>
      <c r="H725" s="11">
        <v>0</v>
      </c>
      <c r="I725" s="11">
        <v>-7.7000000000000002E-3</v>
      </c>
      <c r="J725" s="11">
        <f t="shared" si="24"/>
        <v>2.0624055587375293E-2</v>
      </c>
      <c r="L725" s="45">
        <v>685</v>
      </c>
      <c r="M725" s="45">
        <v>1.0379099544618867E-2</v>
      </c>
      <c r="N725" s="45">
        <v>5.6872680620691993E-2</v>
      </c>
      <c r="O725" s="51"/>
      <c r="P725" s="51"/>
      <c r="Q725" s="51"/>
      <c r="R725" s="51"/>
      <c r="S725" s="51"/>
      <c r="T725" s="51"/>
    </row>
    <row r="726" spans="1:20" x14ac:dyDescent="0.35">
      <c r="A726" s="30">
        <v>43969</v>
      </c>
      <c r="B726" s="31">
        <v>233.468491</v>
      </c>
      <c r="C726" s="11">
        <f t="shared" si="23"/>
        <v>2.5153482455759324E-2</v>
      </c>
      <c r="D726" s="11">
        <v>6.0000000000000002E-5</v>
      </c>
      <c r="E726" s="11">
        <v>-5.5000000000000005E-3</v>
      </c>
      <c r="F726" s="11">
        <v>6.7000000000000002E-3</v>
      </c>
      <c r="G726" s="11">
        <v>4.0999999999999995E-3</v>
      </c>
      <c r="H726" s="11">
        <v>1.67E-2</v>
      </c>
      <c r="I726" s="11">
        <v>3.2000000000000002E-3</v>
      </c>
      <c r="J726" s="11">
        <f t="shared" si="24"/>
        <v>2.5093482455759323E-2</v>
      </c>
      <c r="L726" s="45">
        <v>686</v>
      </c>
      <c r="M726" s="45">
        <v>1.5292987998143423E-3</v>
      </c>
      <c r="N726" s="45">
        <v>0.135929250733963</v>
      </c>
      <c r="O726" s="51"/>
      <c r="P726" s="51"/>
      <c r="Q726" s="51"/>
      <c r="R726" s="51"/>
      <c r="S726" s="51"/>
      <c r="T726" s="51"/>
    </row>
    <row r="727" spans="1:20" x14ac:dyDescent="0.35">
      <c r="A727" s="30">
        <v>43970</v>
      </c>
      <c r="B727" s="31">
        <v>226.56961100000001</v>
      </c>
      <c r="C727" s="11">
        <f t="shared" si="23"/>
        <v>-2.9549512100971231E-2</v>
      </c>
      <c r="D727" s="11">
        <v>6.0000000000000002E-5</v>
      </c>
      <c r="E727" s="11">
        <v>4.8999999999999998E-3</v>
      </c>
      <c r="F727" s="11">
        <v>6.9999999999999993E-3</v>
      </c>
      <c r="G727" s="11">
        <v>-2.5999999999999999E-3</v>
      </c>
      <c r="H727" s="11">
        <v>5.1000000000000004E-3</v>
      </c>
      <c r="I727" s="11">
        <v>-6.0000000000000001E-3</v>
      </c>
      <c r="J727" s="11">
        <f t="shared" si="24"/>
        <v>-2.9609512100971232E-2</v>
      </c>
      <c r="L727" s="45">
        <v>687</v>
      </c>
      <c r="M727" s="45">
        <v>-1.085874196011431E-3</v>
      </c>
      <c r="N727" s="45">
        <v>-1.4988425149334341E-2</v>
      </c>
      <c r="O727" s="51"/>
      <c r="P727" s="51"/>
      <c r="Q727" s="51"/>
      <c r="R727" s="51"/>
      <c r="S727" s="51"/>
      <c r="T727" s="51"/>
    </row>
    <row r="728" spans="1:20" x14ac:dyDescent="0.35">
      <c r="A728" s="30">
        <v>43971</v>
      </c>
      <c r="B728" s="31">
        <v>226.65524300000001</v>
      </c>
      <c r="C728" s="11">
        <f t="shared" si="23"/>
        <v>3.77950068511268E-4</v>
      </c>
      <c r="D728" s="11">
        <v>6.0000000000000002E-5</v>
      </c>
      <c r="E728" s="11">
        <v>2.0000000000000001E-4</v>
      </c>
      <c r="F728" s="11">
        <v>8.8999999999999999E-3</v>
      </c>
      <c r="G728" s="11">
        <v>2.8000000000000004E-3</v>
      </c>
      <c r="H728" s="11">
        <v>-2.5000000000000001E-3</v>
      </c>
      <c r="I728" s="11">
        <v>-2.5999999999999999E-3</v>
      </c>
      <c r="J728" s="11">
        <f t="shared" si="24"/>
        <v>3.1795006851126801E-4</v>
      </c>
      <c r="L728" s="45">
        <v>688</v>
      </c>
      <c r="M728" s="45">
        <v>-1.4061432354721718E-3</v>
      </c>
      <c r="N728" s="45">
        <v>7.5354911271265368E-2</v>
      </c>
      <c r="O728" s="51"/>
      <c r="P728" s="51"/>
      <c r="Q728" s="51"/>
      <c r="R728" s="51"/>
      <c r="S728" s="51"/>
      <c r="T728" s="51"/>
    </row>
    <row r="729" spans="1:20" x14ac:dyDescent="0.35">
      <c r="A729" s="30">
        <v>43972</v>
      </c>
      <c r="B729" s="31">
        <v>229.214966</v>
      </c>
      <c r="C729" s="11">
        <f t="shared" si="23"/>
        <v>1.1293464762251126E-2</v>
      </c>
      <c r="D729" s="11">
        <v>6.0000000000000002E-5</v>
      </c>
      <c r="E729" s="11">
        <v>-2.3E-3</v>
      </c>
      <c r="F729" s="11">
        <v>5.7999999999999996E-3</v>
      </c>
      <c r="G729" s="11">
        <v>-6.0999999999999995E-3</v>
      </c>
      <c r="H729" s="11">
        <v>1.4000000000000002E-3</v>
      </c>
      <c r="I729" s="11">
        <v>4.0000000000000002E-4</v>
      </c>
      <c r="J729" s="11">
        <f t="shared" si="24"/>
        <v>1.1233464762251127E-2</v>
      </c>
      <c r="L729" s="45">
        <v>689</v>
      </c>
      <c r="M729" s="45">
        <v>-1.1401563580537157E-2</v>
      </c>
      <c r="N729" s="45">
        <v>-1.2520215267809859E-2</v>
      </c>
      <c r="O729" s="51"/>
      <c r="P729" s="51"/>
      <c r="Q729" s="51"/>
      <c r="R729" s="51"/>
      <c r="S729" s="51"/>
      <c r="T729" s="51"/>
    </row>
    <row r="730" spans="1:20" x14ac:dyDescent="0.35">
      <c r="A730" s="30">
        <v>43973</v>
      </c>
      <c r="B730" s="31">
        <v>230.16653400000001</v>
      </c>
      <c r="C730" s="11">
        <f t="shared" si="23"/>
        <v>4.1514217706011269E-3</v>
      </c>
      <c r="D730" s="11">
        <v>6.0000000000000002E-5</v>
      </c>
      <c r="E730" s="11">
        <v>7.1999999999999998E-3</v>
      </c>
      <c r="F730" s="11">
        <v>-2E-3</v>
      </c>
      <c r="G730" s="11">
        <v>4.1999999999999997E-3</v>
      </c>
      <c r="H730" s="11">
        <v>-5.5000000000000005E-3</v>
      </c>
      <c r="I730" s="11">
        <v>-3.4999999999999996E-3</v>
      </c>
      <c r="J730" s="11">
        <f t="shared" si="24"/>
        <v>4.0914217706011268E-3</v>
      </c>
      <c r="L730" s="45">
        <v>690</v>
      </c>
      <c r="M730" s="45">
        <v>1.2951321137014916E-3</v>
      </c>
      <c r="N730" s="45">
        <v>2.7781183587125086E-2</v>
      </c>
      <c r="O730" s="51"/>
      <c r="P730" s="51"/>
      <c r="Q730" s="51"/>
      <c r="R730" s="51"/>
      <c r="S730" s="51"/>
      <c r="T730" s="51"/>
    </row>
    <row r="731" spans="1:20" x14ac:dyDescent="0.35">
      <c r="A731" s="30">
        <v>43977</v>
      </c>
      <c r="B731" s="31">
        <v>230.73747299999999</v>
      </c>
      <c r="C731" s="11">
        <f t="shared" si="23"/>
        <v>2.4805474109454995E-3</v>
      </c>
      <c r="D731" s="11">
        <v>6.0000000000000002E-5</v>
      </c>
      <c r="E731" s="11">
        <v>-4.1999999999999997E-3</v>
      </c>
      <c r="F731" s="11">
        <v>-7.6E-3</v>
      </c>
      <c r="G731" s="11">
        <v>6.0999999999999995E-3</v>
      </c>
      <c r="H731" s="11">
        <v>1.0500000000000001E-2</v>
      </c>
      <c r="I731" s="11">
        <v>5.8999999999999999E-3</v>
      </c>
      <c r="J731" s="11">
        <f t="shared" si="24"/>
        <v>2.4205474109454993E-3</v>
      </c>
      <c r="L731" s="45">
        <v>691</v>
      </c>
      <c r="M731" s="45">
        <v>3.1457278136685098E-3</v>
      </c>
      <c r="N731" s="45">
        <v>-5.1079451943197414E-2</v>
      </c>
      <c r="O731" s="51"/>
      <c r="P731" s="51"/>
      <c r="Q731" s="51"/>
      <c r="R731" s="51"/>
      <c r="S731" s="51"/>
      <c r="T731" s="51"/>
    </row>
    <row r="732" spans="1:20" x14ac:dyDescent="0.35">
      <c r="A732" s="30">
        <v>43978</v>
      </c>
      <c r="B732" s="31">
        <v>235.38118</v>
      </c>
      <c r="C732" s="11">
        <f t="shared" si="23"/>
        <v>2.0125499944259273E-2</v>
      </c>
      <c r="D732" s="11">
        <v>6.0000000000000002E-5</v>
      </c>
      <c r="E732" s="11">
        <v>2.8999999999999998E-3</v>
      </c>
      <c r="F732" s="11">
        <v>5.9999999999999995E-4</v>
      </c>
      <c r="G732" s="11">
        <v>-6.8999999999999999E-3</v>
      </c>
      <c r="H732" s="11">
        <v>7.8000000000000005E-3</v>
      </c>
      <c r="I732" s="11">
        <v>3.5999999999999999E-3</v>
      </c>
      <c r="J732" s="11">
        <f t="shared" si="24"/>
        <v>2.0065499944259272E-2</v>
      </c>
      <c r="L732" s="45">
        <v>692</v>
      </c>
      <c r="M732" s="45">
        <v>-4.5268079788702014E-4</v>
      </c>
      <c r="N732" s="45">
        <v>-4.2873118961033359E-2</v>
      </c>
      <c r="O732" s="51"/>
      <c r="P732" s="51"/>
      <c r="Q732" s="51"/>
      <c r="R732" s="51"/>
      <c r="S732" s="51"/>
      <c r="T732" s="51"/>
    </row>
    <row r="733" spans="1:20" x14ac:dyDescent="0.35">
      <c r="A733" s="30">
        <v>43979</v>
      </c>
      <c r="B733" s="31">
        <v>233.268677</v>
      </c>
      <c r="C733" s="11">
        <f t="shared" si="23"/>
        <v>-8.9748169331125283E-3</v>
      </c>
      <c r="D733" s="11">
        <v>6.0000000000000002E-5</v>
      </c>
      <c r="E733" s="11">
        <v>-1.6000000000000001E-3</v>
      </c>
      <c r="F733" s="11">
        <v>3.7000000000000002E-3</v>
      </c>
      <c r="G733" s="11">
        <v>-3.4999999999999996E-3</v>
      </c>
      <c r="H733" s="11">
        <v>-2.5000000000000001E-3</v>
      </c>
      <c r="I733" s="11">
        <v>1E-3</v>
      </c>
      <c r="J733" s="11">
        <f t="shared" si="24"/>
        <v>-9.0348169331125276E-3</v>
      </c>
      <c r="L733" s="45">
        <v>693</v>
      </c>
      <c r="M733" s="45">
        <v>-6.0402981771941798E-3</v>
      </c>
      <c r="N733" s="45">
        <v>2.0973470059256639E-2</v>
      </c>
      <c r="O733" s="51"/>
      <c r="P733" s="51"/>
      <c r="Q733" s="51"/>
      <c r="R733" s="51"/>
      <c r="S733" s="51"/>
      <c r="T733" s="51"/>
    </row>
    <row r="734" spans="1:20" x14ac:dyDescent="0.35">
      <c r="A734" s="30">
        <v>43980</v>
      </c>
      <c r="B734" s="31">
        <v>236.44693000000001</v>
      </c>
      <c r="C734" s="11">
        <f t="shared" si="23"/>
        <v>1.3624859714877147E-2</v>
      </c>
      <c r="D734" s="11">
        <v>6.0000000000000002E-5</v>
      </c>
      <c r="E734" s="11">
        <v>-2.0999999999999999E-3</v>
      </c>
      <c r="F734" s="11">
        <v>2.5999999999999999E-3</v>
      </c>
      <c r="G734" s="11">
        <v>-3.9000000000000003E-3</v>
      </c>
      <c r="H734" s="11">
        <v>-3.2000000000000002E-3</v>
      </c>
      <c r="I734" s="11">
        <v>-3.9000000000000003E-3</v>
      </c>
      <c r="J734" s="11">
        <f t="shared" si="24"/>
        <v>1.3564859714877147E-2</v>
      </c>
      <c r="L734" s="45">
        <v>694</v>
      </c>
      <c r="M734" s="45">
        <v>-3.6398598040106003E-3</v>
      </c>
      <c r="N734" s="45">
        <v>-1.0825407841271718E-2</v>
      </c>
      <c r="O734" s="51"/>
      <c r="P734" s="51"/>
      <c r="Q734" s="51"/>
      <c r="R734" s="51"/>
      <c r="S734" s="51"/>
      <c r="T734" s="51"/>
    </row>
    <row r="735" spans="1:20" x14ac:dyDescent="0.35">
      <c r="A735" s="30">
        <v>43983</v>
      </c>
      <c r="B735" s="31">
        <v>235.31454500000001</v>
      </c>
      <c r="C735" s="11">
        <f t="shared" si="23"/>
        <v>-4.7891719296164759E-3</v>
      </c>
      <c r="D735" s="11">
        <v>6.0000000000000002E-5</v>
      </c>
      <c r="E735" s="11">
        <v>-1.04E-2</v>
      </c>
      <c r="F735" s="11">
        <v>1.3300000000000001E-2</v>
      </c>
      <c r="G735" s="11">
        <v>-1.0200000000000001E-2</v>
      </c>
      <c r="H735" s="11">
        <v>1E-4</v>
      </c>
      <c r="I735" s="11">
        <v>-1.5E-3</v>
      </c>
      <c r="J735" s="11">
        <f t="shared" si="24"/>
        <v>-4.849171929616476E-3</v>
      </c>
      <c r="L735" s="45">
        <v>695</v>
      </c>
      <c r="M735" s="45">
        <v>1.2376402367250187E-2</v>
      </c>
      <c r="N735" s="45">
        <v>5.8230713784687541E-2</v>
      </c>
      <c r="O735" s="51"/>
      <c r="P735" s="51"/>
      <c r="Q735" s="51"/>
      <c r="R735" s="51"/>
      <c r="S735" s="51"/>
      <c r="T735" s="51"/>
    </row>
    <row r="736" spans="1:20" x14ac:dyDescent="0.35">
      <c r="A736" s="30">
        <v>43984</v>
      </c>
      <c r="B736" s="31">
        <v>240.47204600000001</v>
      </c>
      <c r="C736" s="11">
        <f t="shared" si="23"/>
        <v>2.1917476456884577E-2</v>
      </c>
      <c r="D736" s="11">
        <v>6.0000000000000002E-5</v>
      </c>
      <c r="E736" s="11">
        <v>1.3100000000000001E-2</v>
      </c>
      <c r="F736" s="11">
        <v>5.0000000000000001E-4</v>
      </c>
      <c r="G736" s="11">
        <v>3.7000000000000002E-3</v>
      </c>
      <c r="H736" s="11">
        <v>1.2999999999999999E-3</v>
      </c>
      <c r="I736" s="11">
        <v>2.7000000000000001E-3</v>
      </c>
      <c r="J736" s="11">
        <f t="shared" si="24"/>
        <v>2.1857476456884576E-2</v>
      </c>
      <c r="L736" s="45">
        <v>696</v>
      </c>
      <c r="M736" s="45">
        <v>7.5972215158064717E-3</v>
      </c>
      <c r="N736" s="45">
        <v>-2.649697892284769E-3</v>
      </c>
      <c r="O736" s="51"/>
      <c r="P736" s="51"/>
      <c r="Q736" s="51"/>
      <c r="R736" s="51"/>
      <c r="S736" s="51"/>
      <c r="T736" s="51"/>
    </row>
    <row r="737" spans="1:20" x14ac:dyDescent="0.35">
      <c r="A737" s="30">
        <v>43985</v>
      </c>
      <c r="B737" s="31">
        <v>240.27105700000001</v>
      </c>
      <c r="C737" s="11">
        <f t="shared" si="23"/>
        <v>-8.3581024631862455E-4</v>
      </c>
      <c r="D737" s="11">
        <v>6.0000000000000002E-5</v>
      </c>
      <c r="E737" s="11">
        <v>-6.9999999999999993E-3</v>
      </c>
      <c r="F737" s="11">
        <v>8.9999999999999998E-4</v>
      </c>
      <c r="G737" s="11">
        <v>-4.0999999999999995E-3</v>
      </c>
      <c r="H737" s="11">
        <v>7.4999999999999997E-3</v>
      </c>
      <c r="I737" s="11">
        <v>1.5E-3</v>
      </c>
      <c r="J737" s="11">
        <f t="shared" si="24"/>
        <v>-8.958102463186246E-4</v>
      </c>
      <c r="L737" s="45">
        <v>697</v>
      </c>
      <c r="M737" s="45">
        <v>4.1199603395089979E-3</v>
      </c>
      <c r="N737" s="45">
        <v>8.9671167121525824E-3</v>
      </c>
      <c r="O737" s="51"/>
      <c r="P737" s="51"/>
      <c r="Q737" s="51"/>
      <c r="R737" s="51"/>
      <c r="S737" s="51"/>
      <c r="T737" s="51"/>
    </row>
    <row r="738" spans="1:20" x14ac:dyDescent="0.35">
      <c r="A738" s="30">
        <v>43986</v>
      </c>
      <c r="B738" s="31">
        <v>238.308685</v>
      </c>
      <c r="C738" s="11">
        <f t="shared" si="23"/>
        <v>-8.1673257882243222E-3</v>
      </c>
      <c r="D738" s="11">
        <v>6.0000000000000002E-5</v>
      </c>
      <c r="E738" s="11">
        <v>1.06E-2</v>
      </c>
      <c r="F738" s="11">
        <v>-2.3E-3</v>
      </c>
      <c r="G738" s="11">
        <v>-1.1000000000000001E-3</v>
      </c>
      <c r="H738" s="11">
        <v>9.8999999999999991E-3</v>
      </c>
      <c r="I738" s="11">
        <v>6.3E-3</v>
      </c>
      <c r="J738" s="11">
        <f t="shared" si="24"/>
        <v>-8.2273257882243215E-3</v>
      </c>
      <c r="L738" s="45">
        <v>698</v>
      </c>
      <c r="M738" s="45">
        <v>-3.130521695472825E-3</v>
      </c>
      <c r="N738" s="45">
        <v>3.7502733117173052E-2</v>
      </c>
      <c r="O738" s="51"/>
      <c r="P738" s="51"/>
      <c r="Q738" s="51"/>
      <c r="R738" s="51"/>
      <c r="S738" s="51"/>
      <c r="T738" s="51"/>
    </row>
    <row r="739" spans="1:20" x14ac:dyDescent="0.35">
      <c r="A739" s="30">
        <v>43987</v>
      </c>
      <c r="B739" s="31">
        <v>244.004333</v>
      </c>
      <c r="C739" s="11">
        <f t="shared" si="23"/>
        <v>2.3900295534759808E-2</v>
      </c>
      <c r="D739" s="11">
        <v>6.0000000000000002E-5</v>
      </c>
      <c r="E739" s="11">
        <v>4.7999999999999996E-3</v>
      </c>
      <c r="F739" s="11">
        <v>1.6000000000000001E-3</v>
      </c>
      <c r="G739" s="11">
        <v>-4.5999999999999999E-3</v>
      </c>
      <c r="H739" s="11">
        <v>7.1999999999999998E-3</v>
      </c>
      <c r="I739" s="11">
        <v>4.0000000000000002E-4</v>
      </c>
      <c r="J739" s="11">
        <f t="shared" si="24"/>
        <v>2.3840295534759807E-2</v>
      </c>
      <c r="L739" s="45">
        <v>699</v>
      </c>
      <c r="M739" s="45">
        <v>-2.7088890449347312E-3</v>
      </c>
      <c r="N739" s="45">
        <v>-1.0957123177357832E-2</v>
      </c>
      <c r="O739" s="51"/>
      <c r="P739" s="51"/>
      <c r="Q739" s="51"/>
      <c r="R739" s="51"/>
      <c r="S739" s="51"/>
      <c r="T739" s="51"/>
    </row>
    <row r="740" spans="1:20" x14ac:dyDescent="0.35">
      <c r="A740" s="30">
        <v>43990</v>
      </c>
      <c r="B740" s="31">
        <v>245.79441800000001</v>
      </c>
      <c r="C740" s="11">
        <f t="shared" si="23"/>
        <v>7.336283655257958E-3</v>
      </c>
      <c r="D740" s="11">
        <v>6.0000000000000002E-5</v>
      </c>
      <c r="E740" s="11">
        <v>1.7000000000000001E-3</v>
      </c>
      <c r="F740" s="11">
        <v>8.3000000000000001E-3</v>
      </c>
      <c r="G740" s="11">
        <v>-4.4000000000000003E-3</v>
      </c>
      <c r="H740" s="11">
        <v>-4.7999999999999996E-3</v>
      </c>
      <c r="I740" s="11">
        <v>5.6999999999999993E-3</v>
      </c>
      <c r="J740" s="11">
        <f t="shared" si="24"/>
        <v>7.2762836552579578E-3</v>
      </c>
      <c r="L740" s="45">
        <v>700</v>
      </c>
      <c r="M740" s="45">
        <v>4.1236228941053978E-3</v>
      </c>
      <c r="N740" s="45">
        <v>3.7961403684153919E-2</v>
      </c>
      <c r="O740" s="51"/>
      <c r="P740" s="51"/>
      <c r="Q740" s="51"/>
      <c r="R740" s="51"/>
      <c r="S740" s="51"/>
      <c r="T740" s="51"/>
    </row>
    <row r="741" spans="1:20" x14ac:dyDescent="0.35">
      <c r="A741" s="30">
        <v>43991</v>
      </c>
      <c r="B741" s="31">
        <v>245.784851</v>
      </c>
      <c r="C741" s="11">
        <f t="shared" si="23"/>
        <v>-3.8922771631089148E-5</v>
      </c>
      <c r="D741" s="11">
        <v>6.0000000000000002E-5</v>
      </c>
      <c r="E741" s="11">
        <v>8.6E-3</v>
      </c>
      <c r="F741" s="11">
        <v>-3.3E-3</v>
      </c>
      <c r="G741" s="11">
        <v>2E-3</v>
      </c>
      <c r="H741" s="11">
        <v>-4.0000000000000002E-4</v>
      </c>
      <c r="I741" s="11">
        <v>-4.6999999999999993E-3</v>
      </c>
      <c r="J741" s="11">
        <f t="shared" si="24"/>
        <v>-9.8922771631089143E-5</v>
      </c>
      <c r="L741" s="45">
        <v>701</v>
      </c>
      <c r="M741" s="45">
        <v>3.6959511283953276E-4</v>
      </c>
      <c r="N741" s="45">
        <v>-4.2385788427436677E-2</v>
      </c>
      <c r="O741" s="51"/>
      <c r="P741" s="51"/>
      <c r="Q741" s="51"/>
      <c r="R741" s="51"/>
      <c r="S741" s="51"/>
      <c r="T741" s="51"/>
    </row>
    <row r="742" spans="1:20" x14ac:dyDescent="0.35">
      <c r="A742" s="30">
        <v>43992</v>
      </c>
      <c r="B742" s="31">
        <v>243.57356300000001</v>
      </c>
      <c r="C742" s="11">
        <f t="shared" si="23"/>
        <v>-8.9968441545650313E-3</v>
      </c>
      <c r="D742" s="11">
        <v>6.0000000000000002E-5</v>
      </c>
      <c r="E742" s="11">
        <v>-1.4000000000000002E-3</v>
      </c>
      <c r="F742" s="11">
        <v>-3.0000000000000001E-3</v>
      </c>
      <c r="G742" s="11">
        <v>9.300000000000001E-3</v>
      </c>
      <c r="H742" s="11">
        <v>-3.2000000000000002E-3</v>
      </c>
      <c r="I742" s="11">
        <v>-5.1000000000000004E-3</v>
      </c>
      <c r="J742" s="11">
        <f t="shared" si="24"/>
        <v>-9.0568441545650306E-3</v>
      </c>
      <c r="L742" s="45">
        <v>702</v>
      </c>
      <c r="M742" s="45">
        <v>1.8002243298132184E-3</v>
      </c>
      <c r="N742" s="45">
        <v>5.0322849857933234E-3</v>
      </c>
      <c r="O742" s="51"/>
      <c r="P742" s="51"/>
      <c r="Q742" s="51"/>
      <c r="R742" s="51"/>
      <c r="S742" s="51"/>
      <c r="T742" s="51"/>
    </row>
    <row r="743" spans="1:20" x14ac:dyDescent="0.35">
      <c r="A743" s="30">
        <v>43993</v>
      </c>
      <c r="B743" s="31">
        <v>229.23391699999999</v>
      </c>
      <c r="C743" s="11">
        <f t="shared" si="23"/>
        <v>-5.8871931023154689E-2</v>
      </c>
      <c r="D743" s="11">
        <v>6.0000000000000002E-5</v>
      </c>
      <c r="E743" s="11">
        <v>3.0999999999999999E-3</v>
      </c>
      <c r="F743" s="11">
        <v>8.0000000000000004E-4</v>
      </c>
      <c r="G743" s="11">
        <v>-4.0999999999999995E-3</v>
      </c>
      <c r="H743" s="11">
        <v>-2.0999999999999999E-3</v>
      </c>
      <c r="I743" s="11">
        <v>-2.3E-3</v>
      </c>
      <c r="J743" s="11">
        <f t="shared" si="24"/>
        <v>-5.8931931023154686E-2</v>
      </c>
      <c r="L743" s="45">
        <v>703</v>
      </c>
      <c r="M743" s="45">
        <v>-4.1556387106324153E-4</v>
      </c>
      <c r="N743" s="45">
        <v>4.823137284763071E-2</v>
      </c>
      <c r="O743" s="51"/>
      <c r="P743" s="51"/>
      <c r="Q743" s="51"/>
      <c r="R743" s="51"/>
      <c r="S743" s="51"/>
      <c r="T743" s="51"/>
    </row>
    <row r="744" spans="1:20" x14ac:dyDescent="0.35">
      <c r="A744" s="30">
        <v>43994</v>
      </c>
      <c r="B744" s="31">
        <v>232.086533</v>
      </c>
      <c r="C744" s="11">
        <f t="shared" si="23"/>
        <v>1.2444127105327052E-2</v>
      </c>
      <c r="D744" s="11">
        <v>6.0000000000000002E-5</v>
      </c>
      <c r="E744" s="11">
        <v>1.1999999999999999E-3</v>
      </c>
      <c r="F744" s="11">
        <v>1.7000000000000001E-3</v>
      </c>
      <c r="G744" s="11">
        <v>-1.7000000000000001E-3</v>
      </c>
      <c r="H744" s="11">
        <v>1.6000000000000001E-3</v>
      </c>
      <c r="I744" s="11">
        <v>8.9999999999999998E-4</v>
      </c>
      <c r="J744" s="11">
        <f t="shared" si="24"/>
        <v>1.2384127105327053E-2</v>
      </c>
      <c r="L744" s="45">
        <v>704</v>
      </c>
      <c r="M744" s="45">
        <v>-5.4449144828154512E-3</v>
      </c>
      <c r="N744" s="45">
        <v>-1.0717149811555039E-2</v>
      </c>
      <c r="O744" s="51"/>
      <c r="P744" s="51"/>
      <c r="Q744" s="51"/>
      <c r="R744" s="51"/>
      <c r="S744" s="51"/>
      <c r="T744" s="51"/>
    </row>
    <row r="745" spans="1:20" x14ac:dyDescent="0.35">
      <c r="A745" s="30">
        <v>43997</v>
      </c>
      <c r="B745" s="31">
        <v>231.04312100000001</v>
      </c>
      <c r="C745" s="11">
        <f t="shared" si="23"/>
        <v>-4.4957886462114738E-3</v>
      </c>
      <c r="D745" s="11">
        <v>6.0000000000000002E-5</v>
      </c>
      <c r="E745" s="11">
        <v>2.3E-3</v>
      </c>
      <c r="F745" s="11">
        <v>2.3E-3</v>
      </c>
      <c r="G745" s="11">
        <v>-6.3E-3</v>
      </c>
      <c r="H745" s="11">
        <v>-7.8000000000000005E-3</v>
      </c>
      <c r="I745" s="11">
        <v>-2.3E-3</v>
      </c>
      <c r="J745" s="11">
        <f t="shared" si="24"/>
        <v>-4.5557886462114739E-3</v>
      </c>
      <c r="L745" s="45">
        <v>705</v>
      </c>
      <c r="M745" s="45">
        <v>-1.5441641509613619E-3</v>
      </c>
      <c r="N745" s="45">
        <v>-2.4927202112704487E-2</v>
      </c>
      <c r="O745" s="51"/>
      <c r="P745" s="51"/>
      <c r="Q745" s="51"/>
      <c r="R745" s="51"/>
      <c r="S745" s="51"/>
      <c r="T745" s="51"/>
    </row>
    <row r="746" spans="1:20" x14ac:dyDescent="0.35">
      <c r="A746" s="30">
        <v>43998</v>
      </c>
      <c r="B746" s="31">
        <v>239.26593</v>
      </c>
      <c r="C746" s="11">
        <f t="shared" si="23"/>
        <v>3.5589932149505454E-2</v>
      </c>
      <c r="D746" s="11">
        <v>6.0000000000000002E-5</v>
      </c>
      <c r="E746" s="11">
        <v>-3.3E-3</v>
      </c>
      <c r="F746" s="11">
        <v>8.0000000000000004E-4</v>
      </c>
      <c r="G746" s="11">
        <v>-1.9E-3</v>
      </c>
      <c r="H746" s="11">
        <v>6.4000000000000003E-3</v>
      </c>
      <c r="I746" s="11">
        <v>1.1999999999999999E-3</v>
      </c>
      <c r="J746" s="11">
        <f t="shared" si="24"/>
        <v>3.5529932149505457E-2</v>
      </c>
      <c r="L746" s="45">
        <v>706</v>
      </c>
      <c r="M746" s="45">
        <v>1.6485263193216195E-3</v>
      </c>
      <c r="N746" s="45">
        <v>1.6027365559491306E-2</v>
      </c>
      <c r="O746" s="51"/>
      <c r="P746" s="51"/>
      <c r="Q746" s="51"/>
      <c r="R746" s="51"/>
      <c r="S746" s="51"/>
      <c r="T746" s="51"/>
    </row>
    <row r="747" spans="1:20" x14ac:dyDescent="0.35">
      <c r="A747" s="30">
        <v>43999</v>
      </c>
      <c r="B747" s="31">
        <v>240.12745699999999</v>
      </c>
      <c r="C747" s="11">
        <f t="shared" si="23"/>
        <v>3.6007090520575602E-3</v>
      </c>
      <c r="D747" s="11">
        <v>6.0000000000000002E-5</v>
      </c>
      <c r="E747" s="11">
        <v>2.7000000000000001E-3</v>
      </c>
      <c r="F747" s="11">
        <v>3.3E-3</v>
      </c>
      <c r="G747" s="11">
        <v>-9.8999999999999991E-3</v>
      </c>
      <c r="H747" s="11">
        <v>-5.6000000000000008E-3</v>
      </c>
      <c r="I747" s="11">
        <v>-2.3E-3</v>
      </c>
      <c r="J747" s="11">
        <f t="shared" si="24"/>
        <v>3.54070905205756E-3</v>
      </c>
      <c r="L747" s="45">
        <v>707</v>
      </c>
      <c r="M747" s="45">
        <v>5.3916436015273095E-3</v>
      </c>
      <c r="N747" s="45">
        <v>-1.4522701863967057E-2</v>
      </c>
      <c r="O747" s="51"/>
      <c r="P747" s="51"/>
      <c r="Q747" s="51"/>
      <c r="R747" s="51"/>
      <c r="S747" s="51"/>
      <c r="T747" s="51"/>
    </row>
    <row r="748" spans="1:20" x14ac:dyDescent="0.35">
      <c r="A748" s="30">
        <v>44000</v>
      </c>
      <c r="B748" s="31">
        <v>238.557571</v>
      </c>
      <c r="C748" s="11">
        <f t="shared" si="23"/>
        <v>-6.5377196744310639E-3</v>
      </c>
      <c r="D748" s="11">
        <v>6.0000000000000002E-5</v>
      </c>
      <c r="E748" s="11">
        <v>-8.0000000000000004E-4</v>
      </c>
      <c r="F748" s="11">
        <v>5.0000000000000001E-4</v>
      </c>
      <c r="G748" s="11">
        <v>-2.5000000000000001E-3</v>
      </c>
      <c r="H748" s="11">
        <v>-4.0000000000000001E-3</v>
      </c>
      <c r="I748" s="11">
        <v>-2.5000000000000001E-3</v>
      </c>
      <c r="J748" s="11">
        <f t="shared" si="24"/>
        <v>-6.5977196744310641E-3</v>
      </c>
      <c r="L748" s="45">
        <v>708</v>
      </c>
      <c r="M748" s="45">
        <v>-1.3020756939963636E-3</v>
      </c>
      <c r="N748" s="45">
        <v>4.9966646235296841E-2</v>
      </c>
      <c r="O748" s="51"/>
      <c r="P748" s="51"/>
      <c r="Q748" s="51"/>
      <c r="R748" s="51"/>
      <c r="S748" s="51"/>
      <c r="T748" s="51"/>
    </row>
    <row r="749" spans="1:20" x14ac:dyDescent="0.35">
      <c r="A749" s="30">
        <v>44001</v>
      </c>
      <c r="B749" s="31">
        <v>236.10699500000001</v>
      </c>
      <c r="C749" s="11">
        <f t="shared" si="23"/>
        <v>-1.0272472132104249E-2</v>
      </c>
      <c r="D749" s="11">
        <v>6.0000000000000002E-5</v>
      </c>
      <c r="E749" s="11">
        <v>-8.9999999999999998E-4</v>
      </c>
      <c r="F749" s="11">
        <v>7.0999999999999995E-3</v>
      </c>
      <c r="G749" s="11">
        <v>7.000000000000001E-4</v>
      </c>
      <c r="H749" s="11">
        <v>-7.3000000000000001E-3</v>
      </c>
      <c r="I749" s="11">
        <v>-2E-3</v>
      </c>
      <c r="J749" s="11">
        <f t="shared" si="24"/>
        <v>-1.0332472132104248E-2</v>
      </c>
      <c r="L749" s="45">
        <v>709</v>
      </c>
      <c r="M749" s="45">
        <v>-4.8764880389715992E-4</v>
      </c>
      <c r="N749" s="45">
        <v>2.6716181577758787E-2</v>
      </c>
      <c r="O749" s="51"/>
      <c r="P749" s="51"/>
      <c r="Q749" s="51"/>
      <c r="R749" s="51"/>
      <c r="S749" s="51"/>
      <c r="T749" s="51"/>
    </row>
    <row r="750" spans="1:20" x14ac:dyDescent="0.35">
      <c r="A750" s="30">
        <v>44004</v>
      </c>
      <c r="B750" s="31">
        <v>238.509705</v>
      </c>
      <c r="C750" s="11">
        <f t="shared" si="23"/>
        <v>1.01763609333132E-2</v>
      </c>
      <c r="D750" s="11">
        <v>6.0000000000000002E-5</v>
      </c>
      <c r="E750" s="11">
        <v>-3.8E-3</v>
      </c>
      <c r="F750" s="11">
        <v>5.6000000000000008E-3</v>
      </c>
      <c r="G750" s="11">
        <v>-1.4000000000000002E-3</v>
      </c>
      <c r="H750" s="11">
        <v>-3.9000000000000003E-3</v>
      </c>
      <c r="I750" s="11">
        <v>-5.0000000000000001E-3</v>
      </c>
      <c r="J750" s="11">
        <f t="shared" si="24"/>
        <v>1.0116360933313201E-2</v>
      </c>
      <c r="L750" s="45">
        <v>710</v>
      </c>
      <c r="M750" s="45">
        <v>1.0293382138915896E-3</v>
      </c>
      <c r="N750" s="45">
        <v>-1.6962459607394308E-3</v>
      </c>
      <c r="O750" s="51"/>
      <c r="P750" s="51"/>
      <c r="Q750" s="51"/>
      <c r="R750" s="51"/>
      <c r="S750" s="51"/>
      <c r="T750" s="51"/>
    </row>
    <row r="751" spans="1:20" x14ac:dyDescent="0.35">
      <c r="A751" s="30">
        <v>44005</v>
      </c>
      <c r="B751" s="31">
        <v>239.61054999999999</v>
      </c>
      <c r="C751" s="11">
        <f t="shared" si="23"/>
        <v>4.6155144923767377E-3</v>
      </c>
      <c r="D751" s="11">
        <v>6.0000000000000002E-5</v>
      </c>
      <c r="E751" s="11">
        <v>2.3E-3</v>
      </c>
      <c r="F751" s="11">
        <v>7.3000000000000001E-3</v>
      </c>
      <c r="G751" s="11">
        <v>-5.0000000000000001E-3</v>
      </c>
      <c r="H751" s="11">
        <v>5.6999999999999993E-3</v>
      </c>
      <c r="I751" s="11">
        <v>-8.9999999999999998E-4</v>
      </c>
      <c r="J751" s="11">
        <f t="shared" si="24"/>
        <v>4.5555144923767376E-3</v>
      </c>
      <c r="L751" s="45">
        <v>711</v>
      </c>
      <c r="M751" s="45">
        <v>1.2887734983931139E-2</v>
      </c>
      <c r="N751" s="45">
        <v>6.248993894639971E-3</v>
      </c>
      <c r="O751" s="51"/>
      <c r="P751" s="51"/>
      <c r="Q751" s="51"/>
      <c r="R751" s="51"/>
      <c r="S751" s="51"/>
      <c r="T751" s="51"/>
    </row>
    <row r="752" spans="1:20" x14ac:dyDescent="0.35">
      <c r="A752" s="30">
        <v>44006</v>
      </c>
      <c r="B752" s="31">
        <v>235.609238</v>
      </c>
      <c r="C752" s="11">
        <f t="shared" si="23"/>
        <v>-1.669923131514861E-2</v>
      </c>
      <c r="D752" s="11">
        <v>6.0000000000000002E-5</v>
      </c>
      <c r="E752" s="11">
        <v>-7.3000000000000001E-3</v>
      </c>
      <c r="F752" s="11">
        <v>-6.3E-3</v>
      </c>
      <c r="G752" s="11">
        <v>3.4000000000000002E-3</v>
      </c>
      <c r="H752" s="11">
        <v>-8.0000000000000004E-4</v>
      </c>
      <c r="I752" s="11">
        <v>2.7000000000000001E-3</v>
      </c>
      <c r="J752" s="11">
        <f t="shared" si="24"/>
        <v>-1.6759231315148612E-2</v>
      </c>
      <c r="L752" s="45">
        <v>712</v>
      </c>
      <c r="M752" s="45">
        <v>4.1242661674019037E-3</v>
      </c>
      <c r="N752" s="45">
        <v>-1.312072576415144E-2</v>
      </c>
      <c r="O752" s="51"/>
      <c r="P752" s="51"/>
      <c r="Q752" s="51"/>
      <c r="R752" s="51"/>
      <c r="S752" s="51"/>
      <c r="T752" s="51"/>
    </row>
    <row r="753" spans="1:20" x14ac:dyDescent="0.35">
      <c r="A753" s="30">
        <v>44007</v>
      </c>
      <c r="B753" s="31">
        <v>234.89129600000001</v>
      </c>
      <c r="C753" s="11">
        <f t="shared" si="23"/>
        <v>-3.0471725391344462E-3</v>
      </c>
      <c r="D753" s="11">
        <v>6.0000000000000002E-5</v>
      </c>
      <c r="E753" s="11">
        <v>1.1000000000000001E-3</v>
      </c>
      <c r="F753" s="11">
        <v>-1E-4</v>
      </c>
      <c r="G753" s="11">
        <v>4.5999999999999999E-3</v>
      </c>
      <c r="H753" s="11">
        <v>-8.199999999999999E-3</v>
      </c>
      <c r="I753" s="11">
        <v>1.6000000000000001E-3</v>
      </c>
      <c r="J753" s="11">
        <f t="shared" si="24"/>
        <v>-3.1071725391344463E-3</v>
      </c>
      <c r="L753" s="45">
        <v>713</v>
      </c>
      <c r="M753" s="45">
        <v>-3.4151489764937424E-3</v>
      </c>
      <c r="N753" s="45">
        <v>-2.386517660510231E-3</v>
      </c>
      <c r="O753" s="51"/>
      <c r="P753" s="51"/>
      <c r="Q753" s="51"/>
      <c r="R753" s="51"/>
      <c r="S753" s="51"/>
      <c r="T753" s="51"/>
    </row>
    <row r="754" spans="1:20" x14ac:dyDescent="0.35">
      <c r="A754" s="30">
        <v>44008</v>
      </c>
      <c r="B754" s="31">
        <v>230.708054</v>
      </c>
      <c r="C754" s="11">
        <f t="shared" si="23"/>
        <v>-1.7809267824040687E-2</v>
      </c>
      <c r="D754" s="11">
        <v>6.0000000000000002E-5</v>
      </c>
      <c r="E754" s="11">
        <v>-1.4800000000000001E-2</v>
      </c>
      <c r="F754" s="11">
        <v>-5.5000000000000005E-3</v>
      </c>
      <c r="G754" s="11">
        <v>5.6000000000000008E-3</v>
      </c>
      <c r="H754" s="11">
        <v>0</v>
      </c>
      <c r="I754" s="11">
        <v>6.1999999999999998E-3</v>
      </c>
      <c r="J754" s="11">
        <f t="shared" si="24"/>
        <v>-1.7869267824040688E-2</v>
      </c>
      <c r="L754" s="45">
        <v>714</v>
      </c>
      <c r="M754" s="45">
        <v>2.5411058073962099E-4</v>
      </c>
      <c r="N754" s="45">
        <v>1.4646642766820353E-2</v>
      </c>
      <c r="O754" s="51"/>
      <c r="P754" s="51"/>
      <c r="Q754" s="51"/>
      <c r="R754" s="51"/>
      <c r="S754" s="51"/>
      <c r="T754" s="51"/>
    </row>
    <row r="755" spans="1:20" x14ac:dyDescent="0.35">
      <c r="A755" s="30">
        <v>44011</v>
      </c>
      <c r="B755" s="31">
        <v>235.59965500000001</v>
      </c>
      <c r="C755" s="11">
        <f t="shared" si="23"/>
        <v>2.1202558450776898E-2</v>
      </c>
      <c r="D755" s="11">
        <v>6.0000000000000002E-5</v>
      </c>
      <c r="E755" s="11">
        <v>2.7000000000000001E-3</v>
      </c>
      <c r="F755" s="11">
        <v>6.3E-3</v>
      </c>
      <c r="G755" s="11">
        <v>-2.3999999999999998E-3</v>
      </c>
      <c r="H755" s="11">
        <v>1.49E-2</v>
      </c>
      <c r="I755" s="11">
        <v>3.7000000000000002E-3</v>
      </c>
      <c r="J755" s="11">
        <f t="shared" si="24"/>
        <v>2.1142558450776897E-2</v>
      </c>
      <c r="L755" s="45">
        <v>715</v>
      </c>
      <c r="M755" s="45">
        <v>2.0325605559340641E-3</v>
      </c>
      <c r="N755" s="45">
        <v>1.490175011641085E-2</v>
      </c>
      <c r="O755" s="51"/>
      <c r="P755" s="51"/>
      <c r="Q755" s="51"/>
      <c r="R755" s="51"/>
      <c r="S755" s="51"/>
      <c r="T755" s="51"/>
    </row>
    <row r="756" spans="1:20" x14ac:dyDescent="0.35">
      <c r="A756" s="30">
        <v>44012</v>
      </c>
      <c r="B756" s="31">
        <v>239.801987</v>
      </c>
      <c r="C756" s="11">
        <f t="shared" si="23"/>
        <v>1.7836749378941086E-2</v>
      </c>
      <c r="D756" s="11">
        <v>6.0000000000000002E-5</v>
      </c>
      <c r="E756" s="11">
        <v>-1.0200000000000001E-2</v>
      </c>
      <c r="F756" s="11">
        <v>-0.01</v>
      </c>
      <c r="G756" s="11">
        <v>3.7000000000000002E-3</v>
      </c>
      <c r="H756" s="11">
        <v>-4.0000000000000001E-3</v>
      </c>
      <c r="I756" s="11">
        <v>-3.0999999999999999E-3</v>
      </c>
      <c r="J756" s="11">
        <f t="shared" si="24"/>
        <v>1.7776749378941085E-2</v>
      </c>
      <c r="L756" s="45">
        <v>716</v>
      </c>
      <c r="M756" s="45">
        <v>6.3819129195554639E-3</v>
      </c>
      <c r="N756" s="45">
        <v>-1.3932693062139439E-2</v>
      </c>
      <c r="O756" s="51"/>
      <c r="P756" s="51"/>
      <c r="Q756" s="51"/>
      <c r="R756" s="51"/>
      <c r="S756" s="51"/>
      <c r="T756" s="51"/>
    </row>
    <row r="757" spans="1:20" x14ac:dyDescent="0.35">
      <c r="A757" s="30">
        <v>44013</v>
      </c>
      <c r="B757" s="31">
        <v>237.542877</v>
      </c>
      <c r="C757" s="11">
        <f t="shared" si="23"/>
        <v>-9.4207309466538547E-3</v>
      </c>
      <c r="D757" s="11">
        <v>6.0000000000000002E-5</v>
      </c>
      <c r="E757" s="11">
        <v>5.7999999999999996E-3</v>
      </c>
      <c r="F757" s="11">
        <v>-1.8E-3</v>
      </c>
      <c r="G757" s="11">
        <v>-5.0000000000000001E-3</v>
      </c>
      <c r="H757" s="11">
        <v>-4.0999999999999995E-3</v>
      </c>
      <c r="I757" s="11">
        <v>-1.21E-2</v>
      </c>
      <c r="J757" s="11">
        <f t="shared" si="24"/>
        <v>-9.480730946653854E-3</v>
      </c>
      <c r="L757" s="45">
        <v>717</v>
      </c>
      <c r="M757" s="45">
        <v>4.360101100355146E-3</v>
      </c>
      <c r="N757" s="45">
        <v>2.0276034266069196E-2</v>
      </c>
      <c r="O757" s="51"/>
      <c r="P757" s="51"/>
      <c r="Q757" s="51"/>
      <c r="R757" s="51"/>
      <c r="S757" s="51"/>
      <c r="T757" s="51"/>
    </row>
    <row r="758" spans="1:20" x14ac:dyDescent="0.35">
      <c r="A758" s="30">
        <v>44014</v>
      </c>
      <c r="B758" s="31">
        <v>237.87792999999999</v>
      </c>
      <c r="C758" s="11">
        <f t="shared" si="23"/>
        <v>1.4104948303710341E-3</v>
      </c>
      <c r="D758" s="11">
        <v>6.0000000000000002E-5</v>
      </c>
      <c r="E758" s="11">
        <v>7.000000000000001E-4</v>
      </c>
      <c r="F758" s="11">
        <v>-2E-3</v>
      </c>
      <c r="G758" s="11">
        <v>-2.3E-3</v>
      </c>
      <c r="H758" s="11">
        <v>3.8E-3</v>
      </c>
      <c r="I758" s="11">
        <v>1.6000000000000001E-3</v>
      </c>
      <c r="J758" s="11">
        <f t="shared" si="24"/>
        <v>1.3504948303710341E-3</v>
      </c>
      <c r="L758" s="45">
        <v>718</v>
      </c>
      <c r="M758" s="45">
        <v>9.5604239649445342E-4</v>
      </c>
      <c r="N758" s="45">
        <v>2.0688086635654235E-2</v>
      </c>
      <c r="O758" s="51"/>
      <c r="P758" s="51"/>
      <c r="Q758" s="51"/>
      <c r="R758" s="51"/>
      <c r="S758" s="51"/>
      <c r="T758" s="51"/>
    </row>
    <row r="759" spans="1:20" x14ac:dyDescent="0.35">
      <c r="A759" s="30">
        <v>44018</v>
      </c>
      <c r="B759" s="31">
        <v>238.88304099999999</v>
      </c>
      <c r="C759" s="11">
        <f t="shared" si="23"/>
        <v>4.2253226266093513E-3</v>
      </c>
      <c r="D759" s="11">
        <v>8.0000000000000007E-5</v>
      </c>
      <c r="E759" s="11">
        <v>3.5999999999999999E-3</v>
      </c>
      <c r="F759" s="11">
        <v>4.3E-3</v>
      </c>
      <c r="G759" s="11">
        <v>-2.5000000000000001E-3</v>
      </c>
      <c r="H759" s="11">
        <v>2.8000000000000004E-3</v>
      </c>
      <c r="I759" s="11">
        <v>2.9999999999999997E-4</v>
      </c>
      <c r="J759" s="11">
        <f t="shared" si="24"/>
        <v>4.1453226266093511E-3</v>
      </c>
      <c r="L759" s="45">
        <v>719</v>
      </c>
      <c r="M759" s="45">
        <v>-3.3028652625732699E-3</v>
      </c>
      <c r="N759" s="45">
        <v>1.2328751593966448E-2</v>
      </c>
      <c r="O759" s="51"/>
      <c r="P759" s="51"/>
      <c r="Q759" s="51"/>
      <c r="R759" s="51"/>
      <c r="S759" s="51"/>
      <c r="T759" s="51"/>
    </row>
    <row r="760" spans="1:20" x14ac:dyDescent="0.35">
      <c r="A760" s="30">
        <v>44019</v>
      </c>
      <c r="B760" s="31">
        <v>236.77705399999999</v>
      </c>
      <c r="C760" s="11">
        <f t="shared" si="23"/>
        <v>-8.8159753458597612E-3</v>
      </c>
      <c r="D760" s="11">
        <v>8.0000000000000007E-5</v>
      </c>
      <c r="E760" s="11">
        <v>-4.4000000000000003E-3</v>
      </c>
      <c r="F760" s="11">
        <v>8.1000000000000013E-3</v>
      </c>
      <c r="G760" s="11">
        <v>-2.0000000000000001E-4</v>
      </c>
      <c r="H760" s="11">
        <v>-1.1000000000000001E-2</v>
      </c>
      <c r="I760" s="11">
        <v>-8.0000000000000004E-4</v>
      </c>
      <c r="J760" s="11">
        <f t="shared" si="24"/>
        <v>-8.8959753458597614E-3</v>
      </c>
      <c r="L760" s="45">
        <v>720</v>
      </c>
      <c r="M760" s="45">
        <v>-2.3866632442901621E-3</v>
      </c>
      <c r="N760" s="45">
        <v>-1.3145094638314191E-2</v>
      </c>
      <c r="O760" s="51"/>
      <c r="P760" s="51"/>
      <c r="Q760" s="51"/>
      <c r="R760" s="51"/>
      <c r="S760" s="51"/>
      <c r="T760" s="51"/>
    </row>
    <row r="761" spans="1:20" x14ac:dyDescent="0.35">
      <c r="A761" s="30">
        <v>44020</v>
      </c>
      <c r="B761" s="31">
        <v>238.519272</v>
      </c>
      <c r="C761" s="11">
        <f t="shared" si="23"/>
        <v>7.3580525248024831E-3</v>
      </c>
      <c r="D761" s="11">
        <v>8.0000000000000007E-5</v>
      </c>
      <c r="E761" s="11">
        <v>8.6999999999999994E-3</v>
      </c>
      <c r="F761" s="11">
        <v>4.4000000000000003E-3</v>
      </c>
      <c r="G761" s="11">
        <v>-4.1999999999999997E-3</v>
      </c>
      <c r="H761" s="11">
        <v>-4.5000000000000005E-3</v>
      </c>
      <c r="I761" s="11">
        <v>-2.8999999999999998E-3</v>
      </c>
      <c r="J761" s="11">
        <f t="shared" si="24"/>
        <v>7.2780525248024829E-3</v>
      </c>
      <c r="L761" s="45">
        <v>721</v>
      </c>
      <c r="M761" s="45">
        <v>2.3361261218008238E-3</v>
      </c>
      <c r="N761" s="45">
        <v>-1.4418354173885239E-2</v>
      </c>
      <c r="O761" s="51"/>
      <c r="P761" s="51"/>
      <c r="Q761" s="51"/>
      <c r="R761" s="51"/>
      <c r="S761" s="51"/>
      <c r="T761" s="51"/>
    </row>
    <row r="762" spans="1:20" x14ac:dyDescent="0.35">
      <c r="A762" s="30">
        <v>44021</v>
      </c>
      <c r="B762" s="31">
        <v>237.36099200000001</v>
      </c>
      <c r="C762" s="11">
        <f t="shared" si="23"/>
        <v>-4.8561275166058016E-3</v>
      </c>
      <c r="D762" s="11">
        <v>8.0000000000000007E-5</v>
      </c>
      <c r="E762" s="11">
        <v>8.8000000000000005E-3</v>
      </c>
      <c r="F762" s="11">
        <v>5.0000000000000001E-4</v>
      </c>
      <c r="G762" s="11">
        <v>-3.0999999999999999E-3</v>
      </c>
      <c r="H762" s="11">
        <v>-3.4000000000000002E-3</v>
      </c>
      <c r="I762" s="11">
        <v>-5.6000000000000008E-3</v>
      </c>
      <c r="J762" s="11">
        <f t="shared" si="24"/>
        <v>-4.9361275166058018E-3</v>
      </c>
      <c r="L762" s="45">
        <v>722</v>
      </c>
      <c r="M762" s="45">
        <v>1.9788365767485095E-3</v>
      </c>
      <c r="N762" s="45">
        <v>1.699636985847254E-2</v>
      </c>
      <c r="O762" s="51"/>
      <c r="P762" s="51"/>
      <c r="Q762" s="51"/>
      <c r="R762" s="51"/>
      <c r="S762" s="51"/>
      <c r="T762" s="51"/>
    </row>
    <row r="763" spans="1:20" x14ac:dyDescent="0.35">
      <c r="A763" s="30">
        <v>44022</v>
      </c>
      <c r="B763" s="31">
        <v>239.419083</v>
      </c>
      <c r="C763" s="11">
        <f t="shared" si="23"/>
        <v>8.6707212615626528E-3</v>
      </c>
      <c r="D763" s="11">
        <v>8.0000000000000007E-5</v>
      </c>
      <c r="E763" s="11">
        <v>9.300000000000001E-3</v>
      </c>
      <c r="F763" s="11">
        <v>-4.0999999999999995E-3</v>
      </c>
      <c r="G763" s="11">
        <v>8.6E-3</v>
      </c>
      <c r="H763" s="11">
        <v>8.5000000000000006E-3</v>
      </c>
      <c r="I763" s="11">
        <v>2.0999999999999999E-3</v>
      </c>
      <c r="J763" s="11">
        <f t="shared" si="24"/>
        <v>8.5907212615626526E-3</v>
      </c>
      <c r="L763" s="45">
        <v>723</v>
      </c>
      <c r="M763" s="45">
        <v>6.9191761775395698E-3</v>
      </c>
      <c r="N763" s="45">
        <v>1.3704879409835724E-2</v>
      </c>
      <c r="O763" s="51"/>
      <c r="P763" s="51"/>
      <c r="Q763" s="51"/>
      <c r="R763" s="51"/>
      <c r="S763" s="51"/>
      <c r="T763" s="51"/>
    </row>
    <row r="764" spans="1:20" x14ac:dyDescent="0.35">
      <c r="A764" s="30">
        <v>44025</v>
      </c>
      <c r="B764" s="31">
        <v>238.95004299999999</v>
      </c>
      <c r="C764" s="11">
        <f t="shared" si="23"/>
        <v>-1.9590752504887732E-3</v>
      </c>
      <c r="D764" s="11">
        <v>8.0000000000000007E-5</v>
      </c>
      <c r="E764" s="11">
        <v>2.0999999999999999E-3</v>
      </c>
      <c r="F764" s="11">
        <v>-7.8000000000000005E-3</v>
      </c>
      <c r="G764" s="11">
        <v>-1.7000000000000001E-3</v>
      </c>
      <c r="H764" s="11">
        <v>1.09E-2</v>
      </c>
      <c r="I764" s="11">
        <v>1.11E-2</v>
      </c>
      <c r="J764" s="11">
        <f t="shared" si="24"/>
        <v>-2.0390752504887734E-3</v>
      </c>
      <c r="L764" s="45">
        <v>724</v>
      </c>
      <c r="M764" s="45">
        <v>6.0817258871598348E-3</v>
      </c>
      <c r="N764" s="45">
        <v>1.9011756568599488E-2</v>
      </c>
      <c r="O764" s="51"/>
      <c r="P764" s="51"/>
      <c r="Q764" s="51"/>
      <c r="R764" s="51"/>
      <c r="S764" s="51"/>
      <c r="T764" s="51"/>
    </row>
    <row r="765" spans="1:20" x14ac:dyDescent="0.35">
      <c r="A765" s="30">
        <v>44026</v>
      </c>
      <c r="B765" s="31">
        <v>246.770813</v>
      </c>
      <c r="C765" s="11">
        <f t="shared" si="23"/>
        <v>3.2729728364183641E-2</v>
      </c>
      <c r="D765" s="11">
        <v>8.0000000000000007E-5</v>
      </c>
      <c r="E765" s="11">
        <v>-6.8999999999999999E-3</v>
      </c>
      <c r="F765" s="11">
        <v>-2.9999999999999997E-4</v>
      </c>
      <c r="G765" s="11">
        <v>-4.5999999999999999E-3</v>
      </c>
      <c r="H765" s="11">
        <v>-1E-4</v>
      </c>
      <c r="I765" s="11">
        <v>5.1999999999999998E-3</v>
      </c>
      <c r="J765" s="11">
        <f t="shared" si="24"/>
        <v>3.2649728364183644E-2</v>
      </c>
      <c r="L765" s="45">
        <v>725</v>
      </c>
      <c r="M765" s="45">
        <v>7.2845857663805837E-3</v>
      </c>
      <c r="N765" s="45">
        <v>-3.6894097867351816E-2</v>
      </c>
      <c r="O765" s="51"/>
      <c r="P765" s="51"/>
      <c r="Q765" s="51"/>
      <c r="R765" s="51"/>
      <c r="S765" s="51"/>
      <c r="T765" s="51"/>
    </row>
    <row r="766" spans="1:20" x14ac:dyDescent="0.35">
      <c r="A766" s="30">
        <v>44027</v>
      </c>
      <c r="B766" s="31">
        <v>246.78038000000001</v>
      </c>
      <c r="C766" s="11">
        <f t="shared" si="23"/>
        <v>3.8768766385643971E-5</v>
      </c>
      <c r="D766" s="11">
        <v>8.0000000000000007E-5</v>
      </c>
      <c r="E766" s="11">
        <v>8.6E-3</v>
      </c>
      <c r="F766" s="11">
        <v>-3.4999999999999996E-3</v>
      </c>
      <c r="G766" s="11">
        <v>-1.1399999999999999E-2</v>
      </c>
      <c r="H766" s="11">
        <v>2.3E-3</v>
      </c>
      <c r="I766" s="11">
        <v>1.2999999999999999E-3</v>
      </c>
      <c r="J766" s="11">
        <f t="shared" si="24"/>
        <v>-4.1231233614356035E-5</v>
      </c>
      <c r="L766" s="45">
        <v>726</v>
      </c>
      <c r="M766" s="45">
        <v>1.2625955100063291E-3</v>
      </c>
      <c r="N766" s="45">
        <v>-9.4464544149506103E-4</v>
      </c>
      <c r="O766" s="51"/>
      <c r="P766" s="51"/>
      <c r="Q766" s="51"/>
      <c r="R766" s="51"/>
      <c r="S766" s="51"/>
      <c r="T766" s="51"/>
    </row>
    <row r="767" spans="1:20" x14ac:dyDescent="0.35">
      <c r="A767" s="30">
        <v>44028</v>
      </c>
      <c r="B767" s="31">
        <v>247.048416</v>
      </c>
      <c r="C767" s="11">
        <f t="shared" si="23"/>
        <v>1.0861317257069292E-3</v>
      </c>
      <c r="D767" s="11">
        <v>8.0000000000000007E-5</v>
      </c>
      <c r="E767" s="11">
        <v>8.0000000000000004E-4</v>
      </c>
      <c r="F767" s="11">
        <v>-1.1999999999999999E-3</v>
      </c>
      <c r="G767" s="11">
        <v>-3.0000000000000001E-3</v>
      </c>
      <c r="H767" s="11">
        <v>2.5000000000000001E-3</v>
      </c>
      <c r="I767" s="11">
        <v>3.4000000000000002E-3</v>
      </c>
      <c r="J767" s="11">
        <f t="shared" si="24"/>
        <v>1.0061317257069292E-3</v>
      </c>
      <c r="L767" s="45">
        <v>727</v>
      </c>
      <c r="M767" s="45">
        <v>6.8442640301714041E-4</v>
      </c>
      <c r="N767" s="45">
        <v>1.0549038359233986E-2</v>
      </c>
      <c r="O767" s="51"/>
      <c r="P767" s="51"/>
      <c r="Q767" s="51"/>
      <c r="R767" s="51"/>
      <c r="S767" s="51"/>
      <c r="T767" s="51"/>
    </row>
    <row r="768" spans="1:20" x14ac:dyDescent="0.35">
      <c r="A768" s="30">
        <v>44029</v>
      </c>
      <c r="B768" s="31">
        <v>249.250092</v>
      </c>
      <c r="C768" s="11">
        <f t="shared" si="23"/>
        <v>8.9119211353292371E-3</v>
      </c>
      <c r="D768" s="11">
        <v>8.0000000000000007E-5</v>
      </c>
      <c r="E768" s="11">
        <v>-1.6000000000000001E-3</v>
      </c>
      <c r="F768" s="11">
        <v>-7.8000000000000005E-3</v>
      </c>
      <c r="G768" s="11">
        <v>9.7000000000000003E-3</v>
      </c>
      <c r="H768" s="11">
        <v>-1.1000000000000001E-2</v>
      </c>
      <c r="I768" s="11">
        <v>2.0000000000000001E-4</v>
      </c>
      <c r="J768" s="11">
        <f t="shared" si="24"/>
        <v>8.8319211353292369E-3</v>
      </c>
      <c r="L768" s="45">
        <v>728</v>
      </c>
      <c r="M768" s="45">
        <v>7.9172389417387625E-4</v>
      </c>
      <c r="N768" s="45">
        <v>3.2996978764272505E-3</v>
      </c>
      <c r="O768" s="51"/>
      <c r="P768" s="51"/>
      <c r="Q768" s="51"/>
      <c r="R768" s="51"/>
      <c r="S768" s="51"/>
      <c r="T768" s="51"/>
    </row>
    <row r="769" spans="1:20" x14ac:dyDescent="0.35">
      <c r="A769" s="30">
        <v>44032</v>
      </c>
      <c r="B769" s="31">
        <v>249.04908800000001</v>
      </c>
      <c r="C769" s="11">
        <f t="shared" si="23"/>
        <v>-8.0643500825661185E-4</v>
      </c>
      <c r="D769" s="11">
        <v>8.0000000000000007E-5</v>
      </c>
      <c r="E769" s="11">
        <v>4.7999999999999996E-3</v>
      </c>
      <c r="F769" s="11">
        <v>2.5999999999999999E-3</v>
      </c>
      <c r="G769" s="11">
        <v>-7.4999999999999997E-3</v>
      </c>
      <c r="H769" s="11">
        <v>-8.6E-3</v>
      </c>
      <c r="I769" s="11">
        <v>-1.2500000000000001E-2</v>
      </c>
      <c r="J769" s="11">
        <f t="shared" si="24"/>
        <v>-8.8643500825661184E-4</v>
      </c>
      <c r="L769" s="45">
        <v>729</v>
      </c>
      <c r="M769" s="45">
        <v>1.6169812285188002E-3</v>
      </c>
      <c r="N769" s="45">
        <v>8.035661824266991E-4</v>
      </c>
      <c r="O769" s="51"/>
      <c r="P769" s="51"/>
      <c r="Q769" s="51"/>
      <c r="R769" s="51"/>
      <c r="S769" s="51"/>
      <c r="T769" s="51"/>
    </row>
    <row r="770" spans="1:20" x14ac:dyDescent="0.35">
      <c r="A770" s="30">
        <v>44033</v>
      </c>
      <c r="B770" s="31">
        <v>251.202957</v>
      </c>
      <c r="C770" s="11">
        <f t="shared" si="23"/>
        <v>8.6483713604283974E-3</v>
      </c>
      <c r="D770" s="11">
        <v>8.0000000000000007E-5</v>
      </c>
      <c r="E770" s="11">
        <v>2.7000000000000001E-3</v>
      </c>
      <c r="F770" s="11">
        <v>-2.8000000000000004E-3</v>
      </c>
      <c r="G770" s="11">
        <v>6.7000000000000002E-3</v>
      </c>
      <c r="H770" s="11">
        <v>5.3E-3</v>
      </c>
      <c r="I770" s="11">
        <v>8.6E-3</v>
      </c>
      <c r="J770" s="11">
        <f t="shared" si="24"/>
        <v>8.5683713604283972E-3</v>
      </c>
      <c r="L770" s="45">
        <v>730</v>
      </c>
      <c r="M770" s="45">
        <v>1.1808467239466072E-3</v>
      </c>
      <c r="N770" s="45">
        <v>1.8884653220312665E-2</v>
      </c>
      <c r="O770" s="51"/>
      <c r="P770" s="51"/>
      <c r="Q770" s="51"/>
      <c r="R770" s="51"/>
      <c r="S770" s="51"/>
      <c r="T770" s="51"/>
    </row>
    <row r="771" spans="1:20" x14ac:dyDescent="0.35">
      <c r="A771" s="30">
        <v>44034</v>
      </c>
      <c r="B771" s="31">
        <v>253.83538799999999</v>
      </c>
      <c r="C771" s="11">
        <f t="shared" ref="C771:C834" si="25">(B771/B770)-1</f>
        <v>1.0479299413660881E-2</v>
      </c>
      <c r="D771" s="11">
        <v>8.0000000000000007E-5</v>
      </c>
      <c r="E771" s="11">
        <v>-3.4000000000000002E-3</v>
      </c>
      <c r="F771" s="11">
        <v>9.5999999999999992E-3</v>
      </c>
      <c r="G771" s="11">
        <v>-3.5999999999999999E-3</v>
      </c>
      <c r="H771" s="11">
        <v>4.8999999999999998E-3</v>
      </c>
      <c r="I771" s="11">
        <v>0</v>
      </c>
      <c r="J771" s="11">
        <f t="shared" si="24"/>
        <v>1.0399299413660881E-2</v>
      </c>
      <c r="L771" s="45">
        <v>731</v>
      </c>
      <c r="M771" s="45">
        <v>-1.4930266546756095E-3</v>
      </c>
      <c r="N771" s="45">
        <v>-7.5417902784369181E-3</v>
      </c>
      <c r="O771" s="51"/>
      <c r="P771" s="51"/>
      <c r="Q771" s="51"/>
      <c r="R771" s="51"/>
      <c r="S771" s="51"/>
      <c r="T771" s="51"/>
    </row>
    <row r="772" spans="1:20" x14ac:dyDescent="0.35">
      <c r="A772" s="30">
        <v>44035</v>
      </c>
      <c r="B772" s="31">
        <v>252.533524</v>
      </c>
      <c r="C772" s="11">
        <f t="shared" si="25"/>
        <v>-5.1287726674265066E-3</v>
      </c>
      <c r="D772" s="11">
        <v>8.0000000000000007E-5</v>
      </c>
      <c r="E772" s="11">
        <v>-1E-3</v>
      </c>
      <c r="F772" s="11">
        <v>-1.9E-3</v>
      </c>
      <c r="G772" s="11">
        <v>1.1999999999999999E-3</v>
      </c>
      <c r="H772" s="11">
        <v>-2E-3</v>
      </c>
      <c r="I772" s="11">
        <v>1.1999999999999999E-3</v>
      </c>
      <c r="J772" s="11">
        <f t="shared" si="24"/>
        <v>-5.2087726674265068E-3</v>
      </c>
      <c r="L772" s="45">
        <v>732</v>
      </c>
      <c r="M772" s="45">
        <v>2.0974593463542282E-3</v>
      </c>
      <c r="N772" s="45">
        <v>1.146740036852292E-2</v>
      </c>
      <c r="O772" s="51"/>
      <c r="P772" s="51"/>
      <c r="Q772" s="51"/>
      <c r="R772" s="51"/>
      <c r="S772" s="51"/>
      <c r="T772" s="51"/>
    </row>
    <row r="773" spans="1:20" x14ac:dyDescent="0.35">
      <c r="A773" s="30">
        <v>44036</v>
      </c>
      <c r="B773" s="31">
        <v>253.969345</v>
      </c>
      <c r="C773" s="11">
        <f t="shared" si="25"/>
        <v>5.6856649258179015E-3</v>
      </c>
      <c r="D773" s="11">
        <v>8.0000000000000007E-5</v>
      </c>
      <c r="E773" s="11">
        <v>1.5E-3</v>
      </c>
      <c r="F773" s="11">
        <v>-3.0000000000000001E-3</v>
      </c>
      <c r="G773" s="11">
        <v>5.4000000000000003E-3</v>
      </c>
      <c r="H773" s="11">
        <v>3.0000000000000001E-3</v>
      </c>
      <c r="I773" s="11">
        <v>2.0000000000000001E-4</v>
      </c>
      <c r="J773" s="11">
        <f t="shared" si="24"/>
        <v>5.6056649258179013E-3</v>
      </c>
      <c r="L773" s="45">
        <v>733</v>
      </c>
      <c r="M773" s="45">
        <v>1.433338425870167E-3</v>
      </c>
      <c r="N773" s="45">
        <v>-6.2825103554866434E-3</v>
      </c>
      <c r="O773" s="51"/>
      <c r="P773" s="51"/>
      <c r="Q773" s="51"/>
      <c r="R773" s="51"/>
      <c r="S773" s="51"/>
      <c r="T773" s="51"/>
    </row>
    <row r="774" spans="1:20" x14ac:dyDescent="0.35">
      <c r="A774" s="30">
        <v>44039</v>
      </c>
      <c r="B774" s="31">
        <v>255.98919699999999</v>
      </c>
      <c r="C774" s="11">
        <f t="shared" si="25"/>
        <v>7.9531330838373826E-3</v>
      </c>
      <c r="D774" s="11">
        <v>8.0000000000000007E-5</v>
      </c>
      <c r="E774" s="11">
        <v>2.2000000000000001E-3</v>
      </c>
      <c r="F774" s="11">
        <v>-1.3600000000000001E-2</v>
      </c>
      <c r="G774" s="11">
        <v>3.8E-3</v>
      </c>
      <c r="H774" s="11">
        <v>-2.3999999999999998E-3</v>
      </c>
      <c r="I774" s="11">
        <v>8.0000000000000004E-4</v>
      </c>
      <c r="J774" s="11">
        <f t="shared" si="24"/>
        <v>7.8731330838373824E-3</v>
      </c>
      <c r="L774" s="45">
        <v>734</v>
      </c>
      <c r="M774" s="45">
        <v>-1.2223644369404323E-3</v>
      </c>
      <c r="N774" s="45">
        <v>2.3079840893825008E-2</v>
      </c>
      <c r="O774" s="51"/>
      <c r="P774" s="51"/>
      <c r="Q774" s="51"/>
      <c r="R774" s="51"/>
      <c r="S774" s="51"/>
      <c r="T774" s="51"/>
    </row>
    <row r="775" spans="1:20" x14ac:dyDescent="0.35">
      <c r="A775" s="30">
        <v>44040</v>
      </c>
      <c r="B775" s="31">
        <v>253.94065900000001</v>
      </c>
      <c r="C775" s="11">
        <f t="shared" si="25"/>
        <v>-8.0024392591847571E-3</v>
      </c>
      <c r="D775" s="11">
        <v>8.0000000000000007E-5</v>
      </c>
      <c r="E775" s="11">
        <v>8.3000000000000001E-3</v>
      </c>
      <c r="F775" s="11">
        <v>-4.3E-3</v>
      </c>
      <c r="G775" s="11">
        <v>-1.06E-2</v>
      </c>
      <c r="H775" s="11">
        <v>2.8999999999999998E-3</v>
      </c>
      <c r="I775" s="11">
        <v>5.9999999999999995E-4</v>
      </c>
      <c r="J775" s="11">
        <f t="shared" si="24"/>
        <v>-8.0824392591847573E-3</v>
      </c>
      <c r="L775" s="45">
        <v>735</v>
      </c>
      <c r="M775" s="45">
        <v>3.1243755611448493E-3</v>
      </c>
      <c r="N775" s="45">
        <v>-4.0201858074634736E-3</v>
      </c>
      <c r="O775" s="51"/>
      <c r="P775" s="51"/>
      <c r="Q775" s="51"/>
      <c r="R775" s="51"/>
      <c r="S775" s="51"/>
      <c r="T775" s="51"/>
    </row>
    <row r="776" spans="1:20" x14ac:dyDescent="0.35">
      <c r="A776" s="30">
        <v>44041</v>
      </c>
      <c r="B776" s="31">
        <v>253.347183</v>
      </c>
      <c r="C776" s="11">
        <f t="shared" si="25"/>
        <v>-2.3370656843101356E-3</v>
      </c>
      <c r="D776" s="11">
        <v>8.0000000000000007E-5</v>
      </c>
      <c r="E776" s="11">
        <v>-2E-3</v>
      </c>
      <c r="F776" s="11">
        <v>6.3E-3</v>
      </c>
      <c r="G776" s="11">
        <v>5.6000000000000008E-3</v>
      </c>
      <c r="H776" s="11">
        <v>2.3E-3</v>
      </c>
      <c r="I776" s="11">
        <v>1.5E-3</v>
      </c>
      <c r="J776" s="11">
        <f t="shared" si="24"/>
        <v>-2.4170656843101358E-3</v>
      </c>
      <c r="L776" s="45">
        <v>736</v>
      </c>
      <c r="M776" s="45">
        <v>5.5654254981133897E-5</v>
      </c>
      <c r="N776" s="45">
        <v>-8.2829800432054554E-3</v>
      </c>
      <c r="O776" s="51"/>
      <c r="P776" s="51"/>
      <c r="Q776" s="51"/>
      <c r="R776" s="51"/>
      <c r="S776" s="51"/>
      <c r="T776" s="51"/>
    </row>
    <row r="777" spans="1:20" x14ac:dyDescent="0.35">
      <c r="A777" s="30">
        <v>44042</v>
      </c>
      <c r="B777" s="31">
        <v>254.926636</v>
      </c>
      <c r="C777" s="11">
        <f t="shared" si="25"/>
        <v>6.234342064896703E-3</v>
      </c>
      <c r="D777" s="11">
        <v>8.0000000000000007E-5</v>
      </c>
      <c r="E777" s="11">
        <v>-8.199999999999999E-3</v>
      </c>
      <c r="F777" s="11">
        <v>-1.38E-2</v>
      </c>
      <c r="G777" s="11">
        <v>1.06E-2</v>
      </c>
      <c r="H777" s="11">
        <v>-5.1999999999999998E-3</v>
      </c>
      <c r="I777" s="11">
        <v>-1.4000000000000002E-3</v>
      </c>
      <c r="J777" s="11">
        <f t="shared" si="24"/>
        <v>6.1543420648967027E-3</v>
      </c>
      <c r="L777" s="45">
        <v>737</v>
      </c>
      <c r="M777" s="45">
        <v>3.3849998270903945E-3</v>
      </c>
      <c r="N777" s="45">
        <v>2.0455295707669411E-2</v>
      </c>
      <c r="O777" s="51"/>
      <c r="P777" s="51"/>
      <c r="Q777" s="51"/>
      <c r="R777" s="51"/>
      <c r="S777" s="51"/>
      <c r="T777" s="51"/>
    </row>
    <row r="778" spans="1:20" x14ac:dyDescent="0.35">
      <c r="A778" s="30">
        <v>44043</v>
      </c>
      <c r="B778" s="31">
        <v>254.14170799999999</v>
      </c>
      <c r="C778" s="11">
        <f t="shared" si="25"/>
        <v>-3.0790348639755383E-3</v>
      </c>
      <c r="D778" s="11">
        <v>8.0000000000000007E-5</v>
      </c>
      <c r="E778" s="11">
        <v>-6.9999999999999993E-3</v>
      </c>
      <c r="F778" s="11">
        <v>-2.0999999999999999E-3</v>
      </c>
      <c r="G778" s="11">
        <v>1.5700000000000002E-2</v>
      </c>
      <c r="H778" s="11">
        <v>7.4000000000000003E-3</v>
      </c>
      <c r="I778" s="11">
        <v>6.8999999999999999E-3</v>
      </c>
      <c r="J778" s="11">
        <f t="shared" si="24"/>
        <v>-3.1590348639755385E-3</v>
      </c>
      <c r="L778" s="45">
        <v>738</v>
      </c>
      <c r="M778" s="45">
        <v>-6.6242162909347221E-3</v>
      </c>
      <c r="N778" s="45">
        <v>1.390049994619268E-2</v>
      </c>
      <c r="O778" s="51"/>
      <c r="P778" s="51"/>
      <c r="Q778" s="51"/>
      <c r="R778" s="51"/>
      <c r="S778" s="51"/>
      <c r="T778" s="51"/>
    </row>
    <row r="779" spans="1:20" x14ac:dyDescent="0.35">
      <c r="A779" s="30">
        <v>44046</v>
      </c>
      <c r="B779" s="31">
        <v>254.80221599999999</v>
      </c>
      <c r="C779" s="11">
        <f t="shared" si="25"/>
        <v>2.5989752142532296E-3</v>
      </c>
      <c r="D779" s="11">
        <v>8.0000000000000007E-5</v>
      </c>
      <c r="E779" s="11">
        <v>5.1000000000000004E-3</v>
      </c>
      <c r="F779" s="11">
        <v>8.5000000000000006E-3</v>
      </c>
      <c r="G779" s="11">
        <v>-1.11E-2</v>
      </c>
      <c r="H779" s="11">
        <v>-2.5000000000000001E-3</v>
      </c>
      <c r="I779" s="11">
        <v>3.9000000000000003E-3</v>
      </c>
      <c r="J779" s="11">
        <f t="shared" si="24"/>
        <v>2.5189752142532294E-3</v>
      </c>
      <c r="L779" s="45">
        <v>739</v>
      </c>
      <c r="M779" s="45">
        <v>4.0850127030269238E-3</v>
      </c>
      <c r="N779" s="45">
        <v>-4.1839354746580132E-3</v>
      </c>
      <c r="O779" s="51"/>
      <c r="P779" s="51"/>
      <c r="Q779" s="51"/>
      <c r="R779" s="51"/>
      <c r="S779" s="51"/>
      <c r="T779" s="51"/>
    </row>
    <row r="780" spans="1:20" x14ac:dyDescent="0.35">
      <c r="A780" s="30">
        <v>44047</v>
      </c>
      <c r="B780" s="31">
        <v>256.41995200000002</v>
      </c>
      <c r="C780" s="11">
        <f t="shared" si="25"/>
        <v>6.3489871689343946E-3</v>
      </c>
      <c r="D780" s="11">
        <v>7.0000000000000007E-5</v>
      </c>
      <c r="E780" s="11">
        <v>-1.2999999999999999E-3</v>
      </c>
      <c r="F780" s="11">
        <v>4.0000000000000002E-4</v>
      </c>
      <c r="G780" s="11">
        <v>-1.9E-3</v>
      </c>
      <c r="H780" s="11">
        <v>1.2999999999999999E-3</v>
      </c>
      <c r="I780" s="11">
        <v>1.1000000000000001E-3</v>
      </c>
      <c r="J780" s="11">
        <f t="shared" si="24"/>
        <v>6.2789871689343949E-3</v>
      </c>
      <c r="L780" s="45">
        <v>740</v>
      </c>
      <c r="M780" s="45">
        <v>3.6433927609425621E-3</v>
      </c>
      <c r="N780" s="45">
        <v>-1.2700236915507594E-2</v>
      </c>
      <c r="O780" s="51"/>
      <c r="P780" s="51"/>
      <c r="Q780" s="51"/>
      <c r="R780" s="51"/>
      <c r="S780" s="51"/>
      <c r="T780" s="51"/>
    </row>
    <row r="781" spans="1:20" x14ac:dyDescent="0.35">
      <c r="A781" s="30">
        <v>44048</v>
      </c>
      <c r="B781" s="31">
        <v>256.04656999999997</v>
      </c>
      <c r="C781" s="11">
        <f t="shared" si="25"/>
        <v>-1.4561347394684843E-3</v>
      </c>
      <c r="D781" s="11">
        <v>7.0000000000000007E-5</v>
      </c>
      <c r="E781" s="11">
        <v>6.7000000000000002E-3</v>
      </c>
      <c r="F781" s="11">
        <v>3.0999999999999999E-3</v>
      </c>
      <c r="G781" s="11">
        <v>-6.7000000000000002E-3</v>
      </c>
      <c r="H781" s="11">
        <v>1.6000000000000001E-3</v>
      </c>
      <c r="I781" s="11">
        <v>-1.2999999999999999E-3</v>
      </c>
      <c r="J781" s="11">
        <f t="shared" si="24"/>
        <v>-1.5261347394684842E-3</v>
      </c>
      <c r="L781" s="45">
        <v>741</v>
      </c>
      <c r="M781" s="45">
        <v>1.2340978663528683E-3</v>
      </c>
      <c r="N781" s="45">
        <v>-6.0166028889507554E-2</v>
      </c>
      <c r="O781" s="51"/>
      <c r="P781" s="51"/>
      <c r="Q781" s="51"/>
      <c r="R781" s="51"/>
      <c r="S781" s="51"/>
      <c r="T781" s="51"/>
    </row>
    <row r="782" spans="1:20" x14ac:dyDescent="0.35">
      <c r="A782" s="30">
        <v>44049</v>
      </c>
      <c r="B782" s="31">
        <v>257.85580399999998</v>
      </c>
      <c r="C782" s="11">
        <f t="shared" si="25"/>
        <v>7.0660349013853541E-3</v>
      </c>
      <c r="D782" s="11">
        <v>7.0000000000000007E-5</v>
      </c>
      <c r="E782" s="11">
        <v>3.0999999999999999E-3</v>
      </c>
      <c r="F782" s="11">
        <v>-1.0700000000000001E-2</v>
      </c>
      <c r="G782" s="11">
        <v>5.1000000000000004E-3</v>
      </c>
      <c r="H782" s="11">
        <v>6.0000000000000001E-3</v>
      </c>
      <c r="I782" s="11">
        <v>5.9999999999999995E-4</v>
      </c>
      <c r="J782" s="11">
        <f t="shared" si="24"/>
        <v>6.9960349013853543E-3</v>
      </c>
      <c r="L782" s="45">
        <v>742</v>
      </c>
      <c r="M782" s="45">
        <v>5.5719623608842825E-4</v>
      </c>
      <c r="N782" s="45">
        <v>1.1826930869238625E-2</v>
      </c>
      <c r="O782" s="51"/>
      <c r="P782" s="51"/>
      <c r="Q782" s="51"/>
      <c r="R782" s="51"/>
      <c r="S782" s="51"/>
      <c r="T782" s="51"/>
    </row>
    <row r="783" spans="1:20" x14ac:dyDescent="0.35">
      <c r="A783" s="30">
        <v>44050</v>
      </c>
      <c r="B783" s="31">
        <v>260.02880900000002</v>
      </c>
      <c r="C783" s="11">
        <f t="shared" si="25"/>
        <v>8.4272099611146789E-3</v>
      </c>
      <c r="D783" s="11">
        <v>7.0000000000000007E-5</v>
      </c>
      <c r="E783" s="11">
        <v>4.5999999999999999E-3</v>
      </c>
      <c r="F783" s="11">
        <v>2.5999999999999999E-3</v>
      </c>
      <c r="G783" s="11">
        <v>-3.3E-3</v>
      </c>
      <c r="H783" s="11">
        <v>5.1000000000000004E-3</v>
      </c>
      <c r="I783" s="11">
        <v>1.4000000000000002E-3</v>
      </c>
      <c r="J783" s="11">
        <f t="shared" si="24"/>
        <v>8.3572099611146783E-3</v>
      </c>
      <c r="L783" s="45">
        <v>743</v>
      </c>
      <c r="M783" s="45">
        <v>-1.5560591729269571E-3</v>
      </c>
      <c r="N783" s="45">
        <v>-2.9997294732845171E-3</v>
      </c>
      <c r="O783" s="51"/>
      <c r="P783" s="51"/>
      <c r="Q783" s="51"/>
      <c r="R783" s="51"/>
      <c r="S783" s="51"/>
      <c r="T783" s="51"/>
    </row>
    <row r="784" spans="1:20" x14ac:dyDescent="0.35">
      <c r="A784" s="30">
        <v>44053</v>
      </c>
      <c r="B784" s="31">
        <v>262.98672499999998</v>
      </c>
      <c r="C784" s="11">
        <f t="shared" si="25"/>
        <v>1.1375339568624243E-2</v>
      </c>
      <c r="D784" s="11">
        <v>7.0000000000000007E-5</v>
      </c>
      <c r="E784" s="11">
        <v>2.8999999999999998E-3</v>
      </c>
      <c r="F784" s="11">
        <v>2.9999999999999997E-4</v>
      </c>
      <c r="G784" s="11">
        <v>-1.6000000000000001E-3</v>
      </c>
      <c r="H784" s="11">
        <v>8.3999999999999995E-3</v>
      </c>
      <c r="I784" s="11">
        <v>1.3100000000000001E-2</v>
      </c>
      <c r="J784" s="11">
        <f t="shared" si="24"/>
        <v>1.1305339568624242E-2</v>
      </c>
      <c r="L784" s="45">
        <v>744</v>
      </c>
      <c r="M784" s="45">
        <v>2.7791072273398647E-3</v>
      </c>
      <c r="N784" s="45">
        <v>3.2750824922165592E-2</v>
      </c>
      <c r="O784" s="51"/>
      <c r="P784" s="51"/>
      <c r="Q784" s="51"/>
      <c r="R784" s="51"/>
      <c r="S784" s="51"/>
      <c r="T784" s="51"/>
    </row>
    <row r="785" spans="1:20" x14ac:dyDescent="0.35">
      <c r="A785" s="30">
        <v>44054</v>
      </c>
      <c r="B785" s="31">
        <v>263.16857900000002</v>
      </c>
      <c r="C785" s="11">
        <f t="shared" si="25"/>
        <v>6.9149497945208971E-4</v>
      </c>
      <c r="D785" s="11">
        <v>7.0000000000000007E-5</v>
      </c>
      <c r="E785" s="11">
        <v>-4.0000000000000002E-4</v>
      </c>
      <c r="F785" s="11">
        <v>-1.2999999999999999E-3</v>
      </c>
      <c r="G785" s="11">
        <v>2.5999999999999999E-3</v>
      </c>
      <c r="H785" s="11">
        <v>9.0000000000000011E-3</v>
      </c>
      <c r="I785" s="11">
        <v>2.9999999999999997E-4</v>
      </c>
      <c r="J785" s="11">
        <f t="shared" si="24"/>
        <v>6.2149497945208974E-4</v>
      </c>
      <c r="L785" s="45">
        <v>745</v>
      </c>
      <c r="M785" s="45">
        <v>-6.79908740957581E-4</v>
      </c>
      <c r="N785" s="45">
        <v>4.2206177930151408E-3</v>
      </c>
      <c r="O785" s="51"/>
      <c r="P785" s="51"/>
      <c r="Q785" s="51"/>
      <c r="R785" s="51"/>
      <c r="S785" s="51"/>
      <c r="T785" s="51"/>
    </row>
    <row r="786" spans="1:20" x14ac:dyDescent="0.35">
      <c r="A786" s="30">
        <v>44055</v>
      </c>
      <c r="B786" s="31">
        <v>269.54391500000003</v>
      </c>
      <c r="C786" s="11">
        <f t="shared" si="25"/>
        <v>2.422529324824918E-2</v>
      </c>
      <c r="D786" s="11">
        <v>7.0000000000000007E-5</v>
      </c>
      <c r="E786" s="11">
        <v>-5.0000000000000001E-4</v>
      </c>
      <c r="F786" s="11">
        <v>3.7000000000000002E-3</v>
      </c>
      <c r="G786" s="11">
        <v>-3.5999999999999999E-3</v>
      </c>
      <c r="H786" s="11">
        <v>9.1000000000000004E-3</v>
      </c>
      <c r="I786" s="11">
        <v>-1.5E-3</v>
      </c>
      <c r="J786" s="11">
        <f t="shared" si="24"/>
        <v>2.4155293248249179E-2</v>
      </c>
      <c r="L786" s="45">
        <v>746</v>
      </c>
      <c r="M786" s="45">
        <v>6.9470441566367967E-4</v>
      </c>
      <c r="N786" s="45">
        <v>-7.2924240900947438E-3</v>
      </c>
      <c r="O786" s="51"/>
      <c r="P786" s="51"/>
      <c r="Q786" s="51"/>
      <c r="R786" s="51"/>
      <c r="S786" s="51"/>
      <c r="T786" s="51"/>
    </row>
    <row r="787" spans="1:20" x14ac:dyDescent="0.35">
      <c r="A787" s="30">
        <v>44056</v>
      </c>
      <c r="B787" s="31">
        <v>269.62051400000001</v>
      </c>
      <c r="C787" s="11">
        <f t="shared" si="25"/>
        <v>2.841800379727033E-4</v>
      </c>
      <c r="D787" s="11">
        <v>7.0000000000000007E-5</v>
      </c>
      <c r="E787" s="11">
        <v>-6.0000000000000001E-3</v>
      </c>
      <c r="F787" s="11">
        <v>3.9000000000000003E-3</v>
      </c>
      <c r="G787" s="11">
        <v>-2.0999999999999999E-3</v>
      </c>
      <c r="H787" s="11">
        <v>-6.3E-3</v>
      </c>
      <c r="I787" s="11">
        <v>-5.1000000000000004E-3</v>
      </c>
      <c r="J787" s="11">
        <f t="shared" ref="J787:J850" si="26">C787-D787</f>
        <v>2.1418003797270328E-4</v>
      </c>
      <c r="L787" s="45">
        <v>747</v>
      </c>
      <c r="M787" s="45">
        <v>-1.4282385686297775E-3</v>
      </c>
      <c r="N787" s="45">
        <v>-8.9042335634744712E-3</v>
      </c>
      <c r="O787" s="51"/>
      <c r="P787" s="51"/>
      <c r="Q787" s="51"/>
      <c r="R787" s="51"/>
      <c r="S787" s="51"/>
      <c r="T787" s="51"/>
    </row>
    <row r="788" spans="1:20" x14ac:dyDescent="0.35">
      <c r="A788" s="30">
        <v>44057</v>
      </c>
      <c r="B788" s="31">
        <v>268.557953</v>
      </c>
      <c r="C788" s="11">
        <f t="shared" si="25"/>
        <v>-3.9409501311166162E-3</v>
      </c>
      <c r="D788" s="11">
        <v>7.0000000000000007E-5</v>
      </c>
      <c r="E788" s="11">
        <v>-4.5999999999999999E-3</v>
      </c>
      <c r="F788" s="11">
        <v>-1.5E-3</v>
      </c>
      <c r="G788" s="11">
        <v>-3.0000000000000001E-3</v>
      </c>
      <c r="H788" s="11">
        <v>4.1999999999999997E-3</v>
      </c>
      <c r="I788" s="11">
        <v>2E-3</v>
      </c>
      <c r="J788" s="11">
        <f t="shared" si="26"/>
        <v>-4.0109501311166159E-3</v>
      </c>
      <c r="L788" s="45">
        <v>748</v>
      </c>
      <c r="M788" s="45">
        <v>2.6492544230090477E-3</v>
      </c>
      <c r="N788" s="45">
        <v>7.4671065103041525E-3</v>
      </c>
      <c r="O788" s="51"/>
      <c r="P788" s="51"/>
      <c r="Q788" s="51"/>
      <c r="R788" s="51"/>
      <c r="S788" s="51"/>
      <c r="T788" s="51"/>
    </row>
    <row r="789" spans="1:20" x14ac:dyDescent="0.35">
      <c r="A789" s="30">
        <v>44060</v>
      </c>
      <c r="B789" s="31">
        <v>275.91922</v>
      </c>
      <c r="C789" s="11">
        <f t="shared" si="25"/>
        <v>2.7410348186560629E-2</v>
      </c>
      <c r="D789" s="11">
        <v>7.0000000000000007E-5</v>
      </c>
      <c r="E789" s="11">
        <v>6.8999999999999999E-3</v>
      </c>
      <c r="F789" s="11">
        <v>3.0000000000000001E-3</v>
      </c>
      <c r="G789" s="11">
        <v>2.0999999999999999E-3</v>
      </c>
      <c r="H789" s="11">
        <v>-7.9000000000000008E-3</v>
      </c>
      <c r="I789" s="11">
        <v>-4.7999999999999996E-3</v>
      </c>
      <c r="J789" s="11">
        <f t="shared" si="26"/>
        <v>2.7340348186560628E-2</v>
      </c>
      <c r="L789" s="45">
        <v>749</v>
      </c>
      <c r="M789" s="45">
        <v>3.5488430900366989E-3</v>
      </c>
      <c r="N789" s="45">
        <v>1.0066714023400387E-3</v>
      </c>
      <c r="O789" s="51"/>
      <c r="P789" s="51"/>
      <c r="Q789" s="51"/>
      <c r="R789" s="51"/>
      <c r="S789" s="51"/>
      <c r="T789" s="51"/>
    </row>
    <row r="790" spans="1:20" x14ac:dyDescent="0.35">
      <c r="A790" s="30">
        <v>44061</v>
      </c>
      <c r="B790" s="31">
        <v>272.81771900000001</v>
      </c>
      <c r="C790" s="11">
        <f t="shared" si="25"/>
        <v>-1.1240612379231796E-2</v>
      </c>
      <c r="D790" s="11">
        <v>7.0000000000000007E-5</v>
      </c>
      <c r="E790" s="11">
        <v>-9.1000000000000004E-3</v>
      </c>
      <c r="F790" s="11">
        <v>-5.4000000000000003E-3</v>
      </c>
      <c r="G790" s="11">
        <v>-1.1999999999999999E-3</v>
      </c>
      <c r="H790" s="11">
        <v>2.0000000000000001E-4</v>
      </c>
      <c r="I790" s="11">
        <v>-5.5000000000000005E-3</v>
      </c>
      <c r="J790" s="11">
        <f t="shared" si="26"/>
        <v>-1.1310612379231796E-2</v>
      </c>
      <c r="L790" s="45">
        <v>750</v>
      </c>
      <c r="M790" s="45">
        <v>-1.2146487156302196E-3</v>
      </c>
      <c r="N790" s="45">
        <v>-1.5544582599518391E-2</v>
      </c>
      <c r="O790" s="51"/>
      <c r="P790" s="51"/>
      <c r="Q790" s="51"/>
      <c r="R790" s="51"/>
      <c r="S790" s="51"/>
      <c r="T790" s="51"/>
    </row>
    <row r="791" spans="1:20" x14ac:dyDescent="0.35">
      <c r="A791" s="30">
        <v>44062</v>
      </c>
      <c r="B791" s="31">
        <v>270.769226</v>
      </c>
      <c r="C791" s="11">
        <f t="shared" si="25"/>
        <v>-7.5086508585610057E-3</v>
      </c>
      <c r="D791" s="11">
        <v>7.0000000000000007E-5</v>
      </c>
      <c r="E791" s="11">
        <v>8.6E-3</v>
      </c>
      <c r="F791" s="11">
        <v>-5.9999999999999995E-4</v>
      </c>
      <c r="G791" s="11">
        <v>2.5999999999999999E-3</v>
      </c>
      <c r="H791" s="11">
        <v>-2.9999999999999997E-4</v>
      </c>
      <c r="I791" s="11">
        <v>-1E-3</v>
      </c>
      <c r="J791" s="11">
        <f t="shared" si="26"/>
        <v>-7.5786508585610054E-3</v>
      </c>
      <c r="L791" s="45">
        <v>751</v>
      </c>
      <c r="M791" s="45">
        <v>-4.3583890653553789E-3</v>
      </c>
      <c r="N791" s="45">
        <v>1.2512165262209326E-3</v>
      </c>
      <c r="O791" s="51"/>
      <c r="P791" s="51"/>
      <c r="Q791" s="51"/>
      <c r="R791" s="51"/>
      <c r="S791" s="51"/>
      <c r="T791" s="51"/>
    </row>
    <row r="792" spans="1:20" x14ac:dyDescent="0.35">
      <c r="A792" s="30">
        <v>44063</v>
      </c>
      <c r="B792" s="31">
        <v>268.68240400000002</v>
      </c>
      <c r="C792" s="11">
        <f t="shared" si="25"/>
        <v>-7.7070132039303019E-3</v>
      </c>
      <c r="D792" s="11">
        <v>7.0000000000000007E-5</v>
      </c>
      <c r="E792" s="11">
        <v>3.0000000000000001E-3</v>
      </c>
      <c r="F792" s="11">
        <v>8.9999999999999998E-4</v>
      </c>
      <c r="G792" s="11">
        <v>2.0000000000000001E-4</v>
      </c>
      <c r="H792" s="11">
        <v>8.9999999999999998E-4</v>
      </c>
      <c r="I792" s="11">
        <v>-4.6999999999999993E-3</v>
      </c>
      <c r="J792" s="11">
        <f t="shared" si="26"/>
        <v>-7.7770132039303016E-3</v>
      </c>
      <c r="L792" s="45">
        <v>752</v>
      </c>
      <c r="M792" s="45">
        <v>-3.2992010648301481E-3</v>
      </c>
      <c r="N792" s="45">
        <v>-1.4570066759210539E-2</v>
      </c>
      <c r="O792" s="51"/>
      <c r="P792" s="51"/>
      <c r="Q792" s="51"/>
      <c r="R792" s="51"/>
      <c r="S792" s="51"/>
      <c r="T792" s="51"/>
    </row>
    <row r="793" spans="1:20" x14ac:dyDescent="0.35">
      <c r="A793" s="30">
        <v>44064</v>
      </c>
      <c r="B793" s="31">
        <v>271.12344400000001</v>
      </c>
      <c r="C793" s="11">
        <f t="shared" si="25"/>
        <v>9.0852246505876977E-3</v>
      </c>
      <c r="D793" s="11">
        <v>7.0000000000000007E-5</v>
      </c>
      <c r="E793" s="11">
        <v>2.5000000000000001E-3</v>
      </c>
      <c r="F793" s="11">
        <v>1.1999999999999999E-3</v>
      </c>
      <c r="G793" s="11">
        <v>1.4000000000000002E-3</v>
      </c>
      <c r="H793" s="11">
        <v>6.0999999999999995E-3</v>
      </c>
      <c r="I793" s="11">
        <v>7.0999999999999995E-3</v>
      </c>
      <c r="J793" s="11">
        <f t="shared" si="26"/>
        <v>9.0152246505876971E-3</v>
      </c>
      <c r="L793" s="45">
        <v>753</v>
      </c>
      <c r="M793" s="45">
        <v>4.3645128580143246E-3</v>
      </c>
      <c r="N793" s="45">
        <v>1.6778045592762574E-2</v>
      </c>
      <c r="O793" s="51"/>
      <c r="P793" s="51"/>
      <c r="Q793" s="51"/>
      <c r="R793" s="51"/>
      <c r="S793" s="51"/>
      <c r="T793" s="51"/>
    </row>
    <row r="794" spans="1:20" x14ac:dyDescent="0.35">
      <c r="A794" s="30">
        <v>44067</v>
      </c>
      <c r="B794" s="31">
        <v>274.49292000000003</v>
      </c>
      <c r="C794" s="11">
        <f t="shared" si="25"/>
        <v>1.2427829737955198E-2</v>
      </c>
      <c r="D794" s="11">
        <v>7.0000000000000007E-5</v>
      </c>
      <c r="E794" s="11">
        <v>3.3E-3</v>
      </c>
      <c r="F794" s="11">
        <v>9.1000000000000004E-3</v>
      </c>
      <c r="G794" s="11">
        <v>1.1999999999999999E-3</v>
      </c>
      <c r="H794" s="11">
        <v>1.09E-2</v>
      </c>
      <c r="I794" s="11">
        <v>5.6000000000000008E-3</v>
      </c>
      <c r="J794" s="11">
        <f t="shared" si="26"/>
        <v>1.2357829737955198E-2</v>
      </c>
      <c r="L794" s="45">
        <v>754</v>
      </c>
      <c r="M794" s="45">
        <v>2.1189846972172995E-3</v>
      </c>
      <c r="N794" s="45">
        <v>1.5657764681723786E-2</v>
      </c>
      <c r="O794" s="51"/>
      <c r="P794" s="51"/>
      <c r="Q794" s="51"/>
      <c r="R794" s="51"/>
      <c r="S794" s="51"/>
      <c r="T794" s="51"/>
    </row>
    <row r="795" spans="1:20" x14ac:dyDescent="0.35">
      <c r="A795" s="30">
        <v>44068</v>
      </c>
      <c r="B795" s="31">
        <v>273.89941399999998</v>
      </c>
      <c r="C795" s="11">
        <f t="shared" si="25"/>
        <v>-2.1621905585034185E-3</v>
      </c>
      <c r="D795" s="11">
        <v>7.0000000000000007E-5</v>
      </c>
      <c r="E795" s="11">
        <v>5.0000000000000001E-4</v>
      </c>
      <c r="F795" s="11">
        <v>3.7000000000000002E-3</v>
      </c>
      <c r="G795" s="11">
        <v>-3.4999999999999996E-3</v>
      </c>
      <c r="H795" s="11">
        <v>-4.5000000000000005E-3</v>
      </c>
      <c r="I795" s="11">
        <v>-6.8999999999999999E-3</v>
      </c>
      <c r="J795" s="11">
        <f t="shared" si="26"/>
        <v>-2.2321905585034186E-3</v>
      </c>
      <c r="L795" s="45">
        <v>755</v>
      </c>
      <c r="M795" s="45">
        <v>8.0123655240106617E-3</v>
      </c>
      <c r="N795" s="45">
        <v>-1.7493096470664514E-2</v>
      </c>
      <c r="O795" s="51"/>
      <c r="P795" s="51"/>
      <c r="Q795" s="51"/>
      <c r="R795" s="51"/>
      <c r="S795" s="51"/>
      <c r="T795" s="51"/>
    </row>
    <row r="796" spans="1:20" x14ac:dyDescent="0.35">
      <c r="A796" s="30">
        <v>44069</v>
      </c>
      <c r="B796" s="31">
        <v>279.45150799999999</v>
      </c>
      <c r="C796" s="11">
        <f t="shared" si="25"/>
        <v>2.0270558154607876E-2</v>
      </c>
      <c r="D796" s="11">
        <v>7.0000000000000007E-5</v>
      </c>
      <c r="E796" s="11">
        <v>-1.9E-3</v>
      </c>
      <c r="F796" s="11">
        <v>-5.9999999999999995E-4</v>
      </c>
      <c r="G796" s="11">
        <v>-3.3E-3</v>
      </c>
      <c r="H796" s="11">
        <v>-1.5E-3</v>
      </c>
      <c r="I796" s="11">
        <v>-8.8000000000000005E-3</v>
      </c>
      <c r="J796" s="11">
        <f t="shared" si="26"/>
        <v>2.0200558154607876E-2</v>
      </c>
      <c r="L796" s="45">
        <v>756</v>
      </c>
      <c r="M796" s="45">
        <v>1.1939908398345318E-3</v>
      </c>
      <c r="N796" s="45">
        <v>1.5650399053650232E-4</v>
      </c>
      <c r="O796" s="51"/>
      <c r="P796" s="51"/>
      <c r="Q796" s="51"/>
      <c r="R796" s="51"/>
      <c r="S796" s="51"/>
      <c r="T796" s="51"/>
    </row>
    <row r="797" spans="1:20" x14ac:dyDescent="0.35">
      <c r="A797" s="30">
        <v>44070</v>
      </c>
      <c r="B797" s="31">
        <v>276.29257200000001</v>
      </c>
      <c r="C797" s="11">
        <f t="shared" si="25"/>
        <v>-1.1304057804547574E-2</v>
      </c>
      <c r="D797" s="11">
        <v>7.0000000000000007E-5</v>
      </c>
      <c r="E797" s="11">
        <v>6.1999999999999998E-3</v>
      </c>
      <c r="F797" s="11">
        <v>-2.0000000000000001E-4</v>
      </c>
      <c r="G797" s="11">
        <v>-5.6999999999999993E-3</v>
      </c>
      <c r="H797" s="11">
        <v>6.0999999999999995E-3</v>
      </c>
      <c r="I797" s="11">
        <v>-4.8999999999999998E-3</v>
      </c>
      <c r="J797" s="11">
        <f t="shared" si="26"/>
        <v>-1.1374057804547574E-2</v>
      </c>
      <c r="L797" s="45">
        <v>757</v>
      </c>
      <c r="M797" s="45">
        <v>1.3819019228952106E-3</v>
      </c>
      <c r="N797" s="45">
        <v>2.7634207037141407E-3</v>
      </c>
      <c r="O797" s="51"/>
      <c r="P797" s="51"/>
      <c r="Q797" s="51"/>
      <c r="R797" s="51"/>
      <c r="S797" s="51"/>
      <c r="T797" s="51"/>
    </row>
    <row r="798" spans="1:20" x14ac:dyDescent="0.35">
      <c r="A798" s="30">
        <v>44071</v>
      </c>
      <c r="B798" s="31">
        <v>274.05264299999999</v>
      </c>
      <c r="C798" s="11">
        <f t="shared" si="25"/>
        <v>-8.1070909137579417E-3</v>
      </c>
      <c r="D798" s="11">
        <v>7.0000000000000007E-5</v>
      </c>
      <c r="E798" s="11">
        <v>7.4000000000000003E-3</v>
      </c>
      <c r="F798" s="11">
        <v>-6.8000000000000005E-3</v>
      </c>
      <c r="G798" s="11">
        <v>-1.7000000000000001E-3</v>
      </c>
      <c r="H798" s="11">
        <v>1.8E-3</v>
      </c>
      <c r="I798" s="11">
        <v>-8.9999999999999998E-4</v>
      </c>
      <c r="J798" s="11">
        <f t="shared" si="26"/>
        <v>-8.1770909137579423E-3</v>
      </c>
      <c r="L798" s="45">
        <v>758</v>
      </c>
      <c r="M798" s="45">
        <v>-4.0656245133451297E-3</v>
      </c>
      <c r="N798" s="45">
        <v>-4.8303508325146316E-3</v>
      </c>
      <c r="O798" s="51"/>
      <c r="P798" s="51"/>
      <c r="Q798" s="51"/>
      <c r="R798" s="51"/>
      <c r="S798" s="51"/>
      <c r="T798" s="51"/>
    </row>
    <row r="799" spans="1:20" x14ac:dyDescent="0.35">
      <c r="A799" s="30">
        <v>44074</v>
      </c>
      <c r="B799" s="31">
        <v>272.85601800000001</v>
      </c>
      <c r="C799" s="11">
        <f t="shared" si="25"/>
        <v>-4.3664056179162358E-3</v>
      </c>
      <c r="D799" s="11">
        <v>7.0000000000000007E-5</v>
      </c>
      <c r="E799" s="11">
        <v>-1E-4</v>
      </c>
      <c r="F799" s="11">
        <v>-1.1999999999999999E-3</v>
      </c>
      <c r="G799" s="11">
        <v>-2.8000000000000004E-3</v>
      </c>
      <c r="H799" s="11">
        <v>-6.9999999999999993E-3</v>
      </c>
      <c r="I799" s="11">
        <v>-1.1999999999999999E-3</v>
      </c>
      <c r="J799" s="11">
        <f t="shared" si="26"/>
        <v>-4.4364056179162356E-3</v>
      </c>
      <c r="L799" s="45">
        <v>759</v>
      </c>
      <c r="M799" s="45">
        <v>2.2414504766454877E-4</v>
      </c>
      <c r="N799" s="45">
        <v>7.0539074771379341E-3</v>
      </c>
      <c r="O799" s="51"/>
      <c r="P799" s="51"/>
      <c r="Q799" s="51"/>
      <c r="R799" s="51"/>
      <c r="S799" s="51"/>
      <c r="T799" s="51"/>
    </row>
    <row r="800" spans="1:20" x14ac:dyDescent="0.35">
      <c r="A800" s="30">
        <v>44075</v>
      </c>
      <c r="B800" s="31">
        <v>273.71755999999999</v>
      </c>
      <c r="C800" s="11">
        <f t="shared" si="25"/>
        <v>3.1574967864553827E-3</v>
      </c>
      <c r="D800" s="11">
        <v>7.0000000000000007E-5</v>
      </c>
      <c r="E800" s="11">
        <v>5.6000000000000008E-3</v>
      </c>
      <c r="F800" s="11">
        <v>-4.0000000000000002E-4</v>
      </c>
      <c r="G800" s="11">
        <v>-5.6999999999999993E-3</v>
      </c>
      <c r="H800" s="11">
        <v>5.7999999999999996E-3</v>
      </c>
      <c r="I800" s="11">
        <v>1.1000000000000001E-3</v>
      </c>
      <c r="J800" s="11">
        <f t="shared" si="26"/>
        <v>3.0874967864553825E-3</v>
      </c>
      <c r="L800" s="45">
        <v>760</v>
      </c>
      <c r="M800" s="45">
        <v>3.0644777131157369E-3</v>
      </c>
      <c r="N800" s="45">
        <v>-8.0006052297215378E-3</v>
      </c>
      <c r="O800" s="51"/>
      <c r="P800" s="51"/>
      <c r="Q800" s="51"/>
      <c r="R800" s="51"/>
      <c r="S800" s="51"/>
      <c r="T800" s="51"/>
    </row>
    <row r="801" spans="1:20" x14ac:dyDescent="0.35">
      <c r="A801" s="30">
        <v>44076</v>
      </c>
      <c r="B801" s="31">
        <v>276.373535</v>
      </c>
      <c r="C801" s="11">
        <f t="shared" si="25"/>
        <v>9.703341648961139E-3</v>
      </c>
      <c r="D801" s="11">
        <v>7.0000000000000007E-5</v>
      </c>
      <c r="E801" s="11">
        <v>-4.0999999999999995E-3</v>
      </c>
      <c r="F801" s="11">
        <v>2.8999999999999998E-3</v>
      </c>
      <c r="G801" s="11">
        <v>-4.1999999999999997E-3</v>
      </c>
      <c r="H801" s="11">
        <v>7.4999999999999997E-3</v>
      </c>
      <c r="I801" s="11">
        <v>-4.0000000000000001E-3</v>
      </c>
      <c r="J801" s="11">
        <f t="shared" si="26"/>
        <v>9.6333416489611384E-3</v>
      </c>
      <c r="L801" s="45">
        <v>761</v>
      </c>
      <c r="M801" s="45">
        <v>3.122125095680015E-3</v>
      </c>
      <c r="N801" s="45">
        <v>5.4685961658826375E-3</v>
      </c>
      <c r="O801" s="51"/>
      <c r="P801" s="51"/>
      <c r="Q801" s="51"/>
      <c r="R801" s="51"/>
      <c r="S801" s="51"/>
      <c r="T801" s="51"/>
    </row>
    <row r="802" spans="1:20" x14ac:dyDescent="0.35">
      <c r="A802" s="30">
        <v>44077</v>
      </c>
      <c r="B802" s="31">
        <v>264.27737400000001</v>
      </c>
      <c r="C802" s="11">
        <f t="shared" si="25"/>
        <v>-4.3767435981162173E-2</v>
      </c>
      <c r="D802" s="11">
        <v>7.0000000000000007E-5</v>
      </c>
      <c r="E802" s="11">
        <v>8.0000000000000004E-4</v>
      </c>
      <c r="F802" s="11">
        <v>5.0000000000000001E-3</v>
      </c>
      <c r="G802" s="11">
        <v>-3.9000000000000003E-3</v>
      </c>
      <c r="H802" s="11">
        <v>-8.9999999999999998E-4</v>
      </c>
      <c r="I802" s="11">
        <v>-1.1999999999999999E-3</v>
      </c>
      <c r="J802" s="11">
        <f t="shared" si="26"/>
        <v>-4.3837435981162173E-2</v>
      </c>
      <c r="L802" s="45">
        <v>762</v>
      </c>
      <c r="M802" s="45">
        <v>-2.7525178702479747E-3</v>
      </c>
      <c r="N802" s="45">
        <v>7.1344261975920132E-4</v>
      </c>
      <c r="O802" s="51"/>
      <c r="P802" s="51"/>
      <c r="Q802" s="51"/>
      <c r="R802" s="51"/>
      <c r="S802" s="51"/>
      <c r="T802" s="51"/>
    </row>
    <row r="803" spans="1:20" x14ac:dyDescent="0.35">
      <c r="A803" s="30">
        <v>44078</v>
      </c>
      <c r="B803" s="31">
        <v>259.49471999999997</v>
      </c>
      <c r="C803" s="11">
        <f t="shared" si="25"/>
        <v>-1.8097099753988211E-2</v>
      </c>
      <c r="D803" s="11">
        <v>8.0000000000000007E-5</v>
      </c>
      <c r="E803" s="11">
        <v>-1.1000000000000001E-3</v>
      </c>
      <c r="F803" s="11">
        <v>-3.7000000000000002E-3</v>
      </c>
      <c r="G803" s="11">
        <v>0</v>
      </c>
      <c r="H803" s="11">
        <v>8.1000000000000013E-3</v>
      </c>
      <c r="I803" s="11">
        <v>9.1000000000000004E-3</v>
      </c>
      <c r="J803" s="11">
        <f t="shared" si="26"/>
        <v>-1.8177099753988211E-2</v>
      </c>
      <c r="L803" s="45">
        <v>763</v>
      </c>
      <c r="M803" s="45">
        <v>-3.356926601757463E-3</v>
      </c>
      <c r="N803" s="45">
        <v>3.6006654965941104E-2</v>
      </c>
      <c r="O803" s="51"/>
      <c r="P803" s="51"/>
      <c r="Q803" s="51"/>
      <c r="R803" s="51"/>
      <c r="S803" s="51"/>
      <c r="T803" s="51"/>
    </row>
    <row r="804" spans="1:20" x14ac:dyDescent="0.35">
      <c r="A804" s="30">
        <v>44082</v>
      </c>
      <c r="B804" s="31">
        <v>259.10977200000002</v>
      </c>
      <c r="C804" s="11">
        <f t="shared" si="25"/>
        <v>-1.4834521488528152E-3</v>
      </c>
      <c r="D804" s="11">
        <v>8.0000000000000007E-5</v>
      </c>
      <c r="E804" s="11">
        <v>-4.0999999999999995E-3</v>
      </c>
      <c r="F804" s="11">
        <v>-1.8E-3</v>
      </c>
      <c r="G804" s="11">
        <v>6.6E-3</v>
      </c>
      <c r="H804" s="11">
        <v>-6.8000000000000005E-3</v>
      </c>
      <c r="I804" s="11">
        <v>-5.7999999999999996E-3</v>
      </c>
      <c r="J804" s="11">
        <f t="shared" si="26"/>
        <v>-1.5634521488528152E-3</v>
      </c>
      <c r="L804" s="45">
        <v>764</v>
      </c>
      <c r="M804" s="45">
        <v>2.2810388947237044E-4</v>
      </c>
      <c r="N804" s="45">
        <v>-2.6933512308672646E-4</v>
      </c>
      <c r="O804" s="51"/>
      <c r="P804" s="51"/>
      <c r="Q804" s="51"/>
      <c r="R804" s="51"/>
      <c r="S804" s="51"/>
      <c r="T804" s="51"/>
    </row>
    <row r="805" spans="1:20" x14ac:dyDescent="0.35">
      <c r="A805" s="30">
        <v>44083</v>
      </c>
      <c r="B805" s="31">
        <v>266.59655800000002</v>
      </c>
      <c r="C805" s="11">
        <f t="shared" si="25"/>
        <v>2.8894263393508757E-2</v>
      </c>
      <c r="D805" s="11">
        <v>8.0000000000000007E-5</v>
      </c>
      <c r="E805" s="11">
        <v>-4.4000000000000003E-3</v>
      </c>
      <c r="F805" s="11">
        <v>-3.4999999999999996E-3</v>
      </c>
      <c r="G805" s="11">
        <v>-2.3999999999999998E-3</v>
      </c>
      <c r="H805" s="11">
        <v>-1.5E-3</v>
      </c>
      <c r="I805" s="11">
        <v>-2E-3</v>
      </c>
      <c r="J805" s="11">
        <f t="shared" si="26"/>
        <v>2.8814263393508757E-2</v>
      </c>
      <c r="L805" s="45">
        <v>765</v>
      </c>
      <c r="M805" s="45">
        <v>-8.9881765598318715E-4</v>
      </c>
      <c r="N805" s="45">
        <v>1.9049493816901163E-3</v>
      </c>
      <c r="O805" s="51"/>
      <c r="P805" s="51"/>
      <c r="Q805" s="51"/>
      <c r="R805" s="51"/>
      <c r="S805" s="51"/>
      <c r="T805" s="51"/>
    </row>
    <row r="806" spans="1:20" x14ac:dyDescent="0.35">
      <c r="A806" s="30">
        <v>44084</v>
      </c>
      <c r="B806" s="31">
        <v>262.42016599999999</v>
      </c>
      <c r="C806" s="11">
        <f t="shared" si="25"/>
        <v>-1.5665588600735081E-2</v>
      </c>
      <c r="D806" s="11">
        <v>8.0000000000000007E-5</v>
      </c>
      <c r="E806" s="11">
        <v>-1.8E-3</v>
      </c>
      <c r="F806" s="11">
        <v>1E-3</v>
      </c>
      <c r="G806" s="11">
        <v>-2.0999999999999999E-3</v>
      </c>
      <c r="H806" s="11">
        <v>-3.5999999999999999E-3</v>
      </c>
      <c r="I806" s="11">
        <v>-3.5999999999999999E-3</v>
      </c>
      <c r="J806" s="11">
        <f t="shared" si="26"/>
        <v>-1.5745588600735081E-2</v>
      </c>
      <c r="L806" s="45">
        <v>766</v>
      </c>
      <c r="M806" s="45">
        <v>-4.0117640648969638E-3</v>
      </c>
      <c r="N806" s="45">
        <v>1.2843685200226201E-2</v>
      </c>
      <c r="O806" s="51"/>
      <c r="P806" s="51"/>
      <c r="Q806" s="51"/>
      <c r="R806" s="51"/>
      <c r="S806" s="51"/>
      <c r="T806" s="51"/>
    </row>
    <row r="807" spans="1:20" x14ac:dyDescent="0.35">
      <c r="A807" s="30">
        <v>44085</v>
      </c>
      <c r="B807" s="31">
        <v>265.91326900000001</v>
      </c>
      <c r="C807" s="11">
        <f t="shared" si="25"/>
        <v>1.3311107348358275E-2</v>
      </c>
      <c r="D807" s="11">
        <v>8.0000000000000007E-5</v>
      </c>
      <c r="E807" s="11">
        <v>2.3E-3</v>
      </c>
      <c r="F807" s="11">
        <v>1.1999999999999999E-3</v>
      </c>
      <c r="G807" s="11">
        <v>-3.7000000000000002E-3</v>
      </c>
      <c r="H807" s="11">
        <v>2.3E-3</v>
      </c>
      <c r="I807" s="11">
        <v>4.6999999999999993E-3</v>
      </c>
      <c r="J807" s="11">
        <f t="shared" si="26"/>
        <v>1.3231107348358275E-2</v>
      </c>
      <c r="L807" s="45">
        <v>767</v>
      </c>
      <c r="M807" s="45">
        <v>5.9848989881661086E-3</v>
      </c>
      <c r="N807" s="45">
        <v>-6.8713339964227207E-3</v>
      </c>
      <c r="O807" s="51"/>
      <c r="P807" s="51"/>
      <c r="Q807" s="51"/>
      <c r="R807" s="51"/>
      <c r="S807" s="51"/>
      <c r="T807" s="51"/>
    </row>
    <row r="808" spans="1:20" x14ac:dyDescent="0.35">
      <c r="A808" s="30">
        <v>44088</v>
      </c>
      <c r="B808" s="31">
        <v>270.07037400000002</v>
      </c>
      <c r="C808" s="11">
        <f t="shared" si="25"/>
        <v>1.5633311626882307E-2</v>
      </c>
      <c r="D808" s="11">
        <v>8.0000000000000007E-5</v>
      </c>
      <c r="E808" s="11">
        <v>3.7000000000000002E-3</v>
      </c>
      <c r="F808" s="11">
        <v>-2.8999999999999998E-3</v>
      </c>
      <c r="G808" s="11">
        <v>-2.3999999999999998E-3</v>
      </c>
      <c r="H808" s="11">
        <v>-8.0000000000000002E-3</v>
      </c>
      <c r="I808" s="11">
        <v>0</v>
      </c>
      <c r="J808" s="11">
        <f t="shared" si="26"/>
        <v>1.5553311626882307E-2</v>
      </c>
      <c r="L808" s="45">
        <v>768</v>
      </c>
      <c r="M808" s="45">
        <v>-3.3963767186105569E-3</v>
      </c>
      <c r="N808" s="45">
        <v>1.1964748079038953E-2</v>
      </c>
      <c r="O808" s="51"/>
      <c r="P808" s="51"/>
      <c r="Q808" s="51"/>
      <c r="R808" s="51"/>
      <c r="S808" s="51"/>
      <c r="T808" s="51"/>
    </row>
    <row r="809" spans="1:20" x14ac:dyDescent="0.35">
      <c r="A809" s="30">
        <v>44089</v>
      </c>
      <c r="B809" s="31">
        <v>274.81457499999999</v>
      </c>
      <c r="C809" s="11">
        <f t="shared" si="25"/>
        <v>1.7566536194747462E-2</v>
      </c>
      <c r="D809" s="11">
        <v>8.0000000000000007E-5</v>
      </c>
      <c r="E809" s="11">
        <v>2.9999999999999997E-4</v>
      </c>
      <c r="F809" s="11">
        <v>-5.9999999999999995E-4</v>
      </c>
      <c r="G809" s="11">
        <v>-2.2000000000000001E-3</v>
      </c>
      <c r="H809" s="11">
        <v>1E-3</v>
      </c>
      <c r="I809" s="11">
        <v>-3.5999999999999999E-3</v>
      </c>
      <c r="J809" s="11">
        <f t="shared" si="26"/>
        <v>1.7486536194747462E-2</v>
      </c>
      <c r="L809" s="45">
        <v>769</v>
      </c>
      <c r="M809" s="45">
        <v>2.6127091715172622E-3</v>
      </c>
      <c r="N809" s="45">
        <v>7.7865902421436189E-3</v>
      </c>
      <c r="O809" s="51"/>
      <c r="P809" s="51"/>
      <c r="Q809" s="51"/>
      <c r="R809" s="51"/>
      <c r="S809" s="51"/>
      <c r="T809" s="51"/>
    </row>
    <row r="810" spans="1:20" x14ac:dyDescent="0.35">
      <c r="A810" s="30">
        <v>44090</v>
      </c>
      <c r="B810" s="31">
        <v>271.01348899999999</v>
      </c>
      <c r="C810" s="11">
        <f t="shared" si="25"/>
        <v>-1.3831457083380627E-2</v>
      </c>
      <c r="D810" s="11">
        <v>8.0000000000000007E-5</v>
      </c>
      <c r="E810" s="11">
        <v>4.5000000000000005E-3</v>
      </c>
      <c r="F810" s="11">
        <v>-4.4000000000000003E-3</v>
      </c>
      <c r="G810" s="11">
        <v>-4.0999999999999995E-3</v>
      </c>
      <c r="H810" s="11">
        <v>-9.4999999999999998E-3</v>
      </c>
      <c r="I810" s="11">
        <v>2.8999999999999998E-3</v>
      </c>
      <c r="J810" s="11">
        <f t="shared" si="26"/>
        <v>-1.3911457083380627E-2</v>
      </c>
      <c r="L810" s="45">
        <v>770</v>
      </c>
      <c r="M810" s="45">
        <v>-1.0675570890413826E-3</v>
      </c>
      <c r="N810" s="45">
        <v>-4.1412155783851247E-3</v>
      </c>
      <c r="O810" s="51"/>
      <c r="P810" s="51"/>
      <c r="Q810" s="51"/>
      <c r="R810" s="51"/>
      <c r="S810" s="51"/>
      <c r="T810" s="51"/>
    </row>
    <row r="811" spans="1:20" x14ac:dyDescent="0.35">
      <c r="A811" s="30">
        <v>44091</v>
      </c>
      <c r="B811" s="31">
        <v>269.40643299999999</v>
      </c>
      <c r="C811" s="11">
        <f t="shared" si="25"/>
        <v>-5.9298007856722901E-3</v>
      </c>
      <c r="D811" s="11">
        <v>8.0000000000000007E-5</v>
      </c>
      <c r="E811" s="11">
        <v>1.1999999999999999E-3</v>
      </c>
      <c r="F811" s="11">
        <v>2.5999999999999999E-3</v>
      </c>
      <c r="G811" s="11">
        <v>2.5000000000000001E-3</v>
      </c>
      <c r="H811" s="11">
        <v>5.9999999999999995E-4</v>
      </c>
      <c r="I811" s="11">
        <v>6.1999999999999998E-3</v>
      </c>
      <c r="J811" s="11">
        <f t="shared" si="26"/>
        <v>-6.0098007856722903E-3</v>
      </c>
      <c r="L811" s="45">
        <v>771</v>
      </c>
      <c r="M811" s="45">
        <v>2.1644820427926858E-3</v>
      </c>
      <c r="N811" s="45">
        <v>3.4411828830252155E-3</v>
      </c>
      <c r="O811" s="51"/>
      <c r="P811" s="51"/>
      <c r="Q811" s="51"/>
      <c r="R811" s="51"/>
      <c r="S811" s="51"/>
      <c r="T811" s="51"/>
    </row>
    <row r="812" spans="1:20" x14ac:dyDescent="0.35">
      <c r="A812" s="30">
        <v>44092</v>
      </c>
      <c r="B812" s="31">
        <v>264.81622299999998</v>
      </c>
      <c r="C812" s="11">
        <f t="shared" si="25"/>
        <v>-1.7038234569551003E-2</v>
      </c>
      <c r="D812" s="11">
        <v>8.0000000000000007E-5</v>
      </c>
      <c r="E812" s="11">
        <v>-7.0999999999999995E-3</v>
      </c>
      <c r="F812" s="11">
        <v>-4.5000000000000005E-3</v>
      </c>
      <c r="G812" s="11">
        <v>8.5000000000000006E-3</v>
      </c>
      <c r="H812" s="11">
        <v>-1.1200000000000002E-2</v>
      </c>
      <c r="I812" s="11">
        <v>-4.5999999999999999E-3</v>
      </c>
      <c r="J812" s="11">
        <f t="shared" si="26"/>
        <v>-1.7118234569551003E-2</v>
      </c>
      <c r="L812" s="45">
        <v>772</v>
      </c>
      <c r="M812" s="45">
        <v>-5.0073442655780033E-4</v>
      </c>
      <c r="N812" s="45">
        <v>8.3738675103951828E-3</v>
      </c>
      <c r="O812" s="51"/>
      <c r="P812" s="51"/>
      <c r="Q812" s="51"/>
      <c r="R812" s="51"/>
      <c r="S812" s="51"/>
      <c r="T812" s="51"/>
    </row>
    <row r="813" spans="1:20" x14ac:dyDescent="0.35">
      <c r="A813" s="30">
        <v>44095</v>
      </c>
      <c r="B813" s="31">
        <v>262.08334400000001</v>
      </c>
      <c r="C813" s="11">
        <f t="shared" si="25"/>
        <v>-1.0319907779969939E-2</v>
      </c>
      <c r="D813" s="11">
        <v>8.0000000000000007E-5</v>
      </c>
      <c r="E813" s="11">
        <v>5.6999999999999993E-3</v>
      </c>
      <c r="F813" s="11">
        <v>5.0000000000000001E-4</v>
      </c>
      <c r="G813" s="11">
        <v>-4.7999999999999996E-3</v>
      </c>
      <c r="H813" s="11">
        <v>-5.1999999999999998E-3</v>
      </c>
      <c r="I813" s="11">
        <v>-3.3E-3</v>
      </c>
      <c r="J813" s="11">
        <f t="shared" si="26"/>
        <v>-1.0399907779969939E-2</v>
      </c>
      <c r="L813" s="45">
        <v>773</v>
      </c>
      <c r="M813" s="45">
        <v>1.1316516030063046E-3</v>
      </c>
      <c r="N813" s="45">
        <v>-9.2140908621910628E-3</v>
      </c>
      <c r="O813" s="51"/>
      <c r="P813" s="51"/>
      <c r="Q813" s="51"/>
      <c r="R813" s="51"/>
      <c r="S813" s="51"/>
      <c r="T813" s="51"/>
    </row>
    <row r="814" spans="1:20" x14ac:dyDescent="0.35">
      <c r="A814" s="30">
        <v>44096</v>
      </c>
      <c r="B814" s="31">
        <v>263.00707999999997</v>
      </c>
      <c r="C814" s="11">
        <f t="shared" si="25"/>
        <v>3.5245887277748356E-3</v>
      </c>
      <c r="D814" s="11">
        <v>8.0000000000000007E-5</v>
      </c>
      <c r="E814" s="11">
        <v>5.9999999999999995E-4</v>
      </c>
      <c r="F814" s="11">
        <v>-6.6E-3</v>
      </c>
      <c r="G814" s="11">
        <v>1.2800000000000001E-2</v>
      </c>
      <c r="H814" s="11">
        <v>5.7999999999999996E-3</v>
      </c>
      <c r="I814" s="11">
        <v>-5.1000000000000004E-3</v>
      </c>
      <c r="J814" s="11">
        <f t="shared" si="26"/>
        <v>3.4445887277748354E-3</v>
      </c>
      <c r="L814" s="45">
        <v>774</v>
      </c>
      <c r="M814" s="45">
        <v>5.5963893014438675E-4</v>
      </c>
      <c r="N814" s="45">
        <v>-2.9767046144545226E-3</v>
      </c>
      <c r="O814" s="51"/>
      <c r="P814" s="51"/>
      <c r="Q814" s="51"/>
      <c r="R814" s="51"/>
      <c r="S814" s="51"/>
      <c r="T814" s="51"/>
    </row>
    <row r="815" spans="1:20" x14ac:dyDescent="0.35">
      <c r="A815" s="30">
        <v>44097</v>
      </c>
      <c r="B815" s="31">
        <v>256.50195300000001</v>
      </c>
      <c r="C815" s="11">
        <f t="shared" si="25"/>
        <v>-2.4733657360098249E-2</v>
      </c>
      <c r="D815" s="11">
        <v>8.0000000000000007E-5</v>
      </c>
      <c r="E815" s="11">
        <v>7.7000000000000002E-3</v>
      </c>
      <c r="F815" s="11">
        <v>3.0000000000000001E-3</v>
      </c>
      <c r="G815" s="11">
        <v>-2.2000000000000001E-3</v>
      </c>
      <c r="H815" s="11">
        <v>1.8E-3</v>
      </c>
      <c r="I815" s="11">
        <v>-1.9E-3</v>
      </c>
      <c r="J815" s="11">
        <f t="shared" si="26"/>
        <v>-2.4813657360098249E-2</v>
      </c>
      <c r="L815" s="45">
        <v>775</v>
      </c>
      <c r="M815" s="45">
        <v>4.9913575248392819E-4</v>
      </c>
      <c r="N815" s="45">
        <v>5.6552063124127748E-3</v>
      </c>
      <c r="O815" s="51"/>
      <c r="P815" s="51"/>
      <c r="Q815" s="51"/>
      <c r="R815" s="51"/>
      <c r="S815" s="51"/>
      <c r="T815" s="51"/>
    </row>
    <row r="816" spans="1:20" x14ac:dyDescent="0.35">
      <c r="A816" s="30">
        <v>44098</v>
      </c>
      <c r="B816" s="31">
        <v>255.68405200000001</v>
      </c>
      <c r="C816" s="11">
        <f t="shared" si="25"/>
        <v>-3.1886735770779717E-3</v>
      </c>
      <c r="D816" s="11">
        <v>8.0000000000000007E-5</v>
      </c>
      <c r="E816" s="11">
        <v>-1.2999999999999999E-3</v>
      </c>
      <c r="F816" s="11">
        <v>-4.1999999999999997E-3</v>
      </c>
      <c r="G816" s="11">
        <v>3.0000000000000001E-3</v>
      </c>
      <c r="H816" s="11">
        <v>5.1000000000000004E-3</v>
      </c>
      <c r="I816" s="11">
        <v>1E-3</v>
      </c>
      <c r="J816" s="11">
        <f t="shared" si="26"/>
        <v>-3.2686735770779719E-3</v>
      </c>
      <c r="L816" s="45">
        <v>776</v>
      </c>
      <c r="M816" s="45">
        <v>-4.7328531247148656E-4</v>
      </c>
      <c r="N816" s="45">
        <v>-2.6857495515040519E-3</v>
      </c>
      <c r="O816" s="51"/>
      <c r="P816" s="51"/>
      <c r="Q816" s="51"/>
      <c r="R816" s="51"/>
      <c r="S816" s="51"/>
      <c r="T816" s="51"/>
    </row>
    <row r="817" spans="1:20" x14ac:dyDescent="0.35">
      <c r="A817" s="30">
        <v>44099</v>
      </c>
      <c r="B817" s="31">
        <v>258.426514</v>
      </c>
      <c r="C817" s="11">
        <f t="shared" si="25"/>
        <v>1.0725979890212178E-2</v>
      </c>
      <c r="D817" s="11">
        <v>8.0000000000000007E-5</v>
      </c>
      <c r="E817" s="11">
        <v>-3.0999999999999999E-3</v>
      </c>
      <c r="F817" s="11">
        <v>5.9999999999999995E-4</v>
      </c>
      <c r="G817" s="11">
        <v>-9.1000000000000004E-3</v>
      </c>
      <c r="H817" s="11">
        <v>-5.1000000000000004E-3</v>
      </c>
      <c r="I817" s="11">
        <v>-6.6E-3</v>
      </c>
      <c r="J817" s="11">
        <f t="shared" si="26"/>
        <v>1.0645979890212178E-2</v>
      </c>
      <c r="L817" s="45">
        <v>777</v>
      </c>
      <c r="M817" s="45">
        <v>-4.4468344439714987E-3</v>
      </c>
      <c r="N817" s="45">
        <v>6.9658096582247281E-3</v>
      </c>
      <c r="O817" s="51"/>
      <c r="P817" s="51"/>
      <c r="Q817" s="51"/>
      <c r="R817" s="51"/>
      <c r="S817" s="51"/>
      <c r="T817" s="51"/>
    </row>
    <row r="818" spans="1:20" x14ac:dyDescent="0.35">
      <c r="A818" s="30">
        <v>44102</v>
      </c>
      <c r="B818" s="31">
        <v>262.06408699999997</v>
      </c>
      <c r="C818" s="11">
        <f t="shared" si="25"/>
        <v>1.4075850591708239E-2</v>
      </c>
      <c r="D818" s="11">
        <v>8.0000000000000007E-5</v>
      </c>
      <c r="E818" s="11">
        <v>-5.0000000000000001E-4</v>
      </c>
      <c r="F818" s="11">
        <v>2.8000000000000004E-3</v>
      </c>
      <c r="G818" s="11">
        <v>-3.8E-3</v>
      </c>
      <c r="H818" s="11">
        <v>4.0000000000000001E-3</v>
      </c>
      <c r="I818" s="11">
        <v>1.8E-3</v>
      </c>
      <c r="J818" s="11">
        <f t="shared" si="26"/>
        <v>1.3995850591708239E-2</v>
      </c>
      <c r="L818" s="45">
        <v>778</v>
      </c>
      <c r="M818" s="45">
        <v>3.9415859071767587E-4</v>
      </c>
      <c r="N818" s="45">
        <v>5.8848285782167192E-3</v>
      </c>
      <c r="O818" s="51"/>
      <c r="P818" s="51"/>
      <c r="Q818" s="51"/>
      <c r="R818" s="51"/>
      <c r="S818" s="51"/>
      <c r="T818" s="51"/>
    </row>
    <row r="819" spans="1:20" x14ac:dyDescent="0.35">
      <c r="A819" s="30">
        <v>44103</v>
      </c>
      <c r="B819" s="31">
        <v>261.85235599999999</v>
      </c>
      <c r="C819" s="11">
        <f t="shared" si="25"/>
        <v>-8.0793596109940413E-4</v>
      </c>
      <c r="D819" s="11">
        <v>8.0000000000000007E-5</v>
      </c>
      <c r="E819" s="11">
        <v>-4.0000000000000001E-3</v>
      </c>
      <c r="F819" s="11">
        <v>-3.8E-3</v>
      </c>
      <c r="G819" s="11">
        <v>-6.3E-3</v>
      </c>
      <c r="H819" s="11">
        <v>-8.0000000000000002E-3</v>
      </c>
      <c r="I819" s="11">
        <v>-5.8999999999999999E-3</v>
      </c>
      <c r="J819" s="11">
        <f t="shared" si="26"/>
        <v>-8.8793596109940412E-4</v>
      </c>
      <c r="L819" s="45">
        <v>779</v>
      </c>
      <c r="M819" s="45">
        <v>1.8910161474335323E-3</v>
      </c>
      <c r="N819" s="45">
        <v>-3.4171508869020165E-3</v>
      </c>
      <c r="O819" s="51"/>
      <c r="P819" s="51"/>
      <c r="Q819" s="51"/>
      <c r="R819" s="51"/>
      <c r="S819" s="51"/>
      <c r="T819" s="51"/>
    </row>
    <row r="820" spans="1:20" x14ac:dyDescent="0.35">
      <c r="A820" s="30">
        <v>44104</v>
      </c>
      <c r="B820" s="31">
        <v>267.241241</v>
      </c>
      <c r="C820" s="11">
        <f t="shared" si="25"/>
        <v>2.0579860660104199E-2</v>
      </c>
      <c r="D820" s="11">
        <v>8.0000000000000007E-5</v>
      </c>
      <c r="E820" s="11">
        <v>2.7000000000000001E-3</v>
      </c>
      <c r="F820" s="11">
        <v>-2.5999999999999999E-3</v>
      </c>
      <c r="G820" s="11">
        <v>-5.6000000000000008E-3</v>
      </c>
      <c r="H820" s="11">
        <v>3.3E-3</v>
      </c>
      <c r="I820" s="11">
        <v>1.1000000000000001E-3</v>
      </c>
      <c r="J820" s="11">
        <f t="shared" si="26"/>
        <v>2.0499860660104199E-2</v>
      </c>
      <c r="L820" s="45">
        <v>780</v>
      </c>
      <c r="M820" s="45">
        <v>3.5127049237154251E-3</v>
      </c>
      <c r="N820" s="45">
        <v>3.4833299776699292E-3</v>
      </c>
      <c r="O820" s="51"/>
      <c r="P820" s="51"/>
      <c r="Q820" s="51"/>
      <c r="R820" s="51"/>
      <c r="S820" s="51"/>
      <c r="T820" s="51"/>
    </row>
    <row r="821" spans="1:20" x14ac:dyDescent="0.35">
      <c r="A821" s="30">
        <v>44105</v>
      </c>
      <c r="B821" s="31">
        <v>267.15466300000003</v>
      </c>
      <c r="C821" s="11">
        <f t="shared" si="25"/>
        <v>-3.2396945799240129E-4</v>
      </c>
      <c r="D821" s="11">
        <v>8.0000000000000007E-5</v>
      </c>
      <c r="E821" s="11">
        <v>-2.9999999999999997E-4</v>
      </c>
      <c r="F821" s="11">
        <v>4.0000000000000001E-3</v>
      </c>
      <c r="G821" s="11">
        <v>-2E-3</v>
      </c>
      <c r="H821" s="11">
        <v>-2.9999999999999997E-4</v>
      </c>
      <c r="I821" s="11">
        <v>-5.7999999999999996E-3</v>
      </c>
      <c r="J821" s="11">
        <f t="shared" si="26"/>
        <v>-4.0396945799240128E-4</v>
      </c>
      <c r="L821" s="45">
        <v>781</v>
      </c>
      <c r="M821" s="45">
        <v>1.6087291828226706E-3</v>
      </c>
      <c r="N821" s="45">
        <v>6.7484807782920075E-3</v>
      </c>
      <c r="O821" s="51"/>
      <c r="P821" s="51"/>
      <c r="Q821" s="51"/>
      <c r="R821" s="51"/>
      <c r="S821" s="51"/>
      <c r="T821" s="51"/>
    </row>
    <row r="822" spans="1:20" x14ac:dyDescent="0.35">
      <c r="A822" s="30">
        <v>44106</v>
      </c>
      <c r="B822" s="31">
        <v>268.78094499999997</v>
      </c>
      <c r="C822" s="11">
        <f t="shared" si="25"/>
        <v>6.0874176094765087E-3</v>
      </c>
      <c r="D822" s="11">
        <v>8.0000000000000007E-5</v>
      </c>
      <c r="E822" s="11">
        <v>1.6000000000000001E-3</v>
      </c>
      <c r="F822" s="11">
        <v>-1.6200000000000003E-2</v>
      </c>
      <c r="G822" s="11">
        <v>3.4000000000000002E-3</v>
      </c>
      <c r="H822" s="11">
        <v>5.7999999999999996E-3</v>
      </c>
      <c r="I822" s="11">
        <v>3.4999999999999996E-3</v>
      </c>
      <c r="J822" s="11">
        <f t="shared" si="26"/>
        <v>6.0074176094765085E-3</v>
      </c>
      <c r="L822" s="45">
        <v>782</v>
      </c>
      <c r="M822" s="45">
        <v>-5.8685933137117971E-3</v>
      </c>
      <c r="N822" s="45">
        <v>1.717393288233604E-2</v>
      </c>
      <c r="O822" s="51"/>
      <c r="P822" s="51"/>
      <c r="Q822" s="51"/>
      <c r="R822" s="51"/>
      <c r="S822" s="51"/>
      <c r="T822" s="51"/>
    </row>
    <row r="823" spans="1:20" x14ac:dyDescent="0.35">
      <c r="A823" s="30">
        <v>44109</v>
      </c>
      <c r="B823" s="31">
        <v>271.46575899999999</v>
      </c>
      <c r="C823" s="11">
        <f t="shared" si="25"/>
        <v>9.9888554227682835E-3</v>
      </c>
      <c r="D823" s="11">
        <v>8.0000000000000007E-5</v>
      </c>
      <c r="E823" s="11">
        <v>-2.0999999999999999E-3</v>
      </c>
      <c r="F823" s="11">
        <v>-9.7999999999999997E-3</v>
      </c>
      <c r="G823" s="11">
        <v>6.0000000000000001E-3</v>
      </c>
      <c r="H823" s="11">
        <v>-4.6999999999999993E-3</v>
      </c>
      <c r="I823" s="11">
        <v>1.1999999999999999E-3</v>
      </c>
      <c r="J823" s="11">
        <f t="shared" si="26"/>
        <v>9.9088554227682833E-3</v>
      </c>
      <c r="L823" s="45">
        <v>783</v>
      </c>
      <c r="M823" s="45">
        <v>4.8341170047576159E-3</v>
      </c>
      <c r="N823" s="45">
        <v>-4.212622025305526E-3</v>
      </c>
      <c r="O823" s="51"/>
      <c r="P823" s="51"/>
      <c r="Q823" s="51"/>
      <c r="R823" s="51"/>
      <c r="S823" s="51"/>
      <c r="T823" s="51"/>
    </row>
    <row r="824" spans="1:20" x14ac:dyDescent="0.35">
      <c r="A824" s="30">
        <v>44110</v>
      </c>
      <c r="B824" s="31">
        <v>266.04800399999999</v>
      </c>
      <c r="C824" s="11">
        <f t="shared" si="25"/>
        <v>-1.9957415697498648E-2</v>
      </c>
      <c r="D824" s="11">
        <v>8.0000000000000007E-5</v>
      </c>
      <c r="E824" s="11">
        <v>2E-3</v>
      </c>
      <c r="F824" s="11">
        <v>8.3999999999999995E-3</v>
      </c>
      <c r="G824" s="11">
        <v>5.0000000000000001E-3</v>
      </c>
      <c r="H824" s="11">
        <v>-5.3E-3</v>
      </c>
      <c r="I824" s="11">
        <v>-7.000000000000001E-4</v>
      </c>
      <c r="J824" s="11">
        <f t="shared" si="26"/>
        <v>-2.0037415697498649E-2</v>
      </c>
      <c r="L824" s="45">
        <v>784</v>
      </c>
      <c r="M824" s="45">
        <v>5.9174028080821537E-3</v>
      </c>
      <c r="N824" s="45">
        <v>1.8237890440167027E-2</v>
      </c>
      <c r="O824" s="51"/>
      <c r="P824" s="51"/>
      <c r="Q824" s="51"/>
      <c r="R824" s="51"/>
      <c r="S824" s="51"/>
      <c r="T824" s="51"/>
    </row>
    <row r="825" spans="1:20" x14ac:dyDescent="0.35">
      <c r="A825" s="30">
        <v>44111</v>
      </c>
      <c r="B825" s="31">
        <v>272.12976099999997</v>
      </c>
      <c r="C825" s="11">
        <f t="shared" si="25"/>
        <v>2.2859622731843388E-2</v>
      </c>
      <c r="D825" s="11">
        <v>8.0000000000000007E-5</v>
      </c>
      <c r="E825" s="11">
        <v>-9.300000000000001E-3</v>
      </c>
      <c r="F825" s="11">
        <v>-1.06E-2</v>
      </c>
      <c r="G825" s="11">
        <v>1.5700000000000002E-2</v>
      </c>
      <c r="H825" s="11">
        <v>-2.7000000000000001E-3</v>
      </c>
      <c r="I825" s="11">
        <v>1.5E-3</v>
      </c>
      <c r="J825" s="11">
        <f t="shared" si="26"/>
        <v>2.2779622731843387E-2</v>
      </c>
      <c r="L825" s="45">
        <v>785</v>
      </c>
      <c r="M825" s="45">
        <v>1.7220052743991605E-3</v>
      </c>
      <c r="N825" s="45">
        <v>-1.5078252364264572E-3</v>
      </c>
      <c r="O825" s="51"/>
      <c r="P825" s="51"/>
      <c r="Q825" s="51"/>
      <c r="R825" s="51"/>
      <c r="S825" s="51"/>
      <c r="T825" s="51"/>
    </row>
    <row r="826" spans="1:20" x14ac:dyDescent="0.35">
      <c r="A826" s="30">
        <v>44112</v>
      </c>
      <c r="B826" s="31">
        <v>273.79452500000002</v>
      </c>
      <c r="C826" s="11">
        <f t="shared" si="25"/>
        <v>6.1175374346507105E-3</v>
      </c>
      <c r="D826" s="11">
        <v>8.0000000000000007E-5</v>
      </c>
      <c r="E826" s="11">
        <v>-6.4000000000000003E-3</v>
      </c>
      <c r="F826" s="11">
        <v>-4.1999999999999997E-3</v>
      </c>
      <c r="G826" s="11">
        <v>3.9000000000000003E-3</v>
      </c>
      <c r="H826" s="11">
        <v>2.0999999999999999E-3</v>
      </c>
      <c r="I826" s="11">
        <v>2.5999999999999999E-3</v>
      </c>
      <c r="J826" s="11">
        <f t="shared" si="26"/>
        <v>6.0375374346507103E-3</v>
      </c>
      <c r="L826" s="45">
        <v>786</v>
      </c>
      <c r="M826" s="45">
        <v>1.2156480353673329E-3</v>
      </c>
      <c r="N826" s="45">
        <v>-5.2265981664839489E-3</v>
      </c>
      <c r="O826" s="51"/>
      <c r="P826" s="51"/>
      <c r="Q826" s="51"/>
      <c r="R826" s="51"/>
      <c r="S826" s="51"/>
      <c r="T826" s="51"/>
    </row>
    <row r="827" spans="1:20" x14ac:dyDescent="0.35">
      <c r="A827" s="30">
        <v>44113</v>
      </c>
      <c r="B827" s="31">
        <v>275.14181500000001</v>
      </c>
      <c r="C827" s="11">
        <f t="shared" si="25"/>
        <v>4.9208069445507707E-3</v>
      </c>
      <c r="D827" s="11">
        <v>8.0000000000000007E-5</v>
      </c>
      <c r="E827" s="11">
        <v>-1.7000000000000001E-3</v>
      </c>
      <c r="F827" s="11">
        <v>-4.0000000000000001E-3</v>
      </c>
      <c r="G827" s="11">
        <v>1.2199999999999999E-2</v>
      </c>
      <c r="H827" s="11">
        <v>-1.7000000000000001E-3</v>
      </c>
      <c r="I827" s="11">
        <v>-3.0000000000000001E-3</v>
      </c>
      <c r="J827" s="11">
        <f t="shared" si="26"/>
        <v>4.8408069445507705E-3</v>
      </c>
      <c r="L827" s="45">
        <v>787</v>
      </c>
      <c r="M827" s="45">
        <v>4.2930261871946662E-4</v>
      </c>
      <c r="N827" s="45">
        <v>2.6911045567841161E-2</v>
      </c>
      <c r="O827" s="51"/>
      <c r="P827" s="51"/>
      <c r="Q827" s="51"/>
      <c r="R827" s="51"/>
      <c r="S827" s="51"/>
      <c r="T827" s="51"/>
    </row>
    <row r="828" spans="1:20" x14ac:dyDescent="0.35">
      <c r="A828" s="30">
        <v>44116</v>
      </c>
      <c r="B828" s="31">
        <v>276.09448200000003</v>
      </c>
      <c r="C828" s="11">
        <f t="shared" si="25"/>
        <v>3.4624580782096626E-3</v>
      </c>
      <c r="D828" s="11">
        <v>8.0000000000000007E-5</v>
      </c>
      <c r="E828" s="11">
        <v>-1.8E-3</v>
      </c>
      <c r="F828" s="11">
        <v>-2.8999999999999998E-3</v>
      </c>
      <c r="G828" s="11">
        <v>2.8000000000000004E-3</v>
      </c>
      <c r="H828" s="11">
        <v>7.6E-3</v>
      </c>
      <c r="I828" s="11">
        <v>3.2000000000000002E-3</v>
      </c>
      <c r="J828" s="11">
        <f t="shared" si="26"/>
        <v>3.3824580782096623E-3</v>
      </c>
      <c r="L828" s="45">
        <v>788</v>
      </c>
      <c r="M828" s="45">
        <v>5.6246314782048192E-3</v>
      </c>
      <c r="N828" s="45">
        <v>-1.6935243857436617E-2</v>
      </c>
      <c r="O828" s="51"/>
      <c r="P828" s="51"/>
      <c r="Q828" s="51"/>
      <c r="R828" s="51"/>
      <c r="S828" s="51"/>
      <c r="T828" s="51"/>
    </row>
    <row r="829" spans="1:20" x14ac:dyDescent="0.35">
      <c r="A829" s="30">
        <v>44117</v>
      </c>
      <c r="B829" s="31">
        <v>279.41439800000001</v>
      </c>
      <c r="C829" s="11">
        <f t="shared" si="25"/>
        <v>1.2024564837192164E-2</v>
      </c>
      <c r="D829" s="11">
        <v>8.0000000000000007E-5</v>
      </c>
      <c r="E829" s="11">
        <v>-3.3300000000000003E-2</v>
      </c>
      <c r="F829" s="11">
        <v>2.8999999999999998E-3</v>
      </c>
      <c r="G829" s="11">
        <v>1.1200000000000002E-2</v>
      </c>
      <c r="H829" s="11">
        <v>-8.6E-3</v>
      </c>
      <c r="I829" s="11">
        <v>-9.7999999999999997E-3</v>
      </c>
      <c r="J829" s="11">
        <f t="shared" si="26"/>
        <v>1.1944564837192164E-2</v>
      </c>
      <c r="L829" s="45">
        <v>789</v>
      </c>
      <c r="M829" s="45">
        <v>1.1177195420070218E-3</v>
      </c>
      <c r="N829" s="45">
        <v>-8.6963704005680268E-3</v>
      </c>
      <c r="O829" s="51"/>
      <c r="P829" s="51"/>
      <c r="Q829" s="51"/>
      <c r="R829" s="51"/>
      <c r="S829" s="51"/>
      <c r="T829" s="51"/>
    </row>
    <row r="830" spans="1:20" x14ac:dyDescent="0.35">
      <c r="A830" s="30">
        <v>44118</v>
      </c>
      <c r="B830" s="31">
        <v>276.26769999999999</v>
      </c>
      <c r="C830" s="11">
        <f t="shared" si="25"/>
        <v>-1.1261760390744113E-2</v>
      </c>
      <c r="D830" s="11">
        <v>8.0000000000000007E-5</v>
      </c>
      <c r="E830" s="11">
        <v>-1.9599999999999999E-2</v>
      </c>
      <c r="F830" s="11">
        <v>4.5999999999999999E-3</v>
      </c>
      <c r="G830" s="11">
        <v>-9.1000000000000004E-3</v>
      </c>
      <c r="H830" s="11">
        <v>3.3E-3</v>
      </c>
      <c r="I830" s="11">
        <v>6.7000000000000002E-3</v>
      </c>
      <c r="J830" s="11">
        <f t="shared" si="26"/>
        <v>-1.1341760390744113E-2</v>
      </c>
      <c r="L830" s="45">
        <v>790</v>
      </c>
      <c r="M830" s="45">
        <v>4.6747309102348434E-3</v>
      </c>
      <c r="N830" s="45">
        <v>-1.2451744114165145E-2</v>
      </c>
      <c r="O830" s="51"/>
      <c r="P830" s="51"/>
      <c r="Q830" s="51"/>
      <c r="R830" s="51"/>
      <c r="S830" s="51"/>
      <c r="T830" s="51"/>
    </row>
    <row r="831" spans="1:20" x14ac:dyDescent="0.35">
      <c r="A831" s="30">
        <v>44119</v>
      </c>
      <c r="B831" s="31">
        <v>276.70068400000002</v>
      </c>
      <c r="C831" s="11">
        <f t="shared" si="25"/>
        <v>1.5672624776621458E-3</v>
      </c>
      <c r="D831" s="11">
        <v>8.0000000000000007E-5</v>
      </c>
      <c r="E831" s="11">
        <v>1.38E-2</v>
      </c>
      <c r="F831" s="11">
        <v>-8.6999999999999994E-3</v>
      </c>
      <c r="G831" s="11">
        <v>-1.7399999999999999E-2</v>
      </c>
      <c r="H831" s="11">
        <v>1.6000000000000001E-3</v>
      </c>
      <c r="I831" s="11">
        <v>1.8E-3</v>
      </c>
      <c r="J831" s="11">
        <f t="shared" si="26"/>
        <v>1.4872624776621458E-3</v>
      </c>
      <c r="L831" s="45">
        <v>791</v>
      </c>
      <c r="M831" s="45">
        <v>-2.1482022765690837E-3</v>
      </c>
      <c r="N831" s="45">
        <v>1.1163426927156781E-2</v>
      </c>
      <c r="O831" s="51"/>
      <c r="P831" s="51"/>
      <c r="Q831" s="51"/>
      <c r="R831" s="51"/>
      <c r="S831" s="51"/>
      <c r="T831" s="51"/>
    </row>
    <row r="832" spans="1:20" x14ac:dyDescent="0.35">
      <c r="A832" s="30">
        <v>44120</v>
      </c>
      <c r="B832" s="31">
        <v>276.81613199999998</v>
      </c>
      <c r="C832" s="11">
        <f t="shared" si="25"/>
        <v>4.1723062744569717E-4</v>
      </c>
      <c r="D832" s="11">
        <v>8.0000000000000007E-5</v>
      </c>
      <c r="E832" s="11">
        <v>-4.7999999999999996E-3</v>
      </c>
      <c r="F832" s="11">
        <v>9.1999999999999998E-3</v>
      </c>
      <c r="G832" s="11">
        <v>5.1999999999999998E-3</v>
      </c>
      <c r="H832" s="11">
        <v>-5.0000000000000001E-4</v>
      </c>
      <c r="I832" s="11">
        <v>-1.1999999999999999E-3</v>
      </c>
      <c r="J832" s="11">
        <f t="shared" si="26"/>
        <v>3.3723062744569717E-4</v>
      </c>
      <c r="L832" s="45">
        <v>792</v>
      </c>
      <c r="M832" s="45">
        <v>9.4688931541766878E-4</v>
      </c>
      <c r="N832" s="45">
        <v>1.1410940422537529E-2</v>
      </c>
      <c r="O832" s="51"/>
      <c r="P832" s="51"/>
      <c r="Q832" s="51"/>
      <c r="R832" s="51"/>
      <c r="S832" s="51"/>
      <c r="T832" s="51"/>
    </row>
    <row r="833" spans="1:20" x14ac:dyDescent="0.35">
      <c r="A833" s="30">
        <v>44123</v>
      </c>
      <c r="B833" s="31">
        <v>273.03436299999998</v>
      </c>
      <c r="C833" s="11">
        <f t="shared" si="25"/>
        <v>-1.3661664053596367E-2</v>
      </c>
      <c r="D833" s="11">
        <v>8.0000000000000007E-5</v>
      </c>
      <c r="E833" s="11">
        <v>2.2400000000000003E-2</v>
      </c>
      <c r="F833" s="11">
        <v>6.7000000000000002E-3</v>
      </c>
      <c r="G833" s="11">
        <v>-1.44E-2</v>
      </c>
      <c r="H833" s="11">
        <v>-3.3E-3</v>
      </c>
      <c r="I833" s="11">
        <v>-2.5000000000000001E-3</v>
      </c>
      <c r="J833" s="11">
        <f t="shared" si="26"/>
        <v>-1.3741664053596368E-2</v>
      </c>
      <c r="L833" s="45">
        <v>793</v>
      </c>
      <c r="M833" s="45">
        <v>3.7270266131259624E-3</v>
      </c>
      <c r="N833" s="45">
        <v>-5.959217171629381E-3</v>
      </c>
      <c r="O833" s="51"/>
      <c r="P833" s="51"/>
      <c r="Q833" s="51"/>
      <c r="R833" s="51"/>
      <c r="S833" s="51"/>
      <c r="T833" s="51"/>
    </row>
    <row r="834" spans="1:20" x14ac:dyDescent="0.35">
      <c r="A834" s="30">
        <v>44124</v>
      </c>
      <c r="B834" s="31">
        <v>275.25726300000002</v>
      </c>
      <c r="C834" s="11">
        <f t="shared" si="25"/>
        <v>8.1414660615448664E-3</v>
      </c>
      <c r="D834" s="11">
        <v>8.0000000000000007E-5</v>
      </c>
      <c r="E834" s="11">
        <v>-8.0000000000000004E-4</v>
      </c>
      <c r="F834" s="11">
        <v>-6.8000000000000005E-3</v>
      </c>
      <c r="G834" s="11">
        <v>2.5000000000000001E-3</v>
      </c>
      <c r="H834" s="11">
        <v>5.6000000000000008E-3</v>
      </c>
      <c r="I834" s="11">
        <v>2E-3</v>
      </c>
      <c r="J834" s="11">
        <f t="shared" si="26"/>
        <v>8.0614660615448662E-3</v>
      </c>
      <c r="L834" s="45">
        <v>794</v>
      </c>
      <c r="M834" s="45">
        <v>6.9117623045153401E-3</v>
      </c>
      <c r="N834" s="45">
        <v>1.3288795850092535E-2</v>
      </c>
      <c r="O834" s="51"/>
      <c r="P834" s="51"/>
      <c r="Q834" s="51"/>
      <c r="R834" s="51"/>
      <c r="S834" s="51"/>
      <c r="T834" s="51"/>
    </row>
    <row r="835" spans="1:20" x14ac:dyDescent="0.35">
      <c r="A835" s="30">
        <v>44125</v>
      </c>
      <c r="B835" s="31">
        <v>273.78491200000002</v>
      </c>
      <c r="C835" s="11">
        <f t="shared" ref="C835:C898" si="27">(B835/B834)-1</f>
        <v>-5.3489996374773696E-3</v>
      </c>
      <c r="D835" s="11">
        <v>8.0000000000000007E-5</v>
      </c>
      <c r="E835" s="11">
        <v>-1.54E-2</v>
      </c>
      <c r="F835" s="11">
        <v>-5.4000000000000003E-3</v>
      </c>
      <c r="G835" s="11">
        <v>4.3E-3</v>
      </c>
      <c r="H835" s="11">
        <v>5.1000000000000004E-3</v>
      </c>
      <c r="I835" s="11">
        <v>-2.0000000000000001E-4</v>
      </c>
      <c r="J835" s="11">
        <f t="shared" si="26"/>
        <v>-5.4289996374773698E-3</v>
      </c>
      <c r="L835" s="45">
        <v>795</v>
      </c>
      <c r="M835" s="45">
        <v>7.0419766522878836E-3</v>
      </c>
      <c r="N835" s="45">
        <v>-1.8416034456835456E-2</v>
      </c>
      <c r="O835" s="51"/>
      <c r="P835" s="51"/>
      <c r="Q835" s="51"/>
      <c r="R835" s="51"/>
      <c r="S835" s="51"/>
      <c r="T835" s="51"/>
    </row>
    <row r="836" spans="1:20" x14ac:dyDescent="0.35">
      <c r="A836" s="30">
        <v>44126</v>
      </c>
      <c r="B836" s="31">
        <v>270.56124899999998</v>
      </c>
      <c r="C836" s="11">
        <f t="shared" si="27"/>
        <v>-1.1774436277189881E-2</v>
      </c>
      <c r="D836" s="11">
        <v>8.0000000000000007E-5</v>
      </c>
      <c r="E836" s="11">
        <v>-2.5000000000000001E-3</v>
      </c>
      <c r="F836" s="11">
        <v>-1.3300000000000001E-2</v>
      </c>
      <c r="G836" s="11">
        <v>7.1999999999999998E-3</v>
      </c>
      <c r="H836" s="11">
        <v>-5.4000000000000003E-3</v>
      </c>
      <c r="I836" s="11">
        <v>-4.0000000000000002E-4</v>
      </c>
      <c r="J836" s="11">
        <f t="shared" si="26"/>
        <v>-1.1854436277189882E-2</v>
      </c>
      <c r="L836" s="45">
        <v>796</v>
      </c>
      <c r="M836" s="45">
        <v>2.1974269993380096E-3</v>
      </c>
      <c r="N836" s="45">
        <v>-1.0374517913095953E-2</v>
      </c>
      <c r="O836" s="51"/>
      <c r="P836" s="51"/>
      <c r="Q836" s="51"/>
      <c r="R836" s="51"/>
      <c r="S836" s="51"/>
      <c r="T836" s="51"/>
    </row>
    <row r="837" spans="1:20" x14ac:dyDescent="0.35">
      <c r="A837" s="30">
        <v>44127</v>
      </c>
      <c r="B837" s="31">
        <v>272.33184799999998</v>
      </c>
      <c r="C837" s="11">
        <f t="shared" si="27"/>
        <v>6.5441707064266552E-3</v>
      </c>
      <c r="D837" s="11">
        <v>8.0000000000000007E-5</v>
      </c>
      <c r="E837" s="11">
        <v>-3.8E-3</v>
      </c>
      <c r="F837" s="11">
        <v>4.7999999999999996E-3</v>
      </c>
      <c r="G837" s="11">
        <v>-1.2500000000000001E-2</v>
      </c>
      <c r="H837" s="11">
        <v>-1.6000000000000001E-3</v>
      </c>
      <c r="I837" s="11">
        <v>-3.5999999999999999E-3</v>
      </c>
      <c r="J837" s="11">
        <f t="shared" si="26"/>
        <v>6.464170706426655E-3</v>
      </c>
      <c r="L837" s="45">
        <v>797</v>
      </c>
      <c r="M837" s="45">
        <v>-1.7136998185092308E-3</v>
      </c>
      <c r="N837" s="45">
        <v>-2.7227057994070047E-3</v>
      </c>
      <c r="O837" s="51"/>
      <c r="P837" s="51"/>
      <c r="Q837" s="51"/>
      <c r="R837" s="51"/>
      <c r="S837" s="51"/>
      <c r="T837" s="51"/>
    </row>
    <row r="838" spans="1:20" x14ac:dyDescent="0.35">
      <c r="A838" s="30">
        <v>44130</v>
      </c>
      <c r="B838" s="31">
        <v>265.63421599999998</v>
      </c>
      <c r="C838" s="11">
        <f t="shared" si="27"/>
        <v>-2.4593642092128665E-2</v>
      </c>
      <c r="D838" s="11">
        <v>8.0000000000000007E-5</v>
      </c>
      <c r="E838" s="11">
        <v>-6.1999999999999998E-3</v>
      </c>
      <c r="F838" s="11">
        <v>-8.9999999999999998E-4</v>
      </c>
      <c r="G838" s="11">
        <v>-4.0999999999999995E-3</v>
      </c>
      <c r="H838" s="11">
        <v>-1.5E-3</v>
      </c>
      <c r="I838" s="11">
        <v>-2.0000000000000001E-4</v>
      </c>
      <c r="J838" s="11">
        <f t="shared" si="26"/>
        <v>-2.4673642092128665E-2</v>
      </c>
      <c r="L838" s="45">
        <v>798</v>
      </c>
      <c r="M838" s="45">
        <v>2.1908218814928821E-3</v>
      </c>
      <c r="N838" s="45">
        <v>8.9667490496250042E-4</v>
      </c>
      <c r="O838" s="51"/>
      <c r="P838" s="51"/>
      <c r="Q838" s="51"/>
      <c r="R838" s="51"/>
      <c r="S838" s="51"/>
      <c r="T838" s="51"/>
    </row>
    <row r="839" spans="1:20" x14ac:dyDescent="0.35">
      <c r="A839" s="30">
        <v>44131</v>
      </c>
      <c r="B839" s="31">
        <v>266.40405299999998</v>
      </c>
      <c r="C839" s="11">
        <f t="shared" si="27"/>
        <v>2.8981093309154993E-3</v>
      </c>
      <c r="D839" s="11">
        <v>8.0000000000000007E-5</v>
      </c>
      <c r="E839" s="11">
        <v>-3.3300000000000003E-2</v>
      </c>
      <c r="F839" s="11">
        <v>-9.300000000000001E-3</v>
      </c>
      <c r="G839" s="11">
        <v>7.7000000000000002E-3</v>
      </c>
      <c r="H839" s="11">
        <v>-3.8E-3</v>
      </c>
      <c r="I839" s="11">
        <v>-7.4000000000000003E-3</v>
      </c>
      <c r="J839" s="11">
        <f t="shared" si="26"/>
        <v>2.8181093309154991E-3</v>
      </c>
      <c r="L839" s="45">
        <v>799</v>
      </c>
      <c r="M839" s="45">
        <v>7.2801329942447385E-3</v>
      </c>
      <c r="N839" s="45">
        <v>2.3532086547163999E-3</v>
      </c>
      <c r="O839" s="51"/>
      <c r="P839" s="51"/>
      <c r="Q839" s="51"/>
      <c r="R839" s="51"/>
      <c r="S839" s="51"/>
      <c r="T839" s="51"/>
    </row>
    <row r="840" spans="1:20" x14ac:dyDescent="0.35">
      <c r="A840" s="30">
        <v>44132</v>
      </c>
      <c r="B840" s="31">
        <v>259.55242900000002</v>
      </c>
      <c r="C840" s="11">
        <f t="shared" si="27"/>
        <v>-2.5718918022617165E-2</v>
      </c>
      <c r="D840" s="11">
        <v>8.0000000000000007E-5</v>
      </c>
      <c r="E840" s="11">
        <v>1.9299999999999998E-2</v>
      </c>
      <c r="F840" s="11">
        <v>4.0999999999999995E-3</v>
      </c>
      <c r="G840" s="11">
        <v>-5.8999999999999999E-3</v>
      </c>
      <c r="H840" s="11">
        <v>-5.1999999999999998E-3</v>
      </c>
      <c r="I840" s="11">
        <v>-2.0000000000000001E-4</v>
      </c>
      <c r="J840" s="11">
        <f t="shared" si="26"/>
        <v>-2.5798918022617166E-2</v>
      </c>
      <c r="L840" s="45">
        <v>800</v>
      </c>
      <c r="M840" s="45">
        <v>8.4929052077288331E-4</v>
      </c>
      <c r="N840" s="45">
        <v>-4.4686726501935059E-2</v>
      </c>
      <c r="O840" s="51"/>
      <c r="P840" s="51"/>
      <c r="Q840" s="51"/>
      <c r="R840" s="51"/>
      <c r="S840" s="51"/>
      <c r="T840" s="51"/>
    </row>
    <row r="841" spans="1:20" x14ac:dyDescent="0.35">
      <c r="A841" s="30">
        <v>44133</v>
      </c>
      <c r="B841" s="31">
        <v>259.46582000000001</v>
      </c>
      <c r="C841" s="11">
        <f t="shared" si="27"/>
        <v>-3.3368595444738247E-4</v>
      </c>
      <c r="D841" s="11">
        <v>8.0000000000000007E-5</v>
      </c>
      <c r="E841" s="11">
        <v>-1.6500000000000001E-2</v>
      </c>
      <c r="F841" s="11">
        <v>5.6999999999999993E-3</v>
      </c>
      <c r="G841" s="11">
        <v>3.4999999999999996E-3</v>
      </c>
      <c r="H841" s="11">
        <v>3.0000000000000001E-3</v>
      </c>
      <c r="I841" s="11">
        <v>5.8999999999999999E-3</v>
      </c>
      <c r="J841" s="11">
        <f t="shared" si="26"/>
        <v>-4.1368595444738246E-4</v>
      </c>
      <c r="L841" s="45">
        <v>801</v>
      </c>
      <c r="M841" s="45">
        <v>-2.4965803789471332E-3</v>
      </c>
      <c r="N841" s="45">
        <v>-1.5680519375041078E-2</v>
      </c>
      <c r="O841" s="51"/>
      <c r="P841" s="51"/>
      <c r="Q841" s="51"/>
      <c r="R841" s="51"/>
      <c r="S841" s="51"/>
      <c r="T841" s="51"/>
    </row>
    <row r="842" spans="1:20" x14ac:dyDescent="0.35">
      <c r="A842" s="30">
        <v>44134</v>
      </c>
      <c r="B842" s="31">
        <v>256.65588400000001</v>
      </c>
      <c r="C842" s="11">
        <f t="shared" si="27"/>
        <v>-1.0829696181177129E-2</v>
      </c>
      <c r="D842" s="11">
        <v>8.0000000000000007E-5</v>
      </c>
      <c r="E842" s="11">
        <v>-7.7000000000000002E-3</v>
      </c>
      <c r="F842" s="11">
        <v>-3.2000000000000002E-3</v>
      </c>
      <c r="G842" s="11">
        <v>1.61E-2</v>
      </c>
      <c r="H842" s="11">
        <v>2.3E-3</v>
      </c>
      <c r="I842" s="11">
        <v>-5.9999999999999995E-4</v>
      </c>
      <c r="J842" s="11">
        <f t="shared" si="26"/>
        <v>-1.0909696181177129E-2</v>
      </c>
      <c r="L842" s="45">
        <v>802</v>
      </c>
      <c r="M842" s="45">
        <v>2.4632601832922517E-3</v>
      </c>
      <c r="N842" s="45">
        <v>-4.0267123321450667E-3</v>
      </c>
      <c r="O842" s="51"/>
      <c r="P842" s="51"/>
      <c r="Q842" s="51"/>
      <c r="R842" s="51"/>
      <c r="S842" s="51"/>
      <c r="T842" s="51"/>
    </row>
    <row r="843" spans="1:20" x14ac:dyDescent="0.35">
      <c r="A843" s="30">
        <v>44137</v>
      </c>
      <c r="B843" s="31">
        <v>260.53393599999998</v>
      </c>
      <c r="C843" s="11">
        <f t="shared" si="27"/>
        <v>1.5109928280467422E-2</v>
      </c>
      <c r="D843" s="11">
        <v>8.0000000000000007E-5</v>
      </c>
      <c r="E843" s="11">
        <v>1.66E-2</v>
      </c>
      <c r="F843" s="11">
        <v>4.1999999999999997E-3</v>
      </c>
      <c r="G843" s="11">
        <v>7.000000000000001E-4</v>
      </c>
      <c r="H843" s="11">
        <v>4.3E-3</v>
      </c>
      <c r="I843" s="11">
        <v>4.1999999999999997E-3</v>
      </c>
      <c r="J843" s="11">
        <f t="shared" si="26"/>
        <v>1.5029928280467422E-2</v>
      </c>
      <c r="L843" s="45">
        <v>803</v>
      </c>
      <c r="M843" s="45">
        <v>1.7754620498145095E-3</v>
      </c>
      <c r="N843" s="45">
        <v>2.7038801343694248E-2</v>
      </c>
      <c r="O843" s="51"/>
      <c r="P843" s="51"/>
      <c r="Q843" s="51"/>
      <c r="R843" s="51"/>
      <c r="S843" s="51"/>
      <c r="T843" s="51"/>
    </row>
    <row r="844" spans="1:20" x14ac:dyDescent="0.35">
      <c r="A844" s="30">
        <v>44138</v>
      </c>
      <c r="B844" s="31">
        <v>266.91403200000002</v>
      </c>
      <c r="C844" s="11">
        <f t="shared" si="27"/>
        <v>2.4488541101225447E-2</v>
      </c>
      <c r="D844" s="11">
        <v>8.0000000000000007E-5</v>
      </c>
      <c r="E844" s="11">
        <v>1.2199999999999999E-2</v>
      </c>
      <c r="F844" s="11">
        <v>-6.6E-3</v>
      </c>
      <c r="G844" s="11">
        <v>-7.3000000000000001E-3</v>
      </c>
      <c r="H844" s="11">
        <v>-1.8E-3</v>
      </c>
      <c r="I844" s="11">
        <v>2.0000000000000001E-4</v>
      </c>
      <c r="J844" s="11">
        <f t="shared" si="26"/>
        <v>2.4408541101225447E-2</v>
      </c>
      <c r="L844" s="45">
        <v>804</v>
      </c>
      <c r="M844" s="45">
        <v>1.7799014283466524E-3</v>
      </c>
      <c r="N844" s="45">
        <v>-1.7525490029081735E-2</v>
      </c>
      <c r="O844" s="51"/>
      <c r="P844" s="51"/>
      <c r="Q844" s="51"/>
      <c r="R844" s="51"/>
      <c r="S844" s="51"/>
      <c r="T844" s="51"/>
    </row>
    <row r="845" spans="1:20" x14ac:dyDescent="0.35">
      <c r="A845" s="30">
        <v>44139</v>
      </c>
      <c r="B845" s="31">
        <v>272.06237800000002</v>
      </c>
      <c r="C845" s="11">
        <f t="shared" si="27"/>
        <v>1.9288405189578084E-2</v>
      </c>
      <c r="D845" s="11">
        <v>8.0000000000000007E-5</v>
      </c>
      <c r="E845" s="11">
        <v>1.29E-2</v>
      </c>
      <c r="F845" s="11">
        <v>1.3500000000000002E-2</v>
      </c>
      <c r="G845" s="11">
        <v>-1.1399999999999999E-2</v>
      </c>
      <c r="H845" s="11">
        <v>-6.9999999999999993E-3</v>
      </c>
      <c r="I845" s="11">
        <v>-1.7500000000000002E-2</v>
      </c>
      <c r="J845" s="11">
        <f t="shared" si="26"/>
        <v>1.9208405189578084E-2</v>
      </c>
      <c r="L845" s="45">
        <v>805</v>
      </c>
      <c r="M845" s="45">
        <v>-2.1925946130403207E-3</v>
      </c>
      <c r="N845" s="45">
        <v>1.5423701961398596E-2</v>
      </c>
      <c r="O845" s="51"/>
      <c r="P845" s="51"/>
      <c r="Q845" s="51"/>
      <c r="R845" s="51"/>
      <c r="S845" s="51"/>
      <c r="T845" s="51"/>
    </row>
    <row r="846" spans="1:20" x14ac:dyDescent="0.35">
      <c r="A846" s="30">
        <v>44140</v>
      </c>
      <c r="B846" s="31">
        <v>275.07437099999999</v>
      </c>
      <c r="C846" s="11">
        <f t="shared" si="27"/>
        <v>1.1070964762353031E-2</v>
      </c>
      <c r="D846" s="11">
        <v>8.0000000000000007E-5</v>
      </c>
      <c r="E846" s="11">
        <v>-5.3E-3</v>
      </c>
      <c r="F846" s="11">
        <v>8.0000000000000002E-3</v>
      </c>
      <c r="G846" s="11">
        <v>6.7000000000000002E-3</v>
      </c>
      <c r="H846" s="11">
        <v>3.4999999999999996E-3</v>
      </c>
      <c r="I846" s="11">
        <v>5.4000000000000003E-3</v>
      </c>
      <c r="J846" s="11">
        <f t="shared" si="26"/>
        <v>1.099096476235303E-2</v>
      </c>
      <c r="L846" s="45">
        <v>806</v>
      </c>
      <c r="M846" s="45">
        <v>-3.1887905250992691E-3</v>
      </c>
      <c r="N846" s="45">
        <v>1.8742102151981577E-2</v>
      </c>
      <c r="O846" s="51"/>
      <c r="P846" s="51"/>
      <c r="Q846" s="51"/>
      <c r="R846" s="51"/>
      <c r="S846" s="51"/>
      <c r="T846" s="51"/>
    </row>
    <row r="847" spans="1:20" x14ac:dyDescent="0.35">
      <c r="A847" s="30">
        <v>44141</v>
      </c>
      <c r="B847" s="31">
        <v>273.52508499999999</v>
      </c>
      <c r="C847" s="11">
        <f t="shared" si="27"/>
        <v>-5.6322440886359404E-3</v>
      </c>
      <c r="D847" s="11">
        <v>8.0000000000000007E-5</v>
      </c>
      <c r="E847" s="11">
        <v>4.0000000000000001E-3</v>
      </c>
      <c r="F847" s="11">
        <v>-1.01E-2</v>
      </c>
      <c r="G847" s="11">
        <v>1.5600000000000001E-2</v>
      </c>
      <c r="H847" s="11">
        <v>-2E-3</v>
      </c>
      <c r="I847" s="11">
        <v>-8.9999999999999998E-4</v>
      </c>
      <c r="J847" s="11">
        <f t="shared" si="26"/>
        <v>-5.7122440886359406E-3</v>
      </c>
      <c r="L847" s="45">
        <v>807</v>
      </c>
      <c r="M847" s="45">
        <v>3.9392063335265768E-3</v>
      </c>
      <c r="N847" s="45">
        <v>1.3547329861220885E-2</v>
      </c>
      <c r="O847" s="51"/>
      <c r="P847" s="51"/>
      <c r="Q847" s="51"/>
      <c r="R847" s="51"/>
      <c r="S847" s="51"/>
      <c r="T847" s="51"/>
    </row>
    <row r="848" spans="1:20" x14ac:dyDescent="0.35">
      <c r="A848" s="30">
        <v>44144</v>
      </c>
      <c r="B848" s="31">
        <v>259.79299900000001</v>
      </c>
      <c r="C848" s="11">
        <f t="shared" si="27"/>
        <v>-5.0204119304084971E-2</v>
      </c>
      <c r="D848" s="11">
        <v>8.0000000000000007E-5</v>
      </c>
      <c r="E848" s="11">
        <v>5.7999999999999996E-3</v>
      </c>
      <c r="F848" s="11">
        <v>-1.6000000000000001E-3</v>
      </c>
      <c r="G848" s="11">
        <v>2.0000000000000001E-4</v>
      </c>
      <c r="H848" s="11">
        <v>7.9000000000000008E-3</v>
      </c>
      <c r="I848" s="11">
        <v>8.8999999999999999E-3</v>
      </c>
      <c r="J848" s="11">
        <f t="shared" si="26"/>
        <v>-5.0284119304084968E-2</v>
      </c>
      <c r="L848" s="45">
        <v>808</v>
      </c>
      <c r="M848" s="45">
        <v>-6.206206057552845E-3</v>
      </c>
      <c r="N848" s="45">
        <v>-7.7052510258277824E-3</v>
      </c>
      <c r="O848" s="51"/>
      <c r="P848" s="51"/>
      <c r="Q848" s="51"/>
      <c r="R848" s="51"/>
      <c r="S848" s="51"/>
      <c r="T848" s="51"/>
    </row>
    <row r="849" spans="1:20" x14ac:dyDescent="0.35">
      <c r="A849" s="30">
        <v>44145</v>
      </c>
      <c r="B849" s="31">
        <v>265.18197600000002</v>
      </c>
      <c r="C849" s="11">
        <f t="shared" si="27"/>
        <v>2.0743349592727167E-2</v>
      </c>
      <c r="D849" s="11">
        <v>8.0000000000000007E-5</v>
      </c>
      <c r="E849" s="11">
        <v>2.1099999999999997E-2</v>
      </c>
      <c r="F849" s="11">
        <v>-3.3E-3</v>
      </c>
      <c r="G849" s="11">
        <v>-1.06E-2</v>
      </c>
      <c r="H849" s="11">
        <v>3.2000000000000002E-3</v>
      </c>
      <c r="I849" s="11">
        <v>1.3000000000000001E-2</v>
      </c>
      <c r="J849" s="11">
        <f t="shared" si="26"/>
        <v>2.0663349592727167E-2</v>
      </c>
      <c r="L849" s="45">
        <v>809</v>
      </c>
      <c r="M849" s="45">
        <v>-4.0122767779205001E-3</v>
      </c>
      <c r="N849" s="45">
        <v>-1.9975240077517902E-3</v>
      </c>
      <c r="O849" s="51"/>
      <c r="P849" s="51"/>
      <c r="Q849" s="51"/>
      <c r="R849" s="51"/>
      <c r="S849" s="51"/>
      <c r="T849" s="51"/>
    </row>
    <row r="850" spans="1:20" x14ac:dyDescent="0.35">
      <c r="A850" s="30">
        <v>44146</v>
      </c>
      <c r="B850" s="31">
        <v>267.27969400000001</v>
      </c>
      <c r="C850" s="11">
        <f t="shared" si="27"/>
        <v>7.910484836269438E-3</v>
      </c>
      <c r="D850" s="11">
        <v>8.0000000000000007E-5</v>
      </c>
      <c r="E850" s="11">
        <v>-2.8000000000000004E-3</v>
      </c>
      <c r="F850" s="11">
        <v>-2.5000000000000001E-3</v>
      </c>
      <c r="G850" s="11">
        <v>2.5000000000000001E-3</v>
      </c>
      <c r="H850" s="11">
        <v>-6.5000000000000006E-3</v>
      </c>
      <c r="I850" s="11">
        <v>-2.0999999999999999E-3</v>
      </c>
      <c r="J850" s="11">
        <f t="shared" si="26"/>
        <v>7.8304848362694378E-3</v>
      </c>
      <c r="L850" s="45">
        <v>810</v>
      </c>
      <c r="M850" s="45">
        <v>-2.8808657086895227E-4</v>
      </c>
      <c r="N850" s="45">
        <v>-1.683014799868205E-2</v>
      </c>
      <c r="O850" s="51"/>
      <c r="P850" s="51"/>
      <c r="Q850" s="51"/>
      <c r="R850" s="51"/>
      <c r="S850" s="51"/>
      <c r="T850" s="51"/>
    </row>
    <row r="851" spans="1:20" x14ac:dyDescent="0.35">
      <c r="A851" s="30">
        <v>44147</v>
      </c>
      <c r="B851" s="31">
        <v>265.82663000000002</v>
      </c>
      <c r="C851" s="11">
        <f t="shared" si="27"/>
        <v>-5.4364923060709058E-3</v>
      </c>
      <c r="D851" s="11">
        <v>8.0000000000000007E-5</v>
      </c>
      <c r="E851" s="11">
        <v>-1.04E-2</v>
      </c>
      <c r="F851" s="11">
        <v>-8.6E-3</v>
      </c>
      <c r="G851" s="11">
        <v>4.1999999999999997E-3</v>
      </c>
      <c r="H851" s="11">
        <v>-6.6E-3</v>
      </c>
      <c r="I851" s="11">
        <v>-2.3999999999999998E-3</v>
      </c>
      <c r="J851" s="11">
        <f t="shared" ref="J851:J914" si="28">C851-D851</f>
        <v>-5.516492306070906E-3</v>
      </c>
      <c r="L851" s="45">
        <v>811</v>
      </c>
      <c r="M851" s="45">
        <v>4.5800565061140898E-4</v>
      </c>
      <c r="N851" s="45">
        <v>-1.0857913430581349E-2</v>
      </c>
      <c r="O851" s="51"/>
      <c r="P851" s="51"/>
      <c r="Q851" s="51"/>
      <c r="R851" s="51"/>
      <c r="S851" s="51"/>
      <c r="T851" s="51"/>
    </row>
    <row r="852" spans="1:20" x14ac:dyDescent="0.35">
      <c r="A852" s="30">
        <v>44148</v>
      </c>
      <c r="B852" s="31">
        <v>266.72164900000001</v>
      </c>
      <c r="C852" s="11">
        <f t="shared" si="27"/>
        <v>3.3669275346868144E-3</v>
      </c>
      <c r="D852" s="11">
        <v>8.0000000000000007E-5</v>
      </c>
      <c r="E852" s="11">
        <v>-2.06E-2</v>
      </c>
      <c r="F852" s="11">
        <v>1E-4</v>
      </c>
      <c r="G852" s="11">
        <v>8.5000000000000006E-3</v>
      </c>
      <c r="H852" s="11">
        <v>5.7999999999999996E-3</v>
      </c>
      <c r="I852" s="11">
        <v>4.4000000000000003E-3</v>
      </c>
      <c r="J852" s="11">
        <f t="shared" si="28"/>
        <v>3.2869275346868142E-3</v>
      </c>
      <c r="L852" s="45">
        <v>812</v>
      </c>
      <c r="M852" s="45">
        <v>8.0734530784980323E-3</v>
      </c>
      <c r="N852" s="45">
        <v>-4.6288643507231969E-3</v>
      </c>
      <c r="O852" s="51"/>
      <c r="P852" s="51"/>
      <c r="Q852" s="51"/>
      <c r="R852" s="51"/>
      <c r="S852" s="51"/>
      <c r="T852" s="51"/>
    </row>
    <row r="853" spans="1:20" x14ac:dyDescent="0.35">
      <c r="A853" s="30">
        <v>44151</v>
      </c>
      <c r="B853" s="31">
        <v>269.03112800000002</v>
      </c>
      <c r="C853" s="11">
        <f t="shared" si="27"/>
        <v>8.6587609541961541E-3</v>
      </c>
      <c r="D853" s="11">
        <v>8.0000000000000007E-5</v>
      </c>
      <c r="E853" s="11">
        <v>-1.2999999999999999E-3</v>
      </c>
      <c r="F853" s="11">
        <v>-1.1000000000000001E-3</v>
      </c>
      <c r="G853" s="11">
        <v>1.6000000000000001E-3</v>
      </c>
      <c r="H853" s="11">
        <v>6.9999999999999993E-3</v>
      </c>
      <c r="I853" s="11">
        <v>8.6999999999999994E-3</v>
      </c>
      <c r="J853" s="11">
        <f t="shared" si="28"/>
        <v>8.5787609541961539E-3</v>
      </c>
      <c r="L853" s="45">
        <v>813</v>
      </c>
      <c r="M853" s="45">
        <v>2.5622762000279743E-3</v>
      </c>
      <c r="N853" s="45">
        <v>-2.7375933560126225E-2</v>
      </c>
      <c r="O853" s="51"/>
      <c r="P853" s="51"/>
      <c r="Q853" s="51"/>
      <c r="R853" s="51"/>
      <c r="S853" s="51"/>
      <c r="T853" s="51"/>
    </row>
    <row r="854" spans="1:20" x14ac:dyDescent="0.35">
      <c r="A854" s="30">
        <v>44152</v>
      </c>
      <c r="B854" s="31">
        <v>262.19879200000003</v>
      </c>
      <c r="C854" s="11">
        <f t="shared" si="27"/>
        <v>-2.5396079817202377E-2</v>
      </c>
      <c r="D854" s="11">
        <v>8.0000000000000007E-5</v>
      </c>
      <c r="E854" s="11">
        <v>-7.7000000000000002E-3</v>
      </c>
      <c r="F854" s="11">
        <v>2.9999999999999997E-4</v>
      </c>
      <c r="G854" s="11">
        <v>-2.8999999999999998E-3</v>
      </c>
      <c r="H854" s="11">
        <v>-4.0999999999999995E-3</v>
      </c>
      <c r="I854" s="11">
        <v>-4.0999999999999995E-3</v>
      </c>
      <c r="J854" s="11">
        <f t="shared" si="28"/>
        <v>-2.5476079817202377E-2</v>
      </c>
      <c r="L854" s="45">
        <v>814</v>
      </c>
      <c r="M854" s="45">
        <v>2.601796980601763E-3</v>
      </c>
      <c r="N854" s="45">
        <v>-5.8704705576797349E-3</v>
      </c>
      <c r="O854" s="51"/>
      <c r="P854" s="51"/>
      <c r="Q854" s="51"/>
      <c r="R854" s="51"/>
      <c r="S854" s="51"/>
      <c r="T854" s="51"/>
    </row>
    <row r="855" spans="1:20" x14ac:dyDescent="0.35">
      <c r="A855" s="30">
        <v>44153</v>
      </c>
      <c r="B855" s="31">
        <v>259.65829500000001</v>
      </c>
      <c r="C855" s="11">
        <f t="shared" si="27"/>
        <v>-9.6892017717611356E-3</v>
      </c>
      <c r="D855" s="11">
        <v>8.0000000000000007E-5</v>
      </c>
      <c r="E855" s="11">
        <v>1.18E-2</v>
      </c>
      <c r="F855" s="11">
        <v>3.5999999999999999E-3</v>
      </c>
      <c r="G855" s="11">
        <v>-4.0000000000000001E-3</v>
      </c>
      <c r="H855" s="11">
        <v>5.9999999999999995E-4</v>
      </c>
      <c r="I855" s="11">
        <v>-4.0000000000000001E-3</v>
      </c>
      <c r="J855" s="11">
        <f t="shared" si="28"/>
        <v>-9.7692017717611358E-3</v>
      </c>
      <c r="L855" s="45">
        <v>815</v>
      </c>
      <c r="M855" s="45">
        <v>3.2944946617732549E-3</v>
      </c>
      <c r="N855" s="45">
        <v>7.3514852284389236E-3</v>
      </c>
      <c r="O855" s="51"/>
      <c r="P855" s="51"/>
      <c r="Q855" s="51"/>
      <c r="R855" s="51"/>
      <c r="S855" s="51"/>
      <c r="T855" s="51"/>
    </row>
    <row r="856" spans="1:20" x14ac:dyDescent="0.35">
      <c r="A856" s="30">
        <v>44154</v>
      </c>
      <c r="B856" s="31">
        <v>260.71679699999999</v>
      </c>
      <c r="C856" s="11">
        <f t="shared" si="27"/>
        <v>4.0765191036935544E-3</v>
      </c>
      <c r="D856" s="11">
        <v>8.0000000000000007E-5</v>
      </c>
      <c r="E856" s="11">
        <v>1.5E-3</v>
      </c>
      <c r="F856" s="11">
        <v>1E-4</v>
      </c>
      <c r="G856" s="11">
        <v>-7.000000000000001E-4</v>
      </c>
      <c r="H856" s="11">
        <v>-6.4000000000000003E-3</v>
      </c>
      <c r="I856" s="11">
        <v>-2.0999999999999999E-3</v>
      </c>
      <c r="J856" s="11">
        <f t="shared" si="28"/>
        <v>3.9965191036935542E-3</v>
      </c>
      <c r="L856" s="45">
        <v>816</v>
      </c>
      <c r="M856" s="45">
        <v>9.3303405120038845E-4</v>
      </c>
      <c r="N856" s="45">
        <v>1.306281654050785E-2</v>
      </c>
      <c r="O856" s="51"/>
      <c r="P856" s="51"/>
      <c r="Q856" s="51"/>
      <c r="R856" s="51"/>
      <c r="S856" s="51"/>
      <c r="T856" s="51"/>
    </row>
    <row r="857" spans="1:20" x14ac:dyDescent="0.35">
      <c r="A857" s="30">
        <v>44155</v>
      </c>
      <c r="B857" s="31">
        <v>259.63903800000003</v>
      </c>
      <c r="C857" s="11">
        <f t="shared" si="27"/>
        <v>-4.1338303185733949E-3</v>
      </c>
      <c r="D857" s="11">
        <v>8.0000000000000007E-5</v>
      </c>
      <c r="E857" s="11">
        <v>-1.8799999999999997E-2</v>
      </c>
      <c r="F857" s="11">
        <v>-7.3000000000000001E-3</v>
      </c>
      <c r="G857" s="11">
        <v>2.3E-2</v>
      </c>
      <c r="H857" s="11">
        <v>-7.3000000000000001E-3</v>
      </c>
      <c r="I857" s="11">
        <v>-1.1000000000000001E-3</v>
      </c>
      <c r="J857" s="11">
        <f t="shared" si="28"/>
        <v>-4.2138303185733951E-3</v>
      </c>
      <c r="L857" s="45">
        <v>817</v>
      </c>
      <c r="M857" s="45">
        <v>1.6673755038629215E-3</v>
      </c>
      <c r="N857" s="45">
        <v>-2.5553114649623258E-3</v>
      </c>
      <c r="O857" s="51"/>
      <c r="P857" s="51"/>
      <c r="Q857" s="51"/>
      <c r="R857" s="51"/>
      <c r="S857" s="51"/>
      <c r="T857" s="51"/>
    </row>
    <row r="858" spans="1:20" x14ac:dyDescent="0.35">
      <c r="A858" s="30">
        <v>44158</v>
      </c>
      <c r="B858" s="31">
        <v>261.16915899999998</v>
      </c>
      <c r="C858" s="11">
        <f t="shared" si="27"/>
        <v>5.8932624761918184E-3</v>
      </c>
      <c r="D858" s="11">
        <v>8.0000000000000007E-5</v>
      </c>
      <c r="E858" s="11">
        <v>-1.8500000000000003E-2</v>
      </c>
      <c r="F858" s="11">
        <v>1.4000000000000002E-3</v>
      </c>
      <c r="G858" s="11">
        <v>-5.4000000000000003E-3</v>
      </c>
      <c r="H858" s="11">
        <v>3.0999999999999999E-3</v>
      </c>
      <c r="I858" s="11">
        <v>5.0000000000000001E-4</v>
      </c>
      <c r="J858" s="11">
        <f t="shared" si="28"/>
        <v>5.8132624761918182E-3</v>
      </c>
      <c r="L858" s="45">
        <v>818</v>
      </c>
      <c r="M858" s="45">
        <v>1.2067711208306696E-3</v>
      </c>
      <c r="N858" s="45">
        <v>1.9293089539273528E-2</v>
      </c>
      <c r="O858" s="51"/>
      <c r="P858" s="51"/>
      <c r="Q858" s="51"/>
      <c r="R858" s="51"/>
      <c r="S858" s="51"/>
      <c r="T858" s="51"/>
    </row>
    <row r="859" spans="1:20" x14ac:dyDescent="0.35">
      <c r="A859" s="30">
        <v>44159</v>
      </c>
      <c r="B859" s="31">
        <v>263.00707999999997</v>
      </c>
      <c r="C859" s="11">
        <f t="shared" si="27"/>
        <v>7.0372819173492029E-3</v>
      </c>
      <c r="D859" s="11">
        <v>8.0000000000000007E-5</v>
      </c>
      <c r="E859" s="11">
        <v>5.1000000000000004E-3</v>
      </c>
      <c r="F859" s="11">
        <v>9.8999999999999991E-3</v>
      </c>
      <c r="G859" s="11">
        <v>-3.3E-3</v>
      </c>
      <c r="H859" s="11">
        <v>5.3E-3</v>
      </c>
      <c r="I859" s="11">
        <v>5.4000000000000003E-3</v>
      </c>
      <c r="J859" s="11">
        <f t="shared" si="28"/>
        <v>6.9572819173492027E-3</v>
      </c>
      <c r="L859" s="45">
        <v>819</v>
      </c>
      <c r="M859" s="45">
        <v>4.9030273781994352E-3</v>
      </c>
      <c r="N859" s="45">
        <v>-5.3069968361918367E-3</v>
      </c>
      <c r="O859" s="51"/>
      <c r="P859" s="51"/>
      <c r="Q859" s="51"/>
      <c r="R859" s="51"/>
      <c r="S859" s="51"/>
      <c r="T859" s="51"/>
    </row>
    <row r="860" spans="1:20" x14ac:dyDescent="0.35">
      <c r="A860" s="30">
        <v>44160</v>
      </c>
      <c r="B860" s="31">
        <v>263.63259900000003</v>
      </c>
      <c r="C860" s="11">
        <f t="shared" si="27"/>
        <v>2.3783352143982306E-3</v>
      </c>
      <c r="D860" s="11">
        <v>8.0000000000000007E-5</v>
      </c>
      <c r="E860" s="11">
        <v>-5.5000000000000005E-3</v>
      </c>
      <c r="F860" s="11">
        <v>8.3000000000000001E-3</v>
      </c>
      <c r="G860" s="11">
        <v>-6.0000000000000001E-3</v>
      </c>
      <c r="H860" s="11">
        <v>-3.7000000000000002E-3</v>
      </c>
      <c r="I860" s="11">
        <v>-5.5000000000000005E-3</v>
      </c>
      <c r="J860" s="11">
        <f t="shared" si="28"/>
        <v>2.2983352143982304E-3</v>
      </c>
      <c r="L860" s="45">
        <v>820</v>
      </c>
      <c r="M860" s="45">
        <v>1.3546622522544959E-3</v>
      </c>
      <c r="N860" s="45">
        <v>4.6527553572220121E-3</v>
      </c>
      <c r="O860" s="51"/>
      <c r="P860" s="51"/>
      <c r="Q860" s="51"/>
      <c r="R860" s="51"/>
      <c r="S860" s="51"/>
      <c r="T860" s="51"/>
    </row>
    <row r="861" spans="1:20" x14ac:dyDescent="0.35">
      <c r="A861" s="30">
        <v>44162</v>
      </c>
      <c r="B861" s="31">
        <v>265.58609000000001</v>
      </c>
      <c r="C861" s="11">
        <f t="shared" si="27"/>
        <v>7.4098992590820867E-3</v>
      </c>
      <c r="D861" s="11">
        <v>8.0000000000000007E-5</v>
      </c>
      <c r="E861" s="11">
        <v>1.6200000000000003E-2</v>
      </c>
      <c r="F861" s="11">
        <v>-6.6E-3</v>
      </c>
      <c r="G861" s="11">
        <v>-2E-3</v>
      </c>
      <c r="H861" s="11">
        <v>-7.6E-3</v>
      </c>
      <c r="I861" s="11">
        <v>-3.2000000000000002E-3</v>
      </c>
      <c r="J861" s="11">
        <f t="shared" si="28"/>
        <v>7.3298992590820865E-3</v>
      </c>
      <c r="L861" s="45">
        <v>821</v>
      </c>
      <c r="M861" s="45">
        <v>-1.8376974607783067E-3</v>
      </c>
      <c r="N861" s="45">
        <v>1.174655288354659E-2</v>
      </c>
      <c r="O861" s="51"/>
      <c r="P861" s="51"/>
      <c r="Q861" s="51"/>
      <c r="R861" s="51"/>
      <c r="S861" s="51"/>
      <c r="T861" s="51"/>
    </row>
    <row r="862" spans="1:20" x14ac:dyDescent="0.35">
      <c r="A862" s="30">
        <v>44165</v>
      </c>
      <c r="B862" s="31">
        <v>266.95257600000002</v>
      </c>
      <c r="C862" s="11">
        <f t="shared" si="27"/>
        <v>5.1451715712973467E-3</v>
      </c>
      <c r="D862" s="11">
        <v>8.0000000000000007E-5</v>
      </c>
      <c r="E862" s="11">
        <v>1.1000000000000001E-3</v>
      </c>
      <c r="F862" s="11">
        <v>-1.09E-2</v>
      </c>
      <c r="G862" s="11">
        <v>2.5999999999999999E-3</v>
      </c>
      <c r="H862" s="11">
        <v>-4.7999999999999996E-3</v>
      </c>
      <c r="I862" s="11">
        <v>4.5999999999999999E-3</v>
      </c>
      <c r="J862" s="11">
        <f t="shared" si="28"/>
        <v>5.0651715712973465E-3</v>
      </c>
      <c r="L862" s="45">
        <v>822</v>
      </c>
      <c r="M862" s="45">
        <v>-1.5387822303648637E-3</v>
      </c>
      <c r="N862" s="45">
        <v>-1.8498633467133783E-2</v>
      </c>
      <c r="O862" s="51"/>
      <c r="P862" s="51"/>
      <c r="Q862" s="51"/>
      <c r="R862" s="51"/>
      <c r="S862" s="51"/>
      <c r="T862" s="51"/>
    </row>
    <row r="863" spans="1:20" x14ac:dyDescent="0.35">
      <c r="A863" s="30">
        <v>44166</v>
      </c>
      <c r="B863" s="31">
        <v>266.17306500000001</v>
      </c>
      <c r="C863" s="11">
        <f t="shared" si="27"/>
        <v>-2.9200355047332982E-3</v>
      </c>
      <c r="D863" s="11">
        <v>8.0000000000000007E-5</v>
      </c>
      <c r="E863" s="11">
        <v>2.4199999999999999E-2</v>
      </c>
      <c r="F863" s="11">
        <v>4.5000000000000005E-3</v>
      </c>
      <c r="G863" s="11">
        <v>-1.1699999999999999E-2</v>
      </c>
      <c r="H863" s="11">
        <v>1.04E-2</v>
      </c>
      <c r="I863" s="11">
        <v>4.7999999999999996E-3</v>
      </c>
      <c r="J863" s="11">
        <f t="shared" si="28"/>
        <v>-3.0000355047332984E-3</v>
      </c>
      <c r="L863" s="45">
        <v>823</v>
      </c>
      <c r="M863" s="45">
        <v>-5.491102087578836E-4</v>
      </c>
      <c r="N863" s="45">
        <v>2.3328732940601272E-2</v>
      </c>
      <c r="O863" s="51"/>
      <c r="P863" s="51"/>
      <c r="Q863" s="51"/>
      <c r="R863" s="51"/>
      <c r="S863" s="51"/>
      <c r="T863" s="51"/>
    </row>
    <row r="864" spans="1:20" x14ac:dyDescent="0.35">
      <c r="A864" s="30">
        <v>44167</v>
      </c>
      <c r="B864" s="31">
        <v>262.30291699999998</v>
      </c>
      <c r="C864" s="11">
        <f t="shared" si="27"/>
        <v>-1.453996857270301E-2</v>
      </c>
      <c r="D864" s="11">
        <v>8.0000000000000007E-5</v>
      </c>
      <c r="E864" s="11">
        <v>-2.2000000000000001E-3</v>
      </c>
      <c r="F864" s="11">
        <v>-1.1000000000000001E-3</v>
      </c>
      <c r="G864" s="11">
        <v>-1E-3</v>
      </c>
      <c r="H864" s="11">
        <v>3.7000000000000002E-3</v>
      </c>
      <c r="I864" s="11">
        <v>6.0999999999999995E-3</v>
      </c>
      <c r="J864" s="11">
        <f t="shared" si="28"/>
        <v>-1.4619968572703011E-2</v>
      </c>
      <c r="L864" s="45">
        <v>824</v>
      </c>
      <c r="M864" s="45">
        <v>1.310266947258513E-4</v>
      </c>
      <c r="N864" s="45">
        <v>5.9065107399248595E-3</v>
      </c>
      <c r="O864" s="51"/>
      <c r="P864" s="51"/>
      <c r="Q864" s="51"/>
      <c r="R864" s="51"/>
      <c r="S864" s="51"/>
      <c r="T864" s="51"/>
    </row>
    <row r="865" spans="1:20" x14ac:dyDescent="0.35">
      <c r="A865" s="30">
        <v>44168</v>
      </c>
      <c r="B865" s="31">
        <v>259.43893400000002</v>
      </c>
      <c r="C865" s="11">
        <f t="shared" si="27"/>
        <v>-1.0918609037046889E-2</v>
      </c>
      <c r="D865" s="11">
        <v>8.0000000000000007E-5</v>
      </c>
      <c r="E865" s="11">
        <v>7.8000000000000005E-3</v>
      </c>
      <c r="F865" s="11">
        <v>-3.3E-3</v>
      </c>
      <c r="G865" s="11">
        <v>-4.3E-3</v>
      </c>
      <c r="H865" s="11">
        <v>-2.5999999999999999E-3</v>
      </c>
      <c r="I865" s="11">
        <v>1.9E-3</v>
      </c>
      <c r="J865" s="11">
        <f t="shared" si="28"/>
        <v>-1.0998609037046889E-2</v>
      </c>
      <c r="L865" s="45">
        <v>825</v>
      </c>
      <c r="M865" s="45">
        <v>2.8313733092185604E-3</v>
      </c>
      <c r="N865" s="45">
        <v>2.0094336353322102E-3</v>
      </c>
      <c r="O865" s="51"/>
      <c r="P865" s="51"/>
      <c r="Q865" s="51"/>
      <c r="R865" s="51"/>
      <c r="S865" s="51"/>
      <c r="T865" s="51"/>
    </row>
    <row r="866" spans="1:20" x14ac:dyDescent="0.35">
      <c r="A866" s="30">
        <v>44169</v>
      </c>
      <c r="B866" s="31">
        <v>255.423599</v>
      </c>
      <c r="C866" s="11">
        <f t="shared" si="27"/>
        <v>-1.5476994674978206E-2</v>
      </c>
      <c r="D866" s="11">
        <v>1.0999999999999999E-4</v>
      </c>
      <c r="E866" s="11">
        <v>1.1299999999999999E-2</v>
      </c>
      <c r="F866" s="11">
        <v>-4.0000000000000002E-4</v>
      </c>
      <c r="G866" s="11">
        <v>-8.0000000000000002E-3</v>
      </c>
      <c r="H866" s="11">
        <v>-3.4000000000000002E-3</v>
      </c>
      <c r="I866" s="11">
        <v>6.0000000000000001E-3</v>
      </c>
      <c r="J866" s="11">
        <f t="shared" si="28"/>
        <v>-1.5586994674978207E-2</v>
      </c>
      <c r="L866" s="45">
        <v>826</v>
      </c>
      <c r="M866" s="45">
        <v>2.003738128951191E-3</v>
      </c>
      <c r="N866" s="45">
        <v>1.3787199492584713E-3</v>
      </c>
      <c r="O866" s="51"/>
      <c r="P866" s="51"/>
      <c r="Q866" s="51"/>
      <c r="R866" s="51"/>
      <c r="S866" s="51"/>
      <c r="T866" s="51"/>
    </row>
    <row r="867" spans="1:20" x14ac:dyDescent="0.35">
      <c r="A867" s="30">
        <v>44172</v>
      </c>
      <c r="B867" s="31">
        <v>254.11741599999999</v>
      </c>
      <c r="C867" s="11">
        <f t="shared" si="27"/>
        <v>-5.1137913846402983E-3</v>
      </c>
      <c r="D867" s="11">
        <v>1.0999999999999999E-4</v>
      </c>
      <c r="E867" s="11">
        <v>-3.4500000000000003E-2</v>
      </c>
      <c r="F867" s="11">
        <v>-9.7000000000000003E-3</v>
      </c>
      <c r="G867" s="11">
        <v>-2.0999999999999999E-3</v>
      </c>
      <c r="H867" s="11">
        <v>-5.7999999999999996E-3</v>
      </c>
      <c r="I867" s="11">
        <v>-4.8999999999999998E-3</v>
      </c>
      <c r="J867" s="11">
        <f t="shared" si="28"/>
        <v>-5.2237913846402981E-3</v>
      </c>
      <c r="L867" s="45">
        <v>827</v>
      </c>
      <c r="M867" s="45">
        <v>5.765668349966592E-3</v>
      </c>
      <c r="N867" s="45">
        <v>6.1788964872255721E-3</v>
      </c>
      <c r="O867" s="51"/>
      <c r="P867" s="51"/>
      <c r="Q867" s="51"/>
      <c r="R867" s="51"/>
      <c r="S867" s="51"/>
      <c r="T867" s="51"/>
    </row>
    <row r="868" spans="1:20" x14ac:dyDescent="0.35">
      <c r="A868" s="30">
        <v>44173</v>
      </c>
      <c r="B868" s="31">
        <v>253.227295</v>
      </c>
      <c r="C868" s="11">
        <f t="shared" si="27"/>
        <v>-3.5027941571702526E-3</v>
      </c>
      <c r="D868" s="11">
        <v>1.0999999999999999E-4</v>
      </c>
      <c r="E868" s="11">
        <v>-1.6000000000000001E-3</v>
      </c>
      <c r="F868" s="11">
        <v>1.2999999999999999E-3</v>
      </c>
      <c r="G868" s="11">
        <v>-1.0500000000000001E-2</v>
      </c>
      <c r="H868" s="11">
        <v>-6.8999999999999999E-3</v>
      </c>
      <c r="I868" s="11">
        <v>1E-4</v>
      </c>
      <c r="J868" s="11">
        <f t="shared" si="28"/>
        <v>-3.6127941571702524E-3</v>
      </c>
      <c r="L868" s="45">
        <v>828</v>
      </c>
      <c r="M868" s="45">
        <v>-2.8150195960444956E-3</v>
      </c>
      <c r="N868" s="45">
        <v>-8.5267407946996183E-3</v>
      </c>
      <c r="O868" s="51"/>
      <c r="P868" s="51"/>
      <c r="Q868" s="51"/>
      <c r="R868" s="51"/>
      <c r="S868" s="51"/>
      <c r="T868" s="51"/>
    </row>
    <row r="869" spans="1:20" x14ac:dyDescent="0.35">
      <c r="A869" s="30">
        <v>44174</v>
      </c>
      <c r="B869" s="31">
        <v>256.96200599999997</v>
      </c>
      <c r="C869" s="11">
        <f t="shared" si="27"/>
        <v>1.4748453558294239E-2</v>
      </c>
      <c r="D869" s="11">
        <v>1.0999999999999999E-4</v>
      </c>
      <c r="E869" s="11">
        <v>-2.3599999999999999E-2</v>
      </c>
      <c r="F869" s="11">
        <v>2.0999999999999999E-3</v>
      </c>
      <c r="G869" s="11">
        <v>1.3300000000000001E-2</v>
      </c>
      <c r="H869" s="11">
        <v>8.6999999999999994E-3</v>
      </c>
      <c r="I869" s="11">
        <v>3.2000000000000002E-3</v>
      </c>
      <c r="J869" s="11">
        <f t="shared" si="28"/>
        <v>1.4638453558294238E-2</v>
      </c>
      <c r="L869" s="45">
        <v>829</v>
      </c>
      <c r="M869" s="45">
        <v>-6.5153335413325238E-4</v>
      </c>
      <c r="N869" s="45">
        <v>2.1387958317953979E-3</v>
      </c>
      <c r="O869" s="51"/>
      <c r="P869" s="51"/>
      <c r="Q869" s="51"/>
      <c r="R869" s="51"/>
      <c r="S869" s="51"/>
      <c r="T869" s="51"/>
    </row>
    <row r="870" spans="1:20" x14ac:dyDescent="0.35">
      <c r="A870" s="30">
        <v>44175</v>
      </c>
      <c r="B870" s="31">
        <v>256.21701000000002</v>
      </c>
      <c r="C870" s="11">
        <f t="shared" si="27"/>
        <v>-2.8992457351845191E-3</v>
      </c>
      <c r="D870" s="11">
        <v>1.0999999999999999E-4</v>
      </c>
      <c r="E870" s="11">
        <v>1E-3</v>
      </c>
      <c r="F870" s="11">
        <v>-1.1000000000000001E-3</v>
      </c>
      <c r="G870" s="11">
        <v>-1.6200000000000003E-2</v>
      </c>
      <c r="H870" s="11">
        <v>-1.4999999999999999E-2</v>
      </c>
      <c r="I870" s="11">
        <v>-2.5999999999999999E-3</v>
      </c>
      <c r="J870" s="11">
        <f t="shared" si="28"/>
        <v>-3.009245735184519E-3</v>
      </c>
      <c r="L870" s="45">
        <v>830</v>
      </c>
      <c r="M870" s="45">
        <v>1.3401802376126614E-3</v>
      </c>
      <c r="N870" s="45">
        <v>-1.0029496101669642E-3</v>
      </c>
      <c r="O870" s="51"/>
      <c r="P870" s="51"/>
      <c r="Q870" s="51"/>
      <c r="R870" s="51"/>
      <c r="S870" s="51"/>
      <c r="T870" s="51"/>
    </row>
    <row r="871" spans="1:20" x14ac:dyDescent="0.35">
      <c r="A871" s="30">
        <v>44176</v>
      </c>
      <c r="B871" s="31">
        <v>255.96545399999999</v>
      </c>
      <c r="C871" s="11">
        <f t="shared" si="27"/>
        <v>-9.8180835066341565E-4</v>
      </c>
      <c r="D871" s="11">
        <v>1.0999999999999999E-4</v>
      </c>
      <c r="E871" s="11">
        <v>-8.0000000000000004E-4</v>
      </c>
      <c r="F871" s="11">
        <v>-5.9999999999999995E-4</v>
      </c>
      <c r="G871" s="11">
        <v>-4.1999999999999997E-3</v>
      </c>
      <c r="H871" s="11">
        <v>-5.7999999999999996E-3</v>
      </c>
      <c r="I871" s="11">
        <v>-5.6999999999999993E-3</v>
      </c>
      <c r="J871" s="11">
        <f t="shared" si="28"/>
        <v>-1.0918083506634157E-3</v>
      </c>
      <c r="L871" s="45">
        <v>831</v>
      </c>
      <c r="M871" s="45">
        <v>-4.1522653983195853E-4</v>
      </c>
      <c r="N871" s="45">
        <v>-1.3326437513764409E-2</v>
      </c>
      <c r="O871" s="51"/>
      <c r="P871" s="51"/>
      <c r="Q871" s="51"/>
      <c r="R871" s="51"/>
      <c r="S871" s="51"/>
      <c r="T871" s="51"/>
    </row>
    <row r="872" spans="1:20" x14ac:dyDescent="0.35">
      <c r="A872" s="30">
        <v>44179</v>
      </c>
      <c r="B872" s="31">
        <v>256.96200599999997</v>
      </c>
      <c r="C872" s="11">
        <f t="shared" si="27"/>
        <v>3.893306633480309E-3</v>
      </c>
      <c r="D872" s="11">
        <v>1.0999999999999999E-4</v>
      </c>
      <c r="E872" s="11">
        <v>6.8000000000000005E-3</v>
      </c>
      <c r="F872" s="11">
        <v>5.7999999999999996E-3</v>
      </c>
      <c r="G872" s="11">
        <v>-1.8E-3</v>
      </c>
      <c r="H872" s="11">
        <v>-4.0000000000000001E-3</v>
      </c>
      <c r="I872" s="11">
        <v>-8.1000000000000013E-3</v>
      </c>
      <c r="J872" s="11">
        <f t="shared" si="28"/>
        <v>3.7833066334803092E-3</v>
      </c>
      <c r="L872" s="45">
        <v>832</v>
      </c>
      <c r="M872" s="45">
        <v>2.121114839344206E-3</v>
      </c>
      <c r="N872" s="45">
        <v>5.9403512222006606E-3</v>
      </c>
      <c r="O872" s="51"/>
      <c r="P872" s="51"/>
      <c r="Q872" s="51"/>
      <c r="R872" s="51"/>
      <c r="S872" s="51"/>
      <c r="T872" s="51"/>
    </row>
    <row r="873" spans="1:20" x14ac:dyDescent="0.35">
      <c r="A873" s="30">
        <v>44180</v>
      </c>
      <c r="B873" s="31">
        <v>259.28414900000001</v>
      </c>
      <c r="C873" s="11">
        <f t="shared" si="27"/>
        <v>9.0369118615927224E-3</v>
      </c>
      <c r="D873" s="11">
        <v>1.0999999999999999E-4</v>
      </c>
      <c r="E873" s="11">
        <v>-2.5999999999999999E-3</v>
      </c>
      <c r="F873" s="11">
        <v>-1.5100000000000001E-2</v>
      </c>
      <c r="G873" s="11">
        <v>-1.9E-3</v>
      </c>
      <c r="H873" s="11">
        <v>4.5999999999999999E-3</v>
      </c>
      <c r="I873" s="11">
        <v>5.8999999999999999E-3</v>
      </c>
      <c r="J873" s="11">
        <f t="shared" si="28"/>
        <v>8.9269118615927217E-3</v>
      </c>
      <c r="L873" s="45">
        <v>833</v>
      </c>
      <c r="M873" s="45">
        <v>4.142937152073433E-3</v>
      </c>
      <c r="N873" s="45">
        <v>-9.5719367895508028E-3</v>
      </c>
      <c r="O873" s="51"/>
      <c r="P873" s="51"/>
      <c r="Q873" s="51"/>
      <c r="R873" s="51"/>
      <c r="S873" s="51"/>
      <c r="T873" s="51"/>
    </row>
    <row r="874" spans="1:20" x14ac:dyDescent="0.35">
      <c r="A874" s="30">
        <v>44181</v>
      </c>
      <c r="B874" s="31">
        <v>260.84188799999998</v>
      </c>
      <c r="C874" s="11">
        <f t="shared" si="27"/>
        <v>6.0078450842746545E-3</v>
      </c>
      <c r="D874" s="11">
        <v>1.0999999999999999E-4</v>
      </c>
      <c r="E874" s="11">
        <v>-1.89E-2</v>
      </c>
      <c r="F874" s="11">
        <v>-7.000000000000001E-4</v>
      </c>
      <c r="G874" s="11">
        <v>5.0000000000000001E-3</v>
      </c>
      <c r="H874" s="11">
        <v>4.0000000000000002E-4</v>
      </c>
      <c r="I874" s="11">
        <v>-1.9E-3</v>
      </c>
      <c r="J874" s="11">
        <f t="shared" si="28"/>
        <v>5.8978450842746546E-3</v>
      </c>
      <c r="L874" s="45">
        <v>834</v>
      </c>
      <c r="M874" s="45">
        <v>-7.1165369996882273E-4</v>
      </c>
      <c r="N874" s="45">
        <v>-1.114278257722106E-2</v>
      </c>
      <c r="O874" s="51"/>
      <c r="P874" s="51"/>
      <c r="Q874" s="51"/>
      <c r="R874" s="51"/>
      <c r="S874" s="51"/>
      <c r="T874" s="51"/>
    </row>
    <row r="875" spans="1:20" x14ac:dyDescent="0.35">
      <c r="A875" s="30">
        <v>44182</v>
      </c>
      <c r="B875" s="31">
        <v>265.07977299999999</v>
      </c>
      <c r="C875" s="11">
        <f t="shared" si="27"/>
        <v>1.6246949569694857E-2</v>
      </c>
      <c r="D875" s="11">
        <v>1.0999999999999999E-4</v>
      </c>
      <c r="E875" s="11">
        <v>-2.1400000000000002E-2</v>
      </c>
      <c r="F875" s="11">
        <v>-2.5999999999999999E-3</v>
      </c>
      <c r="G875" s="11">
        <v>1.0800000000000001E-2</v>
      </c>
      <c r="H875" s="11">
        <v>-6.0999999999999995E-3</v>
      </c>
      <c r="I875" s="11">
        <v>-2E-3</v>
      </c>
      <c r="J875" s="11">
        <f t="shared" si="28"/>
        <v>1.6136949569694858E-2</v>
      </c>
      <c r="L875" s="45">
        <v>835</v>
      </c>
      <c r="M875" s="45">
        <v>2.3300582289751924E-3</v>
      </c>
      <c r="N875" s="45">
        <v>4.1341124774514626E-3</v>
      </c>
      <c r="O875" s="51"/>
      <c r="P875" s="51"/>
      <c r="Q875" s="51"/>
      <c r="R875" s="51"/>
      <c r="S875" s="51"/>
      <c r="T875" s="51"/>
    </row>
    <row r="876" spans="1:20" x14ac:dyDescent="0.35">
      <c r="A876" s="30">
        <v>44183</v>
      </c>
      <c r="B876" s="31">
        <v>261.67398100000003</v>
      </c>
      <c r="C876" s="11">
        <f t="shared" si="27"/>
        <v>-1.2848177593693499E-2</v>
      </c>
      <c r="D876" s="11">
        <v>1.0999999999999999E-4</v>
      </c>
      <c r="E876" s="11">
        <v>-2.9999999999999997E-4</v>
      </c>
      <c r="F876" s="11">
        <v>2.0000000000000001E-4</v>
      </c>
      <c r="G876" s="11">
        <v>-6.0999999999999995E-3</v>
      </c>
      <c r="H876" s="11">
        <v>-4.0999999999999995E-3</v>
      </c>
      <c r="I876" s="11">
        <v>-7.7000000000000002E-3</v>
      </c>
      <c r="J876" s="11">
        <f t="shared" si="28"/>
        <v>-1.29581775936935E-2</v>
      </c>
      <c r="L876" s="45">
        <v>836</v>
      </c>
      <c r="M876" s="45">
        <v>2.614452920742719E-4</v>
      </c>
      <c r="N876" s="45">
        <v>-2.4935087384202938E-2</v>
      </c>
      <c r="O876" s="51"/>
      <c r="P876" s="51"/>
      <c r="Q876" s="51"/>
      <c r="R876" s="51"/>
      <c r="S876" s="51"/>
      <c r="T876" s="51"/>
    </row>
    <row r="877" spans="1:20" x14ac:dyDescent="0.35">
      <c r="A877" s="30">
        <v>44186</v>
      </c>
      <c r="B877" s="31">
        <v>262.19644199999999</v>
      </c>
      <c r="C877" s="11">
        <f t="shared" si="27"/>
        <v>1.9966104310538135E-3</v>
      </c>
      <c r="D877" s="11">
        <v>1.0999999999999999E-4</v>
      </c>
      <c r="E877" s="11">
        <v>-1.5800000000000002E-2</v>
      </c>
      <c r="F877" s="11">
        <v>-6.1999999999999998E-3</v>
      </c>
      <c r="G877" s="11">
        <v>2.0000000000000001E-4</v>
      </c>
      <c r="H877" s="11">
        <v>-0.01</v>
      </c>
      <c r="I877" s="11">
        <v>3.0000000000000001E-3</v>
      </c>
      <c r="J877" s="11">
        <f t="shared" si="28"/>
        <v>1.8866104310538135E-3</v>
      </c>
      <c r="L877" s="45">
        <v>837</v>
      </c>
      <c r="M877" s="45">
        <v>6.5291904924336718E-3</v>
      </c>
      <c r="N877" s="45">
        <v>-3.7110811615181727E-3</v>
      </c>
      <c r="O877" s="51"/>
      <c r="P877" s="51"/>
      <c r="Q877" s="51"/>
      <c r="R877" s="51"/>
      <c r="S877" s="51"/>
      <c r="T877" s="51"/>
    </row>
    <row r="878" spans="1:20" x14ac:dyDescent="0.35">
      <c r="A878" s="30">
        <v>44187</v>
      </c>
      <c r="B878" s="31">
        <v>261.27731299999999</v>
      </c>
      <c r="C878" s="11">
        <f t="shared" si="27"/>
        <v>-3.5054976070193478E-3</v>
      </c>
      <c r="D878" s="11">
        <v>1.0999999999999999E-4</v>
      </c>
      <c r="E878" s="11">
        <v>-1.6200000000000003E-2</v>
      </c>
      <c r="F878" s="11">
        <v>-2.8999999999999998E-3</v>
      </c>
      <c r="G878" s="11">
        <v>9.7000000000000003E-3</v>
      </c>
      <c r="H878" s="11">
        <v>-8.3000000000000001E-3</v>
      </c>
      <c r="I878" s="11">
        <v>-8.9999999999999998E-4</v>
      </c>
      <c r="J878" s="11">
        <f t="shared" si="28"/>
        <v>-3.6154976070193476E-3</v>
      </c>
      <c r="L878" s="45">
        <v>838</v>
      </c>
      <c r="M878" s="45">
        <v>-2.65773438990738E-3</v>
      </c>
      <c r="N878" s="45">
        <v>-2.3141183632709787E-2</v>
      </c>
      <c r="O878" s="51"/>
      <c r="P878" s="51"/>
      <c r="Q878" s="51"/>
      <c r="R878" s="51"/>
      <c r="S878" s="51"/>
      <c r="T878" s="51"/>
    </row>
    <row r="879" spans="1:20" x14ac:dyDescent="0.35">
      <c r="A879" s="30">
        <v>44188</v>
      </c>
      <c r="B879" s="31">
        <v>261.054779</v>
      </c>
      <c r="C879" s="11">
        <f t="shared" si="27"/>
        <v>-8.5171574004971884E-4</v>
      </c>
      <c r="D879" s="11">
        <v>1.0999999999999999E-4</v>
      </c>
      <c r="E879" s="11">
        <v>-2.1700000000000001E-2</v>
      </c>
      <c r="F879" s="11">
        <v>-5.5000000000000005E-3</v>
      </c>
      <c r="G879" s="11">
        <v>7.7000000000000002E-3</v>
      </c>
      <c r="H879" s="11">
        <v>2.8999999999999998E-3</v>
      </c>
      <c r="I879" s="11">
        <v>4.4000000000000003E-3</v>
      </c>
      <c r="J879" s="11">
        <f t="shared" si="28"/>
        <v>-9.617157400497188E-4</v>
      </c>
      <c r="L879" s="45">
        <v>839</v>
      </c>
      <c r="M879" s="45">
        <v>-2.1036905419553461E-3</v>
      </c>
      <c r="N879" s="45">
        <v>1.6900045875079637E-3</v>
      </c>
      <c r="O879" s="51"/>
      <c r="P879" s="51"/>
      <c r="Q879" s="51"/>
      <c r="R879" s="51"/>
      <c r="S879" s="51"/>
      <c r="T879" s="51"/>
    </row>
    <row r="880" spans="1:20" x14ac:dyDescent="0.35">
      <c r="A880" s="30">
        <v>44189</v>
      </c>
      <c r="B880" s="31">
        <v>262.12875400000001</v>
      </c>
      <c r="C880" s="11">
        <f t="shared" si="27"/>
        <v>4.1139832954371069E-3</v>
      </c>
      <c r="D880" s="11">
        <v>1.0999999999999999E-4</v>
      </c>
      <c r="E880" s="11">
        <v>-2.5499999999999998E-2</v>
      </c>
      <c r="F880" s="11">
        <v>0.01</v>
      </c>
      <c r="G880" s="11">
        <v>-4.7999999999999996E-3</v>
      </c>
      <c r="H880" s="11">
        <v>2.3E-3</v>
      </c>
      <c r="I880" s="11">
        <v>-5.9999999999999995E-4</v>
      </c>
      <c r="J880" s="11">
        <f t="shared" si="28"/>
        <v>4.0039832954371071E-3</v>
      </c>
      <c r="L880" s="45">
        <v>840</v>
      </c>
      <c r="M880" s="45">
        <v>3.1239934986704598E-3</v>
      </c>
      <c r="N880" s="45">
        <v>-1.4033689679847588E-2</v>
      </c>
      <c r="O880" s="51"/>
      <c r="P880" s="51"/>
      <c r="Q880" s="51"/>
      <c r="R880" s="51"/>
      <c r="S880" s="51"/>
      <c r="T880" s="51"/>
    </row>
    <row r="881" spans="1:20" x14ac:dyDescent="0.35">
      <c r="A881" s="30">
        <v>44193</v>
      </c>
      <c r="B881" s="31">
        <v>260.51293900000002</v>
      </c>
      <c r="C881" s="11">
        <f t="shared" si="27"/>
        <v>-6.1642035653974858E-3</v>
      </c>
      <c r="D881" s="11">
        <v>1.0999999999999999E-4</v>
      </c>
      <c r="E881" s="11">
        <v>5.0599999999999999E-2</v>
      </c>
      <c r="F881" s="11">
        <v>-5.9999999999999995E-4</v>
      </c>
      <c r="G881" s="11">
        <v>-1.0200000000000001E-2</v>
      </c>
      <c r="H881" s="11">
        <v>1.3899999999999999E-2</v>
      </c>
      <c r="I881" s="11">
        <v>4.5999999999999999E-3</v>
      </c>
      <c r="J881" s="11">
        <f t="shared" si="28"/>
        <v>-6.2742035653974857E-3</v>
      </c>
      <c r="L881" s="45">
        <v>841</v>
      </c>
      <c r="M881" s="45">
        <v>-1.3563831501835627E-3</v>
      </c>
      <c r="N881" s="45">
        <v>1.6386311430650984E-2</v>
      </c>
      <c r="O881" s="51"/>
      <c r="P881" s="51"/>
      <c r="Q881" s="51"/>
      <c r="R881" s="51"/>
      <c r="S881" s="51"/>
      <c r="T881" s="51"/>
    </row>
    <row r="882" spans="1:20" x14ac:dyDescent="0.35">
      <c r="A882" s="30">
        <v>44194</v>
      </c>
      <c r="B882" s="31">
        <v>257.55224600000003</v>
      </c>
      <c r="C882" s="11">
        <f t="shared" si="27"/>
        <v>-1.1364859693206997E-2</v>
      </c>
      <c r="D882" s="11">
        <v>1.0999999999999999E-4</v>
      </c>
      <c r="E882" s="11">
        <v>7.8000000000000005E-3</v>
      </c>
      <c r="F882" s="11">
        <v>-6.7000000000000002E-3</v>
      </c>
      <c r="G882" s="11">
        <v>-1.4000000000000002E-3</v>
      </c>
      <c r="H882" s="11">
        <v>7.6E-3</v>
      </c>
      <c r="I882" s="11">
        <v>-3.0000000000000001E-3</v>
      </c>
      <c r="J882" s="11">
        <f t="shared" si="28"/>
        <v>-1.1474859693206997E-2</v>
      </c>
      <c r="L882" s="45">
        <v>842</v>
      </c>
      <c r="M882" s="45">
        <v>-7.193826893341494E-4</v>
      </c>
      <c r="N882" s="45">
        <v>2.5127923790559597E-2</v>
      </c>
      <c r="O882" s="51"/>
      <c r="P882" s="51"/>
      <c r="Q882" s="51"/>
      <c r="R882" s="51"/>
      <c r="S882" s="51"/>
      <c r="T882" s="51"/>
    </row>
    <row r="883" spans="1:20" x14ac:dyDescent="0.35">
      <c r="A883" s="30">
        <v>44195</v>
      </c>
      <c r="B883" s="31">
        <v>256.652466</v>
      </c>
      <c r="C883" s="11">
        <f t="shared" si="27"/>
        <v>-3.4935824244375357E-3</v>
      </c>
      <c r="D883" s="11">
        <v>1.0999999999999999E-4</v>
      </c>
      <c r="E883" s="11">
        <v>-2.9999999999999997E-4</v>
      </c>
      <c r="F883" s="11">
        <v>7.7000000000000002E-3</v>
      </c>
      <c r="G883" s="11">
        <v>2.5999999999999999E-3</v>
      </c>
      <c r="H883" s="11">
        <v>-6.5000000000000006E-3</v>
      </c>
      <c r="I883" s="11">
        <v>-4.0000000000000002E-4</v>
      </c>
      <c r="J883" s="11">
        <f t="shared" si="28"/>
        <v>-3.6035824244375356E-3</v>
      </c>
      <c r="L883" s="45">
        <v>843</v>
      </c>
      <c r="M883" s="45">
        <v>9.8385721407876735E-3</v>
      </c>
      <c r="N883" s="45">
        <v>9.3698330487904102E-3</v>
      </c>
      <c r="O883" s="51"/>
      <c r="P883" s="51"/>
      <c r="Q883" s="51"/>
      <c r="R883" s="51"/>
      <c r="S883" s="51"/>
      <c r="T883" s="51"/>
    </row>
    <row r="884" spans="1:20" x14ac:dyDescent="0.35">
      <c r="A884" s="30">
        <v>44196</v>
      </c>
      <c r="B884" s="31">
        <v>257.00073200000003</v>
      </c>
      <c r="C884" s="11">
        <f t="shared" si="27"/>
        <v>1.3569555961330249E-3</v>
      </c>
      <c r="D884" s="11">
        <v>1.0999999999999999E-4</v>
      </c>
      <c r="E884" s="11">
        <v>9.0000000000000011E-3</v>
      </c>
      <c r="F884" s="11">
        <v>-1E-3</v>
      </c>
      <c r="G884" s="11">
        <v>-4.5999999999999999E-3</v>
      </c>
      <c r="H884" s="11">
        <v>5.5000000000000005E-3</v>
      </c>
      <c r="I884" s="11">
        <v>-2.5000000000000001E-3</v>
      </c>
      <c r="J884" s="11">
        <f t="shared" si="28"/>
        <v>1.2469555961330248E-3</v>
      </c>
      <c r="L884" s="45">
        <v>844</v>
      </c>
      <c r="M884" s="45">
        <v>-1.8721198719213695E-3</v>
      </c>
      <c r="N884" s="45">
        <v>1.2863084634274401E-2</v>
      </c>
      <c r="O884" s="51"/>
      <c r="P884" s="51"/>
      <c r="Q884" s="51"/>
      <c r="R884" s="51"/>
      <c r="S884" s="51"/>
      <c r="T884" s="51"/>
    </row>
    <row r="885" spans="1:20" x14ac:dyDescent="0.35">
      <c r="A885" s="30">
        <v>44200</v>
      </c>
      <c r="B885" s="31">
        <v>255.35591099999999</v>
      </c>
      <c r="C885" s="11">
        <f t="shared" si="27"/>
        <v>-6.4000634830878589E-3</v>
      </c>
      <c r="D885" s="11">
        <v>1E-4</v>
      </c>
      <c r="E885" s="11">
        <v>2.3E-3</v>
      </c>
      <c r="F885" s="11">
        <v>6.0000000000000001E-3</v>
      </c>
      <c r="G885" s="11">
        <v>1.1299999999999999E-2</v>
      </c>
      <c r="H885" s="11">
        <v>-6.7000000000000002E-3</v>
      </c>
      <c r="I885" s="11">
        <v>1E-3</v>
      </c>
      <c r="J885" s="11">
        <f t="shared" si="28"/>
        <v>-6.5000634830878591E-3</v>
      </c>
      <c r="L885" s="45">
        <v>845</v>
      </c>
      <c r="M885" s="45">
        <v>1.1769286593029653E-3</v>
      </c>
      <c r="N885" s="45">
        <v>-6.889172747938906E-3</v>
      </c>
      <c r="O885" s="51"/>
      <c r="P885" s="51"/>
      <c r="Q885" s="51"/>
      <c r="R885" s="51"/>
      <c r="S885" s="51"/>
      <c r="T885" s="51"/>
    </row>
    <row r="886" spans="1:20" x14ac:dyDescent="0.35">
      <c r="A886" s="30">
        <v>44201</v>
      </c>
      <c r="B886" s="31">
        <v>257.41674799999998</v>
      </c>
      <c r="C886" s="11">
        <f t="shared" si="27"/>
        <v>8.0704495616708005E-3</v>
      </c>
      <c r="D886" s="11">
        <v>1E-4</v>
      </c>
      <c r="E886" s="11">
        <v>-2.4500000000000001E-2</v>
      </c>
      <c r="F886" s="11">
        <v>3.5999999999999999E-3</v>
      </c>
      <c r="G886" s="11">
        <v>1.2E-2</v>
      </c>
      <c r="H886" s="11">
        <v>3.7000000000000002E-3</v>
      </c>
      <c r="I886" s="11">
        <v>5.6999999999999993E-3</v>
      </c>
      <c r="J886" s="11">
        <f t="shared" si="28"/>
        <v>7.9704495616708011E-3</v>
      </c>
      <c r="L886" s="45">
        <v>846</v>
      </c>
      <c r="M886" s="45">
        <v>-2.7600172074495029E-3</v>
      </c>
      <c r="N886" s="45">
        <v>-4.7524102096635462E-2</v>
      </c>
      <c r="O886" s="51"/>
      <c r="P886" s="51"/>
      <c r="Q886" s="51"/>
      <c r="R886" s="51"/>
      <c r="S886" s="51"/>
      <c r="T886" s="51"/>
    </row>
    <row r="887" spans="1:20" x14ac:dyDescent="0.35">
      <c r="A887" s="30">
        <v>44202</v>
      </c>
      <c r="B887" s="31">
        <v>258.887451</v>
      </c>
      <c r="C887" s="11">
        <f t="shared" si="27"/>
        <v>5.7133151258674797E-3</v>
      </c>
      <c r="D887" s="11">
        <v>1E-4</v>
      </c>
      <c r="E887" s="11">
        <v>3.5499999999999997E-2</v>
      </c>
      <c r="F887" s="11">
        <v>4.0999999999999995E-3</v>
      </c>
      <c r="G887" s="11">
        <v>-6.9999999999999993E-3</v>
      </c>
      <c r="H887" s="11">
        <v>7.000000000000001E-4</v>
      </c>
      <c r="I887" s="11">
        <v>5.8999999999999999E-3</v>
      </c>
      <c r="J887" s="11">
        <f t="shared" si="28"/>
        <v>5.6133151258674794E-3</v>
      </c>
      <c r="L887" s="45">
        <v>847</v>
      </c>
      <c r="M887" s="45">
        <v>-9.0205372057632158E-3</v>
      </c>
      <c r="N887" s="45">
        <v>2.9683886798490385E-2</v>
      </c>
      <c r="O887" s="51"/>
      <c r="P887" s="51"/>
      <c r="Q887" s="51"/>
      <c r="R887" s="51"/>
      <c r="S887" s="51"/>
      <c r="T887" s="51"/>
    </row>
    <row r="888" spans="1:20" x14ac:dyDescent="0.35">
      <c r="A888" s="30">
        <v>44203</v>
      </c>
      <c r="B888" s="31">
        <v>257.61999500000002</v>
      </c>
      <c r="C888" s="11">
        <f t="shared" si="27"/>
        <v>-4.8957799812396896E-3</v>
      </c>
      <c r="D888" s="11">
        <v>1E-4</v>
      </c>
      <c r="E888" s="11">
        <v>9.3999999999999986E-3</v>
      </c>
      <c r="F888" s="11">
        <v>1.01E-2</v>
      </c>
      <c r="G888" s="11">
        <v>-7.4000000000000003E-3</v>
      </c>
      <c r="H888" s="11">
        <v>-1.4800000000000001E-2</v>
      </c>
      <c r="I888" s="11">
        <v>-2.0999999999999999E-3</v>
      </c>
      <c r="J888" s="11">
        <f t="shared" si="28"/>
        <v>-4.9957799812396899E-3</v>
      </c>
      <c r="L888" s="45">
        <v>848</v>
      </c>
      <c r="M888" s="45">
        <v>-4.5831784677933174E-4</v>
      </c>
      <c r="N888" s="45">
        <v>8.28880268304877E-3</v>
      </c>
      <c r="O888" s="51"/>
      <c r="P888" s="51"/>
      <c r="Q888" s="51"/>
      <c r="R888" s="51"/>
      <c r="S888" s="51"/>
      <c r="T888" s="51"/>
    </row>
    <row r="889" spans="1:20" x14ac:dyDescent="0.35">
      <c r="A889" s="30">
        <v>44204</v>
      </c>
      <c r="B889" s="31">
        <v>260.35812399999998</v>
      </c>
      <c r="C889" s="11">
        <f t="shared" si="27"/>
        <v>1.0628557771689806E-2</v>
      </c>
      <c r="D889" s="11">
        <v>1E-4</v>
      </c>
      <c r="E889" s="11">
        <v>1.01E-2</v>
      </c>
      <c r="F889" s="11">
        <v>5.1999999999999998E-3</v>
      </c>
      <c r="G889" s="11">
        <v>-6.3E-3</v>
      </c>
      <c r="H889" s="11">
        <v>-4.1999999999999997E-3</v>
      </c>
      <c r="I889" s="11">
        <v>-3.8E-3</v>
      </c>
      <c r="J889" s="11">
        <f t="shared" si="28"/>
        <v>1.0528557771689807E-2</v>
      </c>
      <c r="L889" s="45">
        <v>849</v>
      </c>
      <c r="M889" s="45">
        <v>3.0330158369103579E-4</v>
      </c>
      <c r="N889" s="45">
        <v>-5.8197938897619414E-3</v>
      </c>
      <c r="O889" s="51"/>
      <c r="P889" s="51"/>
      <c r="Q889" s="51"/>
      <c r="R889" s="51"/>
      <c r="S889" s="51"/>
      <c r="T889" s="51"/>
    </row>
    <row r="890" spans="1:20" x14ac:dyDescent="0.35">
      <c r="A890" s="30">
        <v>44207</v>
      </c>
      <c r="B890" s="31">
        <v>262.42867999999999</v>
      </c>
      <c r="C890" s="11">
        <f t="shared" si="27"/>
        <v>7.9527228426334862E-3</v>
      </c>
      <c r="D890" s="11">
        <v>1E-4</v>
      </c>
      <c r="E890" s="11">
        <v>5.6000000000000008E-3</v>
      </c>
      <c r="F890" s="11">
        <v>4.5999999999999999E-3</v>
      </c>
      <c r="G890" s="11">
        <v>1E-3</v>
      </c>
      <c r="H890" s="11">
        <v>-1.7000000000000001E-3</v>
      </c>
      <c r="I890" s="11">
        <v>4.5000000000000005E-3</v>
      </c>
      <c r="J890" s="11">
        <f t="shared" si="28"/>
        <v>7.8527228426334868E-3</v>
      </c>
      <c r="L890" s="45">
        <v>850</v>
      </c>
      <c r="M890" s="45">
        <v>9.2821626619024687E-4</v>
      </c>
      <c r="N890" s="45">
        <v>2.3587112684965673E-3</v>
      </c>
      <c r="O890" s="51"/>
      <c r="P890" s="51"/>
      <c r="Q890" s="51"/>
      <c r="R890" s="51"/>
      <c r="S890" s="51"/>
      <c r="T890" s="51"/>
    </row>
    <row r="891" spans="1:20" x14ac:dyDescent="0.35">
      <c r="A891" s="30">
        <v>44208</v>
      </c>
      <c r="B891" s="31">
        <v>267.36322000000001</v>
      </c>
      <c r="C891" s="11">
        <f t="shared" si="27"/>
        <v>1.8803356401442262E-2</v>
      </c>
      <c r="D891" s="11">
        <v>1E-4</v>
      </c>
      <c r="E891" s="11">
        <v>4.1999999999999997E-3</v>
      </c>
      <c r="F891" s="11">
        <v>2.9999999999999997E-4</v>
      </c>
      <c r="G891" s="11">
        <v>-4.5999999999999999E-3</v>
      </c>
      <c r="H891" s="11">
        <v>-4.3E-3</v>
      </c>
      <c r="I891" s="11">
        <v>4.3E-3</v>
      </c>
      <c r="J891" s="11">
        <f t="shared" si="28"/>
        <v>1.8703356401442262E-2</v>
      </c>
      <c r="L891" s="45">
        <v>851</v>
      </c>
      <c r="M891" s="45">
        <v>-2.7510038700542579E-3</v>
      </c>
      <c r="N891" s="45">
        <v>1.1329764824250412E-2</v>
      </c>
      <c r="O891" s="51"/>
      <c r="P891" s="51"/>
      <c r="Q891" s="51"/>
      <c r="R891" s="51"/>
      <c r="S891" s="51"/>
      <c r="T891" s="51"/>
    </row>
    <row r="892" spans="1:20" x14ac:dyDescent="0.35">
      <c r="A892" s="30">
        <v>44209</v>
      </c>
      <c r="B892" s="31">
        <v>265.15716600000002</v>
      </c>
      <c r="C892" s="11">
        <f t="shared" si="27"/>
        <v>-8.2511498776832726E-3</v>
      </c>
      <c r="D892" s="11">
        <v>1E-4</v>
      </c>
      <c r="E892" s="11">
        <v>-1E-4</v>
      </c>
      <c r="F892" s="11">
        <v>1.2999999999999999E-3</v>
      </c>
      <c r="G892" s="11">
        <v>2.2000000000000001E-3</v>
      </c>
      <c r="H892" s="11">
        <v>-2E-3</v>
      </c>
      <c r="I892" s="11">
        <v>-4.0000000000000002E-4</v>
      </c>
      <c r="J892" s="11">
        <f t="shared" si="28"/>
        <v>-8.351149877683272E-3</v>
      </c>
      <c r="L892" s="45">
        <v>852</v>
      </c>
      <c r="M892" s="45">
        <v>2.1548058209048364E-3</v>
      </c>
      <c r="N892" s="45">
        <v>-2.7630885638107214E-2</v>
      </c>
      <c r="O892" s="51"/>
      <c r="P892" s="51"/>
      <c r="Q892" s="51"/>
      <c r="R892" s="51"/>
      <c r="S892" s="51"/>
      <c r="T892" s="51"/>
    </row>
    <row r="893" spans="1:20" x14ac:dyDescent="0.35">
      <c r="A893" s="30">
        <v>44210</v>
      </c>
      <c r="B893" s="31">
        <v>259.63247699999999</v>
      </c>
      <c r="C893" s="11">
        <f t="shared" si="27"/>
        <v>-2.083552590089166E-2</v>
      </c>
      <c r="D893" s="11">
        <v>1E-4</v>
      </c>
      <c r="E893" s="11">
        <v>-6.0000000000000001E-3</v>
      </c>
      <c r="F893" s="11">
        <v>-6.0000000000000001E-3</v>
      </c>
      <c r="G893" s="11">
        <v>9.3999999999999986E-3</v>
      </c>
      <c r="H893" s="11">
        <v>-9.7000000000000003E-3</v>
      </c>
      <c r="I893" s="11">
        <v>4.5000000000000005E-3</v>
      </c>
      <c r="J893" s="11">
        <f t="shared" si="28"/>
        <v>-2.093552590089166E-2</v>
      </c>
      <c r="L893" s="45">
        <v>853</v>
      </c>
      <c r="M893" s="45">
        <v>3.4289529054338953E-3</v>
      </c>
      <c r="N893" s="45">
        <v>-1.3198154677195031E-2</v>
      </c>
      <c r="O893" s="51"/>
      <c r="P893" s="51"/>
      <c r="Q893" s="51"/>
      <c r="R893" s="51"/>
      <c r="S893" s="51"/>
      <c r="T893" s="51"/>
    </row>
    <row r="894" spans="1:20" x14ac:dyDescent="0.35">
      <c r="A894" s="30">
        <v>44211</v>
      </c>
      <c r="B894" s="31">
        <v>266.64718599999998</v>
      </c>
      <c r="C894" s="11">
        <f t="shared" si="27"/>
        <v>2.7017841069243431E-2</v>
      </c>
      <c r="D894" s="11">
        <v>1E-4</v>
      </c>
      <c r="E894" s="11">
        <v>1.06E-2</v>
      </c>
      <c r="F894" s="11">
        <v>0</v>
      </c>
      <c r="G894" s="11">
        <v>-8.8000000000000005E-3</v>
      </c>
      <c r="H894" s="11">
        <v>2.7000000000000001E-3</v>
      </c>
      <c r="I894" s="11">
        <v>-4.7999999999999996E-3</v>
      </c>
      <c r="J894" s="11">
        <f t="shared" si="28"/>
        <v>2.6917841069243432E-2</v>
      </c>
      <c r="L894" s="45">
        <v>854</v>
      </c>
      <c r="M894" s="45">
        <v>-7.6695632631522664E-4</v>
      </c>
      <c r="N894" s="45">
        <v>4.7634754300087808E-3</v>
      </c>
      <c r="O894" s="51"/>
      <c r="P894" s="51"/>
      <c r="Q894" s="51"/>
      <c r="R894" s="51"/>
      <c r="S894" s="51"/>
      <c r="T894" s="51"/>
    </row>
    <row r="895" spans="1:20" x14ac:dyDescent="0.35">
      <c r="A895" s="30">
        <v>44215</v>
      </c>
      <c r="B895" s="31">
        <v>264.32507299999997</v>
      </c>
      <c r="C895" s="11">
        <f t="shared" si="27"/>
        <v>-8.7085599320744222E-3</v>
      </c>
      <c r="D895" s="11">
        <v>1E-4</v>
      </c>
      <c r="E895" s="11">
        <v>2.8000000000000004E-3</v>
      </c>
      <c r="F895" s="11">
        <v>2.9999999999999997E-4</v>
      </c>
      <c r="G895" s="11">
        <v>9.1999999999999998E-3</v>
      </c>
      <c r="H895" s="11">
        <v>-6.8999999999999999E-3</v>
      </c>
      <c r="I895" s="11">
        <v>7.000000000000001E-4</v>
      </c>
      <c r="J895" s="11">
        <f t="shared" si="28"/>
        <v>-8.8085599320744216E-3</v>
      </c>
      <c r="L895" s="45">
        <v>855</v>
      </c>
      <c r="M895" s="45">
        <v>-2.4327219777724976E-4</v>
      </c>
      <c r="N895" s="45">
        <v>-3.9705581207961456E-3</v>
      </c>
      <c r="O895" s="51"/>
      <c r="P895" s="51"/>
      <c r="Q895" s="51"/>
      <c r="R895" s="51"/>
      <c r="S895" s="51"/>
      <c r="T895" s="51"/>
    </row>
    <row r="896" spans="1:20" x14ac:dyDescent="0.35">
      <c r="A896" s="30">
        <v>44216</v>
      </c>
      <c r="B896" s="31">
        <v>265.39904799999999</v>
      </c>
      <c r="C896" s="11">
        <f t="shared" si="27"/>
        <v>4.0630840949393843E-3</v>
      </c>
      <c r="D896" s="11">
        <v>1E-4</v>
      </c>
      <c r="E896" s="11">
        <v>7.4999999999999997E-3</v>
      </c>
      <c r="F896" s="11">
        <v>1.1000000000000001E-3</v>
      </c>
      <c r="G896" s="11">
        <v>-2.3999999999999998E-3</v>
      </c>
      <c r="H896" s="11">
        <v>6.3E-3</v>
      </c>
      <c r="I896" s="11">
        <v>-3.9000000000000003E-3</v>
      </c>
      <c r="J896" s="11">
        <f t="shared" si="28"/>
        <v>3.963084094939384E-3</v>
      </c>
      <c r="L896" s="45">
        <v>856</v>
      </c>
      <c r="M896" s="45">
        <v>2.1893089720590709E-3</v>
      </c>
      <c r="N896" s="45">
        <v>3.6239535041327473E-3</v>
      </c>
      <c r="O896" s="51"/>
      <c r="P896" s="51"/>
      <c r="Q896" s="51"/>
      <c r="R896" s="51"/>
      <c r="S896" s="51"/>
      <c r="T896" s="51"/>
    </row>
    <row r="897" spans="1:20" x14ac:dyDescent="0.35">
      <c r="A897" s="30">
        <v>44217</v>
      </c>
      <c r="B897" s="31">
        <v>269.99490400000002</v>
      </c>
      <c r="C897" s="11">
        <f t="shared" si="27"/>
        <v>1.7316776509311405E-2</v>
      </c>
      <c r="D897" s="11">
        <v>1E-4</v>
      </c>
      <c r="E897" s="11">
        <v>1.29E-2</v>
      </c>
      <c r="F897" s="11">
        <v>-3.7000000000000002E-3</v>
      </c>
      <c r="G897" s="11">
        <v>1.1000000000000001E-3</v>
      </c>
      <c r="H897" s="11">
        <v>8.3000000000000001E-3</v>
      </c>
      <c r="I897" s="11">
        <v>3.7000000000000002E-3</v>
      </c>
      <c r="J897" s="11">
        <f t="shared" si="28"/>
        <v>1.7216776509311405E-2</v>
      </c>
      <c r="L897" s="45">
        <v>857</v>
      </c>
      <c r="M897" s="45">
        <v>-1.77159789640564E-3</v>
      </c>
      <c r="N897" s="45">
        <v>8.7288798137548432E-3</v>
      </c>
      <c r="O897" s="51"/>
      <c r="P897" s="51"/>
      <c r="Q897" s="51"/>
      <c r="R897" s="51"/>
      <c r="S897" s="51"/>
      <c r="T897" s="51"/>
    </row>
    <row r="898" spans="1:20" x14ac:dyDescent="0.35">
      <c r="A898" s="30">
        <v>44218</v>
      </c>
      <c r="B898" s="31">
        <v>274.78430200000003</v>
      </c>
      <c r="C898" s="11">
        <f t="shared" si="27"/>
        <v>1.7738845915402868E-2</v>
      </c>
      <c r="D898" s="11">
        <v>1E-4</v>
      </c>
      <c r="E898" s="11">
        <v>-1.5300000000000001E-2</v>
      </c>
      <c r="F898" s="11">
        <v>-4.0999999999999995E-3</v>
      </c>
      <c r="G898" s="11">
        <v>3.2000000000000002E-3</v>
      </c>
      <c r="H898" s="11">
        <v>-6.6E-3</v>
      </c>
      <c r="I898" s="11">
        <v>6.4000000000000003E-3</v>
      </c>
      <c r="J898" s="11">
        <f t="shared" si="28"/>
        <v>1.7638845915402868E-2</v>
      </c>
      <c r="L898" s="45">
        <v>858</v>
      </c>
      <c r="M898" s="45">
        <v>2.951910522400035E-3</v>
      </c>
      <c r="N898" s="45">
        <v>-6.5357530800180461E-4</v>
      </c>
      <c r="O898" s="51"/>
      <c r="P898" s="51"/>
      <c r="Q898" s="51"/>
      <c r="R898" s="51"/>
      <c r="S898" s="51"/>
      <c r="T898" s="51"/>
    </row>
    <row r="899" spans="1:20" x14ac:dyDescent="0.35">
      <c r="A899" s="30">
        <v>44221</v>
      </c>
      <c r="B899" s="31">
        <v>275.82925399999999</v>
      </c>
      <c r="C899" s="11">
        <f t="shared" ref="C899:C962" si="29">(B899/B898)-1</f>
        <v>3.8028082113656936E-3</v>
      </c>
      <c r="D899" s="11">
        <v>1E-4</v>
      </c>
      <c r="E899" s="11">
        <v>1.5E-3</v>
      </c>
      <c r="F899" s="11">
        <v>-3.9000000000000003E-3</v>
      </c>
      <c r="G899" s="11">
        <v>-1.4000000000000002E-3</v>
      </c>
      <c r="H899" s="11">
        <v>2.3999999999999998E-3</v>
      </c>
      <c r="I899" s="11">
        <v>9.7999999999999997E-3</v>
      </c>
      <c r="J899" s="11">
        <f t="shared" si="28"/>
        <v>3.7028082113656938E-3</v>
      </c>
      <c r="L899" s="45">
        <v>859</v>
      </c>
      <c r="M899" s="45">
        <v>-7.5777626491919806E-4</v>
      </c>
      <c r="N899" s="45">
        <v>8.0876755240012841E-3</v>
      </c>
      <c r="O899" s="51"/>
      <c r="P899" s="51"/>
      <c r="Q899" s="51"/>
      <c r="R899" s="51"/>
      <c r="S899" s="51"/>
      <c r="T899" s="51"/>
    </row>
    <row r="900" spans="1:20" x14ac:dyDescent="0.35">
      <c r="A900" s="30">
        <v>44222</v>
      </c>
      <c r="B900" s="31">
        <v>273.429688</v>
      </c>
      <c r="C900" s="11">
        <f t="shared" si="29"/>
        <v>-8.6994615879285586E-3</v>
      </c>
      <c r="D900" s="11">
        <v>1E-4</v>
      </c>
      <c r="E900" s="11">
        <v>2.3E-3</v>
      </c>
      <c r="F900" s="11">
        <v>4.4000000000000003E-3</v>
      </c>
      <c r="G900" s="11">
        <v>0</v>
      </c>
      <c r="H900" s="11">
        <v>1.0200000000000001E-2</v>
      </c>
      <c r="I900" s="11">
        <v>1.0500000000000001E-2</v>
      </c>
      <c r="J900" s="11">
        <f t="shared" si="28"/>
        <v>-8.799461587928558E-3</v>
      </c>
      <c r="L900" s="45">
        <v>860</v>
      </c>
      <c r="M900" s="45">
        <v>-4.7420953837707634E-3</v>
      </c>
      <c r="N900" s="45">
        <v>9.8072669550681099E-3</v>
      </c>
      <c r="O900" s="51"/>
      <c r="P900" s="51"/>
      <c r="Q900" s="51"/>
      <c r="R900" s="51"/>
      <c r="S900" s="51"/>
      <c r="T900" s="51"/>
    </row>
    <row r="901" spans="1:20" x14ac:dyDescent="0.35">
      <c r="A901" s="30">
        <v>44223</v>
      </c>
      <c r="B901" s="31">
        <v>265.15716600000002</v>
      </c>
      <c r="C901" s="11">
        <f t="shared" si="29"/>
        <v>-3.0254659106365933E-2</v>
      </c>
      <c r="D901" s="11">
        <v>1E-4</v>
      </c>
      <c r="E901" s="11">
        <v>9.0000000000000011E-3</v>
      </c>
      <c r="F901" s="11">
        <v>4.6999999999999993E-3</v>
      </c>
      <c r="G901" s="11">
        <v>-3.4999999999999996E-3</v>
      </c>
      <c r="H901" s="11">
        <v>5.8999999999999999E-3</v>
      </c>
      <c r="I901" s="11">
        <v>2.46E-2</v>
      </c>
      <c r="J901" s="11">
        <f t="shared" si="28"/>
        <v>-3.0354659106365933E-2</v>
      </c>
      <c r="L901" s="45">
        <v>861</v>
      </c>
      <c r="M901" s="45">
        <v>3.9469505824341359E-4</v>
      </c>
      <c r="N901" s="45">
        <v>-3.394730562976712E-3</v>
      </c>
      <c r="O901" s="51"/>
      <c r="P901" s="51"/>
      <c r="Q901" s="51"/>
      <c r="R901" s="51"/>
      <c r="S901" s="51"/>
      <c r="T901" s="51"/>
    </row>
    <row r="902" spans="1:20" x14ac:dyDescent="0.35">
      <c r="A902" s="30">
        <v>44224</v>
      </c>
      <c r="B902" s="31">
        <v>269.02740499999999</v>
      </c>
      <c r="C902" s="11">
        <f t="shared" si="29"/>
        <v>1.4596018875838945E-2</v>
      </c>
      <c r="D902" s="11">
        <v>1E-4</v>
      </c>
      <c r="E902" s="11">
        <v>-8.0000000000000002E-3</v>
      </c>
      <c r="F902" s="11">
        <v>-1.7000000000000001E-3</v>
      </c>
      <c r="G902" s="11">
        <v>6.1999999999999998E-3</v>
      </c>
      <c r="H902" s="11">
        <v>-1.0500000000000001E-2</v>
      </c>
      <c r="I902" s="11">
        <v>-2.3E-2</v>
      </c>
      <c r="J902" s="11">
        <f t="shared" si="28"/>
        <v>1.4496018875838946E-2</v>
      </c>
      <c r="L902" s="45">
        <v>862</v>
      </c>
      <c r="M902" s="45">
        <v>-2.3013805099380523E-3</v>
      </c>
      <c r="N902" s="45">
        <v>-1.2318588062764958E-2</v>
      </c>
      <c r="O902" s="51"/>
      <c r="P902" s="51"/>
      <c r="Q902" s="51"/>
      <c r="R902" s="51"/>
      <c r="S902" s="51"/>
      <c r="T902" s="51"/>
    </row>
    <row r="903" spans="1:20" x14ac:dyDescent="0.35">
      <c r="A903" s="30">
        <v>44225</v>
      </c>
      <c r="B903" s="31">
        <v>262.03198200000003</v>
      </c>
      <c r="C903" s="11">
        <f t="shared" si="29"/>
        <v>-2.6002640883370121E-2</v>
      </c>
      <c r="D903" s="11">
        <v>1E-4</v>
      </c>
      <c r="E903" s="11">
        <v>-1.9E-3</v>
      </c>
      <c r="F903" s="11">
        <v>-1E-4</v>
      </c>
      <c r="G903" s="11">
        <v>1.7000000000000001E-3</v>
      </c>
      <c r="H903" s="11">
        <v>-7.4999999999999997E-3</v>
      </c>
      <c r="I903" s="11">
        <v>3.9000000000000003E-3</v>
      </c>
      <c r="J903" s="11">
        <f t="shared" si="28"/>
        <v>-2.610264088337012E-2</v>
      </c>
      <c r="L903" s="45">
        <v>863</v>
      </c>
      <c r="M903" s="45">
        <v>-2.3268695133160733E-3</v>
      </c>
      <c r="N903" s="45">
        <v>-8.6717395237308169E-3</v>
      </c>
      <c r="O903" s="51"/>
      <c r="P903" s="51"/>
      <c r="Q903" s="51"/>
      <c r="R903" s="51"/>
      <c r="S903" s="51"/>
      <c r="T903" s="51"/>
    </row>
    <row r="904" spans="1:20" x14ac:dyDescent="0.35">
      <c r="A904" s="30">
        <v>44228</v>
      </c>
      <c r="B904" s="31">
        <v>261.30633499999999</v>
      </c>
      <c r="C904" s="11">
        <f t="shared" si="29"/>
        <v>-2.7693069924572544E-3</v>
      </c>
      <c r="D904" s="11">
        <v>1E-4</v>
      </c>
      <c r="E904" s="11">
        <v>1.5100000000000001E-2</v>
      </c>
      <c r="F904" s="11">
        <v>-1.5E-3</v>
      </c>
      <c r="G904" s="11">
        <v>-9.3999999999999986E-3</v>
      </c>
      <c r="H904" s="11">
        <v>-2.3E-3</v>
      </c>
      <c r="I904" s="11">
        <v>-1.21E-2</v>
      </c>
      <c r="J904" s="11">
        <f t="shared" si="28"/>
        <v>-2.8693069924572543E-3</v>
      </c>
      <c r="L904" s="45">
        <v>864</v>
      </c>
      <c r="M904" s="45">
        <v>-6.2974572701012593E-3</v>
      </c>
      <c r="N904" s="45">
        <v>-9.2895374048769484E-3</v>
      </c>
      <c r="O904" s="51"/>
      <c r="P904" s="51"/>
      <c r="Q904" s="51"/>
      <c r="R904" s="51"/>
      <c r="S904" s="51"/>
      <c r="T904" s="51"/>
    </row>
    <row r="905" spans="1:20" x14ac:dyDescent="0.35">
      <c r="A905" s="30">
        <v>44229</v>
      </c>
      <c r="B905" s="31">
        <v>263.32849099999999</v>
      </c>
      <c r="C905" s="11">
        <f t="shared" si="29"/>
        <v>7.7386413153741618E-3</v>
      </c>
      <c r="D905" s="11">
        <v>1E-4</v>
      </c>
      <c r="E905" s="11">
        <v>9.1999999999999998E-3</v>
      </c>
      <c r="F905" s="11">
        <v>1.1999999999999999E-3</v>
      </c>
      <c r="G905" s="11">
        <v>-1.0800000000000001E-2</v>
      </c>
      <c r="H905" s="11">
        <v>-0.01</v>
      </c>
      <c r="I905" s="11">
        <v>-2.1299999999999999E-2</v>
      </c>
      <c r="J905" s="11">
        <f t="shared" si="28"/>
        <v>7.6386413153741615E-3</v>
      </c>
      <c r="L905" s="45">
        <v>865</v>
      </c>
      <c r="M905" s="45">
        <v>3.3760637550222855E-3</v>
      </c>
      <c r="N905" s="45">
        <v>-8.5998551396625836E-3</v>
      </c>
      <c r="O905" s="51"/>
      <c r="P905" s="51"/>
      <c r="Q905" s="51"/>
      <c r="R905" s="51"/>
      <c r="S905" s="51"/>
      <c r="T905" s="51"/>
    </row>
    <row r="906" spans="1:20" x14ac:dyDescent="0.35">
      <c r="A906" s="30">
        <v>44230</v>
      </c>
      <c r="B906" s="31">
        <v>265.27328499999999</v>
      </c>
      <c r="C906" s="11">
        <f t="shared" si="29"/>
        <v>7.3854294786506181E-3</v>
      </c>
      <c r="D906" s="11">
        <v>1E-4</v>
      </c>
      <c r="E906" s="11">
        <v>1.4000000000000002E-3</v>
      </c>
      <c r="F906" s="11">
        <v>-1.4000000000000002E-3</v>
      </c>
      <c r="G906" s="11">
        <v>4.1999999999999997E-3</v>
      </c>
      <c r="H906" s="11">
        <v>-5.9999999999999995E-4</v>
      </c>
      <c r="I906" s="11">
        <v>2E-3</v>
      </c>
      <c r="J906" s="11">
        <f t="shared" si="28"/>
        <v>7.2854294786506178E-3</v>
      </c>
      <c r="L906" s="45">
        <v>866</v>
      </c>
      <c r="M906" s="45">
        <v>-2.97180657204805E-3</v>
      </c>
      <c r="N906" s="45">
        <v>-6.4098758512220241E-4</v>
      </c>
      <c r="O906" s="51"/>
      <c r="P906" s="51"/>
      <c r="Q906" s="51"/>
      <c r="R906" s="51"/>
      <c r="S906" s="51"/>
      <c r="T906" s="51"/>
    </row>
    <row r="907" spans="1:20" x14ac:dyDescent="0.35">
      <c r="A907" s="30">
        <v>44231</v>
      </c>
      <c r="B907" s="31">
        <v>269.77242999999999</v>
      </c>
      <c r="C907" s="11">
        <f t="shared" si="29"/>
        <v>1.6960414992410522E-2</v>
      </c>
      <c r="D907" s="11">
        <v>1E-4</v>
      </c>
      <c r="E907" s="11">
        <v>7.1999999999999998E-3</v>
      </c>
      <c r="F907" s="11">
        <v>4.8999999999999998E-3</v>
      </c>
      <c r="G907" s="11">
        <v>-4.5000000000000005E-3</v>
      </c>
      <c r="H907" s="11">
        <v>-1E-3</v>
      </c>
      <c r="I907" s="11">
        <v>-2.3999999999999998E-3</v>
      </c>
      <c r="J907" s="11">
        <f t="shared" si="28"/>
        <v>1.6860414992410522E-2</v>
      </c>
      <c r="L907" s="45">
        <v>867</v>
      </c>
      <c r="M907" s="45">
        <v>3.4153177946342167E-3</v>
      </c>
      <c r="N907" s="45">
        <v>1.1223135763660021E-2</v>
      </c>
      <c r="O907" s="51"/>
      <c r="P907" s="51"/>
      <c r="Q907" s="51"/>
      <c r="R907" s="51"/>
      <c r="S907" s="51"/>
      <c r="T907" s="51"/>
    </row>
    <row r="908" spans="1:20" x14ac:dyDescent="0.35">
      <c r="A908" s="30">
        <v>44232</v>
      </c>
      <c r="B908" s="31">
        <v>269.81106599999998</v>
      </c>
      <c r="C908" s="11">
        <f t="shared" si="29"/>
        <v>1.4321700701591666E-4</v>
      </c>
      <c r="D908" s="11">
        <v>1E-4</v>
      </c>
      <c r="E908" s="11">
        <v>4.3E-3</v>
      </c>
      <c r="F908" s="11">
        <v>-8.0000000000000004E-4</v>
      </c>
      <c r="G908" s="11">
        <v>-6.0000000000000001E-3</v>
      </c>
      <c r="H908" s="11">
        <v>-7.3000000000000001E-3</v>
      </c>
      <c r="I908" s="11">
        <v>3.9000000000000003E-3</v>
      </c>
      <c r="J908" s="11">
        <f t="shared" si="28"/>
        <v>4.3217007015916659E-5</v>
      </c>
      <c r="L908" s="45">
        <v>868</v>
      </c>
      <c r="M908" s="45">
        <v>-4.830518804349879E-3</v>
      </c>
      <c r="N908" s="45">
        <v>1.8212730691653601E-3</v>
      </c>
      <c r="O908" s="51"/>
      <c r="P908" s="51"/>
      <c r="Q908" s="51"/>
      <c r="R908" s="51"/>
      <c r="S908" s="51"/>
      <c r="T908" s="51"/>
    </row>
    <row r="909" spans="1:20" x14ac:dyDescent="0.35">
      <c r="A909" s="30">
        <v>44235</v>
      </c>
      <c r="B909" s="31">
        <v>270.94311499999998</v>
      </c>
      <c r="C909" s="11">
        <f t="shared" si="29"/>
        <v>4.1957100454879104E-3</v>
      </c>
      <c r="D909" s="11">
        <v>1E-4</v>
      </c>
      <c r="E909" s="11">
        <v>-2.2000000000000001E-3</v>
      </c>
      <c r="F909" s="11">
        <v>-2.0000000000000001E-4</v>
      </c>
      <c r="G909" s="11">
        <v>5.9999999999999995E-4</v>
      </c>
      <c r="H909" s="11">
        <v>-9.1000000000000004E-3</v>
      </c>
      <c r="I909" s="11">
        <v>7.8000000000000005E-3</v>
      </c>
      <c r="J909" s="11">
        <f t="shared" si="28"/>
        <v>4.0957100454879101E-3</v>
      </c>
      <c r="L909" s="45">
        <v>869</v>
      </c>
      <c r="M909" s="45">
        <v>2.3661173665030398E-3</v>
      </c>
      <c r="N909" s="45">
        <v>-3.4579257171664553E-3</v>
      </c>
      <c r="O909" s="51"/>
      <c r="P909" s="51"/>
      <c r="Q909" s="51"/>
      <c r="R909" s="51"/>
      <c r="S909" s="51"/>
      <c r="T909" s="51"/>
    </row>
    <row r="910" spans="1:20" x14ac:dyDescent="0.35">
      <c r="A910" s="30">
        <v>44236</v>
      </c>
      <c r="B910" s="31">
        <v>267.78887900000001</v>
      </c>
      <c r="C910" s="11">
        <f t="shared" si="29"/>
        <v>-1.1641690913607339E-2</v>
      </c>
      <c r="D910" s="11">
        <v>1E-4</v>
      </c>
      <c r="E910" s="11">
        <v>-9.300000000000001E-3</v>
      </c>
      <c r="F910" s="11">
        <v>-1.4000000000000002E-3</v>
      </c>
      <c r="G910" s="11">
        <v>3.9000000000000003E-3</v>
      </c>
      <c r="H910" s="11">
        <v>-6.5000000000000006E-3</v>
      </c>
      <c r="I910" s="11">
        <v>-4.0999999999999995E-3</v>
      </c>
      <c r="J910" s="11">
        <f t="shared" si="28"/>
        <v>-1.1741690913607338E-2</v>
      </c>
      <c r="L910" s="45">
        <v>870</v>
      </c>
      <c r="M910" s="45">
        <v>4.6504300823098123E-3</v>
      </c>
      <c r="N910" s="45">
        <v>-8.671234488295031E-4</v>
      </c>
      <c r="O910" s="51"/>
      <c r="P910" s="51"/>
      <c r="Q910" s="51"/>
      <c r="R910" s="51"/>
      <c r="S910" s="51"/>
      <c r="T910" s="51"/>
    </row>
    <row r="911" spans="1:20" x14ac:dyDescent="0.35">
      <c r="A911" s="30">
        <v>44237</v>
      </c>
      <c r="B911" s="31">
        <v>269.646637</v>
      </c>
      <c r="C911" s="11">
        <f t="shared" si="29"/>
        <v>6.9373978745397302E-3</v>
      </c>
      <c r="D911" s="11">
        <v>1E-4</v>
      </c>
      <c r="E911" s="11">
        <v>8.9999999999999998E-4</v>
      </c>
      <c r="F911" s="11">
        <v>5.0000000000000001E-4</v>
      </c>
      <c r="G911" s="11">
        <v>-6.8000000000000005E-3</v>
      </c>
      <c r="H911" s="11">
        <v>3.0999999999999999E-3</v>
      </c>
      <c r="I911" s="11">
        <v>1E-3</v>
      </c>
      <c r="J911" s="11">
        <f t="shared" si="28"/>
        <v>6.83739787453973E-3</v>
      </c>
      <c r="L911" s="45">
        <v>871</v>
      </c>
      <c r="M911" s="45">
        <v>-1.1605575899371855E-3</v>
      </c>
      <c r="N911" s="45">
        <v>1.0087469451529907E-2</v>
      </c>
      <c r="O911" s="51"/>
      <c r="P911" s="51"/>
      <c r="Q911" s="51"/>
      <c r="R911" s="51"/>
      <c r="S911" s="51"/>
      <c r="T911" s="51"/>
    </row>
    <row r="912" spans="1:20" x14ac:dyDescent="0.35">
      <c r="A912" s="30">
        <v>44238</v>
      </c>
      <c r="B912" s="31">
        <v>268.06948899999998</v>
      </c>
      <c r="C912" s="11">
        <f t="shared" si="29"/>
        <v>-5.8489437047940518E-3</v>
      </c>
      <c r="D912" s="11">
        <v>1E-4</v>
      </c>
      <c r="E912" s="11">
        <v>1.4000000000000002E-3</v>
      </c>
      <c r="F912" s="11">
        <v>6.6E-3</v>
      </c>
      <c r="G912" s="11">
        <v>2.2000000000000001E-3</v>
      </c>
      <c r="H912" s="11">
        <v>-4.5999999999999999E-3</v>
      </c>
      <c r="I912" s="11">
        <v>-2.5999999999999999E-3</v>
      </c>
      <c r="J912" s="11">
        <f t="shared" si="28"/>
        <v>-5.9489437047940521E-3</v>
      </c>
      <c r="L912" s="45">
        <v>872</v>
      </c>
      <c r="M912" s="45">
        <v>3.2210055998670409E-3</v>
      </c>
      <c r="N912" s="45">
        <v>2.6768394844076137E-3</v>
      </c>
      <c r="O912" s="51"/>
      <c r="P912" s="51"/>
      <c r="Q912" s="51"/>
      <c r="R912" s="51"/>
      <c r="S912" s="51"/>
      <c r="T912" s="51"/>
    </row>
    <row r="913" spans="1:20" x14ac:dyDescent="0.35">
      <c r="A913" s="30">
        <v>44239</v>
      </c>
      <c r="B913" s="31">
        <v>268.50491299999999</v>
      </c>
      <c r="C913" s="11">
        <f t="shared" si="29"/>
        <v>1.6242952587566251E-3</v>
      </c>
      <c r="D913" s="11">
        <v>1E-4</v>
      </c>
      <c r="E913" s="11">
        <v>1.3600000000000001E-2</v>
      </c>
      <c r="F913" s="11">
        <v>2.0000000000000001E-4</v>
      </c>
      <c r="G913" s="11">
        <v>-1.7000000000000001E-3</v>
      </c>
      <c r="H913" s="11">
        <v>-3.8E-3</v>
      </c>
      <c r="I913" s="11">
        <v>-5.9999999999999995E-4</v>
      </c>
      <c r="J913" s="11">
        <f t="shared" si="28"/>
        <v>1.524295258756625E-3</v>
      </c>
      <c r="L913" s="45">
        <v>873</v>
      </c>
      <c r="M913" s="45">
        <v>5.7092004849747593E-4</v>
      </c>
      <c r="N913" s="45">
        <v>1.5566029521197382E-2</v>
      </c>
      <c r="O913" s="51"/>
      <c r="P913" s="51"/>
      <c r="Q913" s="51"/>
      <c r="R913" s="51"/>
      <c r="S913" s="51"/>
      <c r="T913" s="51"/>
    </row>
    <row r="914" spans="1:20" x14ac:dyDescent="0.35">
      <c r="A914" s="30">
        <v>44243</v>
      </c>
      <c r="B914" s="31">
        <v>266.45373499999999</v>
      </c>
      <c r="C914" s="11">
        <f t="shared" si="29"/>
        <v>-7.639256865292432E-3</v>
      </c>
      <c r="D914" s="11">
        <v>1E-4</v>
      </c>
      <c r="E914" s="11">
        <v>2.8000000000000004E-3</v>
      </c>
      <c r="F914" s="11">
        <v>5.9999999999999995E-4</v>
      </c>
      <c r="G914" s="11">
        <v>7.000000000000001E-4</v>
      </c>
      <c r="H914" s="11">
        <v>1.5E-3</v>
      </c>
      <c r="I914" s="11">
        <v>2.9999999999999997E-4</v>
      </c>
      <c r="J914" s="11">
        <f t="shared" si="28"/>
        <v>-7.7392568652924322E-3</v>
      </c>
      <c r="L914" s="45">
        <v>874</v>
      </c>
      <c r="M914" s="45">
        <v>4.6412895347345004E-3</v>
      </c>
      <c r="N914" s="45">
        <v>-1.7599467128428001E-2</v>
      </c>
      <c r="O914" s="51"/>
      <c r="P914" s="51"/>
      <c r="Q914" s="51"/>
      <c r="R914" s="51"/>
      <c r="S914" s="51"/>
      <c r="T914" s="51"/>
    </row>
    <row r="915" spans="1:20" x14ac:dyDescent="0.35">
      <c r="A915" s="30">
        <v>44244</v>
      </c>
      <c r="B915" s="31">
        <v>271.80423000000002</v>
      </c>
      <c r="C915" s="11">
        <f t="shared" si="29"/>
        <v>2.0080390316165042E-2</v>
      </c>
      <c r="D915" s="11">
        <v>1E-4</v>
      </c>
      <c r="E915" s="11">
        <v>-2.0999999999999999E-3</v>
      </c>
      <c r="F915" s="11">
        <v>5.1999999999999998E-3</v>
      </c>
      <c r="G915" s="11">
        <v>-5.7999999999999996E-3</v>
      </c>
      <c r="H915" s="11">
        <v>2.5999999999999999E-3</v>
      </c>
      <c r="I915" s="11">
        <v>-1.2999999999999999E-3</v>
      </c>
      <c r="J915" s="11">
        <f t="shared" ref="J915:J978" si="30">C915-D915</f>
        <v>1.9980390316165043E-2</v>
      </c>
      <c r="L915" s="45">
        <v>875</v>
      </c>
      <c r="M915" s="45">
        <v>-5.5914981163802313E-3</v>
      </c>
      <c r="N915" s="45">
        <v>7.4781085474340449E-3</v>
      </c>
      <c r="O915" s="51"/>
      <c r="P915" s="51"/>
      <c r="Q915" s="51"/>
      <c r="R915" s="51"/>
      <c r="S915" s="51"/>
      <c r="T915" s="51"/>
    </row>
    <row r="916" spans="1:20" x14ac:dyDescent="0.35">
      <c r="A916" s="30">
        <v>44245</v>
      </c>
      <c r="B916" s="31">
        <v>273.86511200000001</v>
      </c>
      <c r="C916" s="11">
        <f t="shared" si="29"/>
        <v>7.5822293126195373E-3</v>
      </c>
      <c r="D916" s="11">
        <v>1E-4</v>
      </c>
      <c r="E916" s="11">
        <v>1.1299999999999999E-2</v>
      </c>
      <c r="F916" s="11">
        <v>2.5999999999999999E-3</v>
      </c>
      <c r="G916" s="11">
        <v>4.7999999999999996E-3</v>
      </c>
      <c r="H916" s="11">
        <v>8.8000000000000005E-3</v>
      </c>
      <c r="I916" s="11">
        <v>-5.0000000000000001E-3</v>
      </c>
      <c r="J916" s="11">
        <f t="shared" si="30"/>
        <v>7.482229312619537E-3</v>
      </c>
      <c r="L916" s="45">
        <v>876</v>
      </c>
      <c r="M916" s="45">
        <v>-1.5440221806192612E-3</v>
      </c>
      <c r="N916" s="45">
        <v>-2.0714754264000864E-3</v>
      </c>
      <c r="O916" s="51"/>
      <c r="P916" s="51"/>
      <c r="Q916" s="51"/>
      <c r="R916" s="51"/>
      <c r="S916" s="51"/>
      <c r="T916" s="51"/>
    </row>
    <row r="917" spans="1:20" x14ac:dyDescent="0.35">
      <c r="A917" s="30">
        <v>44246</v>
      </c>
      <c r="B917" s="31">
        <v>270.56582600000002</v>
      </c>
      <c r="C917" s="11">
        <f t="shared" si="29"/>
        <v>-1.2047120481706308E-2</v>
      </c>
      <c r="D917" s="11">
        <v>1E-4</v>
      </c>
      <c r="E917" s="11">
        <v>1.9E-3</v>
      </c>
      <c r="F917" s="11">
        <v>2.8000000000000004E-3</v>
      </c>
      <c r="G917" s="11">
        <v>2.8000000000000004E-3</v>
      </c>
      <c r="H917" s="11">
        <v>-4.0999999999999995E-3</v>
      </c>
      <c r="I917" s="11">
        <v>5.7999999999999996E-3</v>
      </c>
      <c r="J917" s="11">
        <f t="shared" si="30"/>
        <v>-1.2147120481706308E-2</v>
      </c>
      <c r="L917" s="45">
        <v>877</v>
      </c>
      <c r="M917" s="45">
        <v>-1.9767849213612326E-4</v>
      </c>
      <c r="N917" s="45">
        <v>-7.6403724791359554E-4</v>
      </c>
      <c r="O917" s="51"/>
      <c r="P917" s="51"/>
      <c r="Q917" s="51"/>
      <c r="R917" s="51"/>
      <c r="S917" s="51"/>
      <c r="T917" s="51"/>
    </row>
    <row r="918" spans="1:20" x14ac:dyDescent="0.35">
      <c r="A918" s="30">
        <v>44249</v>
      </c>
      <c r="B918" s="31">
        <v>266.89880399999998</v>
      </c>
      <c r="C918" s="11">
        <f t="shared" si="29"/>
        <v>-1.3553160257570807E-2</v>
      </c>
      <c r="D918" s="11">
        <v>1E-4</v>
      </c>
      <c r="E918" s="11">
        <v>1.9E-3</v>
      </c>
      <c r="F918" s="11">
        <v>2.2000000000000001E-3</v>
      </c>
      <c r="G918" s="11">
        <v>5.6000000000000008E-3</v>
      </c>
      <c r="H918" s="11">
        <v>1.6899999999999998E-2</v>
      </c>
      <c r="I918" s="11">
        <v>8.8000000000000005E-3</v>
      </c>
      <c r="J918" s="11">
        <f t="shared" si="30"/>
        <v>-1.3653160257570806E-2</v>
      </c>
      <c r="L918" s="45">
        <v>878</v>
      </c>
      <c r="M918" s="45">
        <v>2.5988684083742704E-3</v>
      </c>
      <c r="N918" s="45">
        <v>1.4051148870628367E-3</v>
      </c>
      <c r="O918" s="51"/>
      <c r="P918" s="51"/>
      <c r="Q918" s="51"/>
      <c r="R918" s="51"/>
      <c r="S918" s="51"/>
      <c r="T918" s="51"/>
    </row>
    <row r="919" spans="1:20" x14ac:dyDescent="0.35">
      <c r="A919" s="30">
        <v>44250</v>
      </c>
      <c r="B919" s="31">
        <v>258.56814600000001</v>
      </c>
      <c r="C919" s="11">
        <f t="shared" si="29"/>
        <v>-3.1212796292635181E-2</v>
      </c>
      <c r="D919" s="11">
        <v>1E-4</v>
      </c>
      <c r="E919" s="11">
        <v>-3.7000000000000002E-3</v>
      </c>
      <c r="F919" s="11">
        <v>-7.000000000000001E-4</v>
      </c>
      <c r="G919" s="11">
        <v>-2.3E-3</v>
      </c>
      <c r="H919" s="11">
        <v>1.11E-2</v>
      </c>
      <c r="I919" s="11">
        <v>-2.3E-3</v>
      </c>
      <c r="J919" s="11">
        <f t="shared" si="30"/>
        <v>-3.1312796292635184E-2</v>
      </c>
      <c r="L919" s="45">
        <v>879</v>
      </c>
      <c r="M919" s="45">
        <v>1.5117640256142573E-3</v>
      </c>
      <c r="N919" s="45">
        <v>-7.7859675910117426E-3</v>
      </c>
      <c r="O919" s="51"/>
      <c r="P919" s="51"/>
      <c r="Q919" s="51"/>
      <c r="R919" s="51"/>
      <c r="S919" s="51"/>
      <c r="T919" s="51"/>
    </row>
    <row r="920" spans="1:20" x14ac:dyDescent="0.35">
      <c r="A920" s="30">
        <v>44251</v>
      </c>
      <c r="B920" s="31">
        <v>251.53407300000001</v>
      </c>
      <c r="C920" s="11">
        <f t="shared" si="29"/>
        <v>-2.7203942592371799E-2</v>
      </c>
      <c r="D920" s="11">
        <v>1E-4</v>
      </c>
      <c r="E920" s="11">
        <v>6.5000000000000006E-3</v>
      </c>
      <c r="F920" s="11">
        <v>5.5000000000000005E-3</v>
      </c>
      <c r="G920" s="11">
        <v>-1.47E-2</v>
      </c>
      <c r="H920" s="11">
        <v>-2.7000000000000001E-3</v>
      </c>
      <c r="I920" s="11">
        <v>3.4999999999999996E-3</v>
      </c>
      <c r="J920" s="11">
        <f t="shared" si="30"/>
        <v>-2.7303942592371799E-2</v>
      </c>
      <c r="L920" s="45">
        <v>880</v>
      </c>
      <c r="M920" s="45">
        <v>6.5857973835842555E-3</v>
      </c>
      <c r="N920" s="45">
        <v>-1.8060657076791255E-2</v>
      </c>
      <c r="O920" s="51"/>
      <c r="P920" s="51"/>
      <c r="Q920" s="51"/>
      <c r="R920" s="51"/>
      <c r="S920" s="51"/>
      <c r="T920" s="51"/>
    </row>
    <row r="921" spans="1:20" x14ac:dyDescent="0.35">
      <c r="A921" s="30">
        <v>44252</v>
      </c>
      <c r="B921" s="31">
        <v>246.967209</v>
      </c>
      <c r="C921" s="11">
        <f t="shared" si="29"/>
        <v>-1.8156045205056648E-2</v>
      </c>
      <c r="D921" s="11">
        <v>1E-4</v>
      </c>
      <c r="E921" s="11">
        <v>1.5E-3</v>
      </c>
      <c r="F921" s="11">
        <v>-2.5999999999999999E-3</v>
      </c>
      <c r="G921" s="11">
        <v>-1.8E-3</v>
      </c>
      <c r="H921" s="11">
        <v>9.5999999999999992E-3</v>
      </c>
      <c r="I921" s="11">
        <v>4.0999999999999995E-3</v>
      </c>
      <c r="J921" s="11">
        <f t="shared" si="30"/>
        <v>-1.8256045205056647E-2</v>
      </c>
      <c r="L921" s="45">
        <v>881</v>
      </c>
      <c r="M921" s="45">
        <v>-2.3032960478826655E-3</v>
      </c>
      <c r="N921" s="45">
        <v>-1.3002863765548701E-3</v>
      </c>
      <c r="O921" s="51"/>
      <c r="P921" s="51"/>
      <c r="Q921" s="51"/>
      <c r="R921" s="51"/>
      <c r="S921" s="51"/>
      <c r="T921" s="51"/>
    </row>
    <row r="922" spans="1:20" x14ac:dyDescent="0.35">
      <c r="A922" s="30">
        <v>44253</v>
      </c>
      <c r="B922" s="31">
        <v>249.95695499999999</v>
      </c>
      <c r="C922" s="11">
        <f t="shared" si="29"/>
        <v>1.2105841954103358E-2</v>
      </c>
      <c r="D922" s="11">
        <v>1E-4</v>
      </c>
      <c r="E922" s="11">
        <v>-1.6000000000000001E-3</v>
      </c>
      <c r="F922" s="11">
        <v>-6.3E-3</v>
      </c>
      <c r="G922" s="11">
        <v>-3.2000000000000002E-3</v>
      </c>
      <c r="H922" s="11">
        <v>-2.9999999999999997E-4</v>
      </c>
      <c r="I922" s="11">
        <v>-3.8E-3</v>
      </c>
      <c r="J922" s="11">
        <f t="shared" si="30"/>
        <v>1.2005841954103359E-2</v>
      </c>
      <c r="L922" s="45">
        <v>882</v>
      </c>
      <c r="M922" s="45">
        <v>4.8280945727634805E-3</v>
      </c>
      <c r="N922" s="45">
        <v>-3.5811389766304555E-3</v>
      </c>
      <c r="O922" s="51"/>
      <c r="P922" s="51"/>
      <c r="Q922" s="51"/>
      <c r="R922" s="51"/>
      <c r="S922" s="51"/>
      <c r="T922" s="51"/>
    </row>
    <row r="923" spans="1:20" x14ac:dyDescent="0.35">
      <c r="A923" s="30">
        <v>44256</v>
      </c>
      <c r="B923" s="31">
        <v>253.13052400000001</v>
      </c>
      <c r="C923" s="11">
        <f t="shared" si="29"/>
        <v>1.2696462076840387E-2</v>
      </c>
      <c r="D923" s="11">
        <v>1E-4</v>
      </c>
      <c r="E923" s="11">
        <v>8.9999999999999998E-4</v>
      </c>
      <c r="F923" s="11">
        <v>2E-3</v>
      </c>
      <c r="G923" s="11">
        <v>-1.1999999999999999E-3</v>
      </c>
      <c r="H923" s="11">
        <v>-3.9000000000000003E-3</v>
      </c>
      <c r="I923" s="11">
        <v>2.3E-3</v>
      </c>
      <c r="J923" s="11">
        <f t="shared" si="30"/>
        <v>1.2596462076840387E-2</v>
      </c>
      <c r="L923" s="45">
        <v>883</v>
      </c>
      <c r="M923" s="45">
        <v>-3.2671319730146415E-3</v>
      </c>
      <c r="N923" s="45">
        <v>-3.2329315100732177E-3</v>
      </c>
      <c r="O923" s="51"/>
      <c r="P923" s="51"/>
      <c r="Q923" s="51"/>
      <c r="R923" s="51"/>
      <c r="S923" s="51"/>
      <c r="T923" s="51"/>
    </row>
    <row r="924" spans="1:20" x14ac:dyDescent="0.35">
      <c r="A924" s="30">
        <v>44257</v>
      </c>
      <c r="B924" s="31">
        <v>251.84368900000001</v>
      </c>
      <c r="C924" s="11">
        <f t="shared" si="29"/>
        <v>-5.0836816503410098E-3</v>
      </c>
      <c r="D924" s="11">
        <v>1E-4</v>
      </c>
      <c r="E924" s="11">
        <v>-3.0999999999999999E-3</v>
      </c>
      <c r="F924" s="11">
        <v>1E-4</v>
      </c>
      <c r="G924" s="11">
        <v>-2.5000000000000001E-3</v>
      </c>
      <c r="H924" s="11">
        <v>6.0999999999999995E-3</v>
      </c>
      <c r="I924" s="11">
        <v>2E-3</v>
      </c>
      <c r="J924" s="11">
        <f t="shared" si="30"/>
        <v>-5.1836816503410101E-3</v>
      </c>
      <c r="L924" s="45">
        <v>884</v>
      </c>
      <c r="M924" s="45">
        <v>-9.8837770621402251E-4</v>
      </c>
      <c r="N924" s="45">
        <v>8.9588272678848245E-3</v>
      </c>
      <c r="O924" s="51"/>
      <c r="P924" s="51"/>
      <c r="Q924" s="51"/>
      <c r="R924" s="51"/>
      <c r="S924" s="51"/>
      <c r="T924" s="51"/>
    </row>
    <row r="925" spans="1:20" x14ac:dyDescent="0.35">
      <c r="A925" s="30">
        <v>44258</v>
      </c>
      <c r="B925" s="31">
        <v>249.00874300000001</v>
      </c>
      <c r="C925" s="11">
        <f t="shared" si="29"/>
        <v>-1.1256768082046342E-2</v>
      </c>
      <c r="D925" s="11">
        <v>8.9999999999999992E-5</v>
      </c>
      <c r="E925" s="11">
        <v>7.1999999999999998E-3</v>
      </c>
      <c r="F925" s="11">
        <v>2.8999999999999998E-3</v>
      </c>
      <c r="G925" s="11">
        <v>-4.0999999999999995E-3</v>
      </c>
      <c r="H925" s="11">
        <v>1.6500000000000001E-2</v>
      </c>
      <c r="I925" s="11">
        <v>1.0800000000000001E-2</v>
      </c>
      <c r="J925" s="11">
        <f t="shared" si="30"/>
        <v>-1.1346768082046342E-2</v>
      </c>
      <c r="L925" s="45">
        <v>885</v>
      </c>
      <c r="M925" s="45">
        <v>-5.3032455822133633E-3</v>
      </c>
      <c r="N925" s="45">
        <v>1.0916560708080843E-2</v>
      </c>
      <c r="O925" s="51"/>
      <c r="P925" s="51"/>
      <c r="Q925" s="51"/>
      <c r="R925" s="51"/>
      <c r="S925" s="51"/>
      <c r="T925" s="51"/>
    </row>
    <row r="926" spans="1:20" x14ac:dyDescent="0.35">
      <c r="A926" s="30">
        <v>44259</v>
      </c>
      <c r="B926" s="31">
        <v>242.78739899999999</v>
      </c>
      <c r="C926" s="11">
        <f t="shared" si="29"/>
        <v>-2.4984440004180986E-2</v>
      </c>
      <c r="D926" s="11">
        <v>8.9999999999999992E-5</v>
      </c>
      <c r="E926" s="11">
        <v>-5.1999999999999998E-3</v>
      </c>
      <c r="F926" s="11">
        <v>-4.0000000000000001E-3</v>
      </c>
      <c r="G926" s="11">
        <v>3.9000000000000003E-3</v>
      </c>
      <c r="H926" s="11">
        <v>1.2500000000000001E-2</v>
      </c>
      <c r="I926" s="11">
        <v>4.0999999999999995E-3</v>
      </c>
      <c r="J926" s="11">
        <f t="shared" si="30"/>
        <v>-2.5074440004180985E-2</v>
      </c>
      <c r="L926" s="45">
        <v>886</v>
      </c>
      <c r="M926" s="45">
        <v>-5.6251228176041473E-3</v>
      </c>
      <c r="N926" s="45">
        <v>6.2934283636445747E-4</v>
      </c>
      <c r="O926" s="51"/>
      <c r="P926" s="51"/>
      <c r="Q926" s="51"/>
      <c r="R926" s="51"/>
      <c r="S926" s="51"/>
      <c r="T926" s="51"/>
    </row>
    <row r="927" spans="1:20" x14ac:dyDescent="0.35">
      <c r="A927" s="30">
        <v>44260</v>
      </c>
      <c r="B927" s="31">
        <v>245.29335</v>
      </c>
      <c r="C927" s="11">
        <f t="shared" si="29"/>
        <v>1.032158592382304E-2</v>
      </c>
      <c r="D927" s="11">
        <v>8.9999999999999992E-5</v>
      </c>
      <c r="E927" s="11">
        <v>-1.7000000000000001E-3</v>
      </c>
      <c r="F927" s="11">
        <v>-3.0999999999999999E-3</v>
      </c>
      <c r="G927" s="11">
        <v>-2.3E-3</v>
      </c>
      <c r="H927" s="11">
        <v>9.5999999999999992E-3</v>
      </c>
      <c r="I927" s="11">
        <v>5.1000000000000004E-3</v>
      </c>
      <c r="J927" s="11">
        <f t="shared" si="30"/>
        <v>1.023158592382304E-2</v>
      </c>
      <c r="L927" s="45">
        <v>887</v>
      </c>
      <c r="M927" s="45">
        <v>9.310587430765337E-4</v>
      </c>
      <c r="N927" s="45">
        <v>9.5974990286132739E-3</v>
      </c>
      <c r="O927" s="51"/>
      <c r="P927" s="51"/>
      <c r="Q927" s="51"/>
      <c r="R927" s="51"/>
      <c r="S927" s="51"/>
      <c r="T927" s="51"/>
    </row>
    <row r="928" spans="1:20" x14ac:dyDescent="0.35">
      <c r="A928" s="30">
        <v>44263</v>
      </c>
      <c r="B928" s="31">
        <v>250.624573</v>
      </c>
      <c r="C928" s="11">
        <f t="shared" si="29"/>
        <v>2.1734070654585658E-2</v>
      </c>
      <c r="D928" s="11">
        <v>8.9999999999999992E-5</v>
      </c>
      <c r="E928" s="11">
        <v>-8.3999999999999995E-3</v>
      </c>
      <c r="F928" s="11">
        <v>-1.2699999999999999E-2</v>
      </c>
      <c r="G928" s="11">
        <v>5.0000000000000001E-4</v>
      </c>
      <c r="H928" s="11">
        <v>1.6299999999999999E-2</v>
      </c>
      <c r="I928" s="11">
        <v>9.1000000000000004E-3</v>
      </c>
      <c r="J928" s="11">
        <f t="shared" si="30"/>
        <v>2.1644070654585658E-2</v>
      </c>
      <c r="L928" s="45">
        <v>888</v>
      </c>
      <c r="M928" s="45">
        <v>-4.0398474293547072E-3</v>
      </c>
      <c r="N928" s="45">
        <v>1.1892570271988194E-2</v>
      </c>
      <c r="O928" s="51"/>
      <c r="P928" s="51"/>
      <c r="Q928" s="51"/>
      <c r="R928" s="51"/>
      <c r="S928" s="51"/>
      <c r="T928" s="51"/>
    </row>
    <row r="929" spans="1:20" x14ac:dyDescent="0.35">
      <c r="A929" s="30">
        <v>44264</v>
      </c>
      <c r="B929" s="31">
        <v>256.362122</v>
      </c>
      <c r="C929" s="11">
        <f t="shared" si="29"/>
        <v>2.2893002594761569E-2</v>
      </c>
      <c r="D929" s="11">
        <v>8.9999999999999992E-5</v>
      </c>
      <c r="E929" s="11">
        <v>-8.199999999999999E-3</v>
      </c>
      <c r="F929" s="11">
        <v>-7.000000000000001E-4</v>
      </c>
      <c r="G929" s="11">
        <v>-3.4000000000000002E-3</v>
      </c>
      <c r="H929" s="11">
        <v>-1.83E-2</v>
      </c>
      <c r="I929" s="11">
        <v>-4.8999999999999998E-3</v>
      </c>
      <c r="J929" s="11">
        <f t="shared" si="30"/>
        <v>2.2803002594761569E-2</v>
      </c>
      <c r="L929" s="45">
        <v>889</v>
      </c>
      <c r="M929" s="45">
        <v>-5.0519542183015279E-3</v>
      </c>
      <c r="N929" s="45">
        <v>2.3755310619743789E-2</v>
      </c>
      <c r="O929" s="51"/>
      <c r="P929" s="51"/>
      <c r="Q929" s="51"/>
      <c r="R929" s="51"/>
      <c r="S929" s="51"/>
      <c r="T929" s="51"/>
    </row>
    <row r="930" spans="1:20" x14ac:dyDescent="0.35">
      <c r="A930" s="30">
        <v>44265</v>
      </c>
      <c r="B930" s="31">
        <v>259.21481299999999</v>
      </c>
      <c r="C930" s="11">
        <f t="shared" si="29"/>
        <v>1.1127583816769926E-2</v>
      </c>
      <c r="D930" s="11">
        <v>8.9999999999999992E-5</v>
      </c>
      <c r="E930" s="11">
        <v>-2.2000000000000001E-3</v>
      </c>
      <c r="F930" s="11">
        <v>5.0000000000000001E-4</v>
      </c>
      <c r="G930" s="11">
        <v>-1.4000000000000002E-3</v>
      </c>
      <c r="H930" s="11">
        <v>-5.9999999999999995E-4</v>
      </c>
      <c r="I930" s="11">
        <v>1.6000000000000001E-3</v>
      </c>
      <c r="J930" s="11">
        <f t="shared" si="30"/>
        <v>1.1037583816769926E-2</v>
      </c>
      <c r="L930" s="45">
        <v>890</v>
      </c>
      <c r="M930" s="45">
        <v>6.3493245661679391E-5</v>
      </c>
      <c r="N930" s="45">
        <v>-8.4146431233449517E-3</v>
      </c>
      <c r="O930" s="51"/>
      <c r="P930" s="51"/>
      <c r="Q930" s="51"/>
      <c r="R930" s="51"/>
      <c r="S930" s="51"/>
      <c r="T930" s="51"/>
    </row>
    <row r="931" spans="1:20" x14ac:dyDescent="0.35">
      <c r="A931" s="30">
        <v>44266</v>
      </c>
      <c r="B931" s="31">
        <v>261.75595099999998</v>
      </c>
      <c r="C931" s="11">
        <f t="shared" si="29"/>
        <v>9.8032129051204286E-3</v>
      </c>
      <c r="D931" s="11">
        <v>8.9999999999999992E-5</v>
      </c>
      <c r="E931" s="11">
        <v>1.49E-2</v>
      </c>
      <c r="F931" s="11">
        <v>3.5999999999999999E-3</v>
      </c>
      <c r="G931" s="11">
        <v>-5.1999999999999998E-3</v>
      </c>
      <c r="H931" s="11">
        <v>-1.38E-2</v>
      </c>
      <c r="I931" s="11">
        <v>-8.0000000000000002E-3</v>
      </c>
      <c r="J931" s="11">
        <f t="shared" si="30"/>
        <v>9.7132129051204288E-3</v>
      </c>
      <c r="L931" s="45">
        <v>891</v>
      </c>
      <c r="M931" s="45">
        <v>-6.7187742828649071E-3</v>
      </c>
      <c r="N931" s="45">
        <v>-1.4216751618026753E-2</v>
      </c>
      <c r="O931" s="51"/>
      <c r="P931" s="51"/>
      <c r="Q931" s="51"/>
      <c r="R931" s="51"/>
      <c r="S931" s="51"/>
      <c r="T931" s="51"/>
    </row>
    <row r="932" spans="1:20" x14ac:dyDescent="0.35">
      <c r="A932" s="30">
        <v>44267</v>
      </c>
      <c r="B932" s="31">
        <v>265.89386000000002</v>
      </c>
      <c r="C932" s="11">
        <f t="shared" si="29"/>
        <v>1.5808270964582816E-2</v>
      </c>
      <c r="D932" s="11">
        <v>8.9999999999999992E-5</v>
      </c>
      <c r="E932" s="11">
        <v>2.5000000000000001E-3</v>
      </c>
      <c r="F932" s="11">
        <v>-2.7000000000000001E-3</v>
      </c>
      <c r="G932" s="11">
        <v>-8.0000000000000004E-4</v>
      </c>
      <c r="H932" s="11">
        <v>6.4000000000000003E-3</v>
      </c>
      <c r="I932" s="11">
        <v>6.0999999999999995E-3</v>
      </c>
      <c r="J932" s="11">
        <f t="shared" si="30"/>
        <v>1.5718270964582816E-2</v>
      </c>
      <c r="L932" s="45">
        <v>892</v>
      </c>
      <c r="M932" s="45">
        <v>5.098633827555819E-3</v>
      </c>
      <c r="N932" s="45">
        <v>2.1819207241687615E-2</v>
      </c>
      <c r="O932" s="51"/>
      <c r="P932" s="51"/>
      <c r="Q932" s="51"/>
      <c r="R932" s="51"/>
      <c r="S932" s="51"/>
      <c r="T932" s="51"/>
    </row>
    <row r="933" spans="1:20" x14ac:dyDescent="0.35">
      <c r="A933" s="30">
        <v>44270</v>
      </c>
      <c r="B933" s="31">
        <v>271.19027699999998</v>
      </c>
      <c r="C933" s="11">
        <f t="shared" si="29"/>
        <v>1.9919290351420482E-2</v>
      </c>
      <c r="D933" s="11">
        <v>8.9999999999999992E-5</v>
      </c>
      <c r="E933" s="11">
        <v>6.8000000000000005E-3</v>
      </c>
      <c r="F933" s="11">
        <v>-3.0999999999999999E-3</v>
      </c>
      <c r="G933" s="11">
        <v>8.0000000000000004E-4</v>
      </c>
      <c r="H933" s="11">
        <v>2.3E-3</v>
      </c>
      <c r="I933" s="11">
        <v>1E-3</v>
      </c>
      <c r="J933" s="11">
        <f t="shared" si="30"/>
        <v>1.9829290351420482E-2</v>
      </c>
      <c r="L933" s="45">
        <v>893</v>
      </c>
      <c r="M933" s="45">
        <v>-2.9731614774924572E-3</v>
      </c>
      <c r="N933" s="45">
        <v>-5.8353984545819644E-3</v>
      </c>
      <c r="O933" s="51"/>
      <c r="P933" s="51"/>
      <c r="Q933" s="51"/>
      <c r="R933" s="51"/>
      <c r="S933" s="51"/>
      <c r="T933" s="51"/>
    </row>
    <row r="934" spans="1:20" x14ac:dyDescent="0.35">
      <c r="A934" s="30">
        <v>44271</v>
      </c>
      <c r="B934" s="31">
        <v>274.63687099999999</v>
      </c>
      <c r="C934" s="11">
        <f t="shared" si="29"/>
        <v>1.2709135586007836E-2</v>
      </c>
      <c r="D934" s="11">
        <v>8.9999999999999992E-5</v>
      </c>
      <c r="E934" s="11">
        <v>-1E-3</v>
      </c>
      <c r="F934" s="11">
        <v>-4.0000000000000001E-3</v>
      </c>
      <c r="G934" s="11">
        <v>3.0999999999999999E-3</v>
      </c>
      <c r="H934" s="11">
        <v>2.8999999999999998E-3</v>
      </c>
      <c r="I934" s="11">
        <v>-5.9999999999999995E-4</v>
      </c>
      <c r="J934" s="11">
        <f t="shared" si="30"/>
        <v>1.2619135586007836E-2</v>
      </c>
      <c r="L934" s="45">
        <v>894</v>
      </c>
      <c r="M934" s="45">
        <v>6.3457576141261064E-3</v>
      </c>
      <c r="N934" s="45">
        <v>-2.3826735191867223E-3</v>
      </c>
      <c r="O934" s="51"/>
      <c r="P934" s="51"/>
      <c r="Q934" s="51"/>
      <c r="R934" s="51"/>
      <c r="S934" s="51"/>
      <c r="T934" s="51"/>
    </row>
    <row r="935" spans="1:20" x14ac:dyDescent="0.35">
      <c r="A935" s="30">
        <v>44272</v>
      </c>
      <c r="B935" s="31">
        <v>272.64093000000003</v>
      </c>
      <c r="C935" s="11">
        <f t="shared" si="29"/>
        <v>-7.2675638661786612E-3</v>
      </c>
      <c r="D935" s="11">
        <v>8.9999999999999992E-5</v>
      </c>
      <c r="E935" s="11">
        <v>4.7999999999999996E-3</v>
      </c>
      <c r="F935" s="11">
        <v>-2.5000000000000001E-3</v>
      </c>
      <c r="G935" s="11">
        <v>-2.3999999999999998E-3</v>
      </c>
      <c r="H935" s="11">
        <v>-2.9999999999999997E-4</v>
      </c>
      <c r="I935" s="11">
        <v>1.5E-3</v>
      </c>
      <c r="J935" s="11">
        <f t="shared" si="30"/>
        <v>-7.357563866178661E-3</v>
      </c>
      <c r="L935" s="45">
        <v>895</v>
      </c>
      <c r="M935" s="45">
        <v>1.3940845836576303E-3</v>
      </c>
      <c r="N935" s="45">
        <v>1.5822691925653776E-2</v>
      </c>
      <c r="O935" s="51"/>
      <c r="P935" s="51"/>
      <c r="Q935" s="51"/>
      <c r="R935" s="51"/>
      <c r="S935" s="51"/>
      <c r="T935" s="51"/>
    </row>
    <row r="936" spans="1:20" x14ac:dyDescent="0.35">
      <c r="A936" s="30">
        <v>44273</v>
      </c>
      <c r="B936" s="31">
        <v>275.68838499999998</v>
      </c>
      <c r="C936" s="11">
        <f t="shared" si="29"/>
        <v>1.1177540364170291E-2</v>
      </c>
      <c r="D936" s="11">
        <v>8.9999999999999992E-5</v>
      </c>
      <c r="E936" s="11">
        <v>4.5999999999999999E-3</v>
      </c>
      <c r="F936" s="11">
        <v>1.6000000000000001E-3</v>
      </c>
      <c r="G936" s="11">
        <v>4.4000000000000003E-3</v>
      </c>
      <c r="H936" s="11">
        <v>9.3999999999999986E-3</v>
      </c>
      <c r="I936" s="11">
        <v>4.5999999999999999E-3</v>
      </c>
      <c r="J936" s="11">
        <f t="shared" si="30"/>
        <v>1.1087540364170291E-2</v>
      </c>
      <c r="L936" s="45">
        <v>896</v>
      </c>
      <c r="M936" s="45">
        <v>-6.6850302834566156E-3</v>
      </c>
      <c r="N936" s="45">
        <v>2.4323876198859486E-2</v>
      </c>
      <c r="O936" s="51"/>
      <c r="P936" s="51"/>
      <c r="Q936" s="51"/>
      <c r="R936" s="51"/>
      <c r="S936" s="51"/>
      <c r="T936" s="51"/>
    </row>
    <row r="937" spans="1:20" x14ac:dyDescent="0.35">
      <c r="A937" s="30">
        <v>44274</v>
      </c>
      <c r="B937" s="31">
        <v>281.47164900000001</v>
      </c>
      <c r="C937" s="11">
        <f t="shared" si="29"/>
        <v>2.0977539550677937E-2</v>
      </c>
      <c r="D937" s="11">
        <v>8.9999999999999992E-5</v>
      </c>
      <c r="E937" s="11">
        <v>-8.9999999999999998E-4</v>
      </c>
      <c r="F937" s="11">
        <v>-3.8E-3</v>
      </c>
      <c r="G937" s="11">
        <v>-9.0000000000000011E-3</v>
      </c>
      <c r="H937" s="11">
        <v>-7.8000000000000005E-3</v>
      </c>
      <c r="I937" s="11">
        <v>-5.5000000000000005E-3</v>
      </c>
      <c r="J937" s="11">
        <f t="shared" si="30"/>
        <v>2.0887539550677937E-2</v>
      </c>
      <c r="L937" s="45">
        <v>897</v>
      </c>
      <c r="M937" s="45">
        <v>-5.8683280772971278E-3</v>
      </c>
      <c r="N937" s="45">
        <v>9.571136288662822E-3</v>
      </c>
      <c r="O937" s="51"/>
      <c r="P937" s="51"/>
      <c r="Q937" s="51"/>
      <c r="R937" s="51"/>
      <c r="S937" s="51"/>
      <c r="T937" s="51"/>
    </row>
    <row r="938" spans="1:20" x14ac:dyDescent="0.35">
      <c r="A938" s="30">
        <v>44277</v>
      </c>
      <c r="B938" s="31">
        <v>281.31585699999999</v>
      </c>
      <c r="C938" s="11">
        <f t="shared" si="29"/>
        <v>-5.5349091304046638E-4</v>
      </c>
      <c r="D938" s="11">
        <v>8.9999999999999992E-5</v>
      </c>
      <c r="E938" s="11">
        <v>-3.9000000000000003E-3</v>
      </c>
      <c r="F938" s="11">
        <v>2.9999999999999997E-4</v>
      </c>
      <c r="G938" s="11">
        <v>-1.03E-2</v>
      </c>
      <c r="H938" s="11">
        <v>-2.5999999999999999E-3</v>
      </c>
      <c r="I938" s="11">
        <v>-1.2999999999999999E-3</v>
      </c>
      <c r="J938" s="11">
        <f t="shared" si="30"/>
        <v>-6.434909130404664E-4</v>
      </c>
      <c r="L938" s="45">
        <v>898</v>
      </c>
      <c r="M938" s="45">
        <v>-3.0625531472743698E-3</v>
      </c>
      <c r="N938" s="45">
        <v>-5.7369084406541883E-3</v>
      </c>
      <c r="O938" s="51"/>
      <c r="P938" s="51"/>
      <c r="Q938" s="51"/>
      <c r="R938" s="51"/>
      <c r="S938" s="51"/>
      <c r="T938" s="51"/>
    </row>
    <row r="939" spans="1:20" x14ac:dyDescent="0.35">
      <c r="A939" s="30">
        <v>44278</v>
      </c>
      <c r="B939" s="31">
        <v>282.32839999999999</v>
      </c>
      <c r="C939" s="11">
        <f t="shared" si="29"/>
        <v>3.5993100808391354E-3</v>
      </c>
      <c r="D939" s="11">
        <v>8.9999999999999992E-5</v>
      </c>
      <c r="E939" s="11">
        <v>1.11E-2</v>
      </c>
      <c r="F939" s="11">
        <v>3.0000000000000001E-3</v>
      </c>
      <c r="G939" s="11">
        <v>-1.2199999999999999E-2</v>
      </c>
      <c r="H939" s="11">
        <v>5.6000000000000008E-3</v>
      </c>
      <c r="I939" s="11">
        <v>-8.1000000000000013E-3</v>
      </c>
      <c r="J939" s="11">
        <f t="shared" si="30"/>
        <v>3.5093100808391356E-3</v>
      </c>
      <c r="L939" s="45">
        <v>899</v>
      </c>
      <c r="M939" s="45">
        <v>-1.6587420998869659E-2</v>
      </c>
      <c r="N939" s="45">
        <v>-1.3767238107496273E-2</v>
      </c>
      <c r="O939" s="51"/>
      <c r="P939" s="51"/>
      <c r="Q939" s="51"/>
      <c r="R939" s="51"/>
      <c r="S939" s="51"/>
      <c r="T939" s="51"/>
    </row>
    <row r="940" spans="1:20" x14ac:dyDescent="0.35">
      <c r="A940" s="30">
        <v>44279</v>
      </c>
      <c r="B940" s="31">
        <v>285.02535999999998</v>
      </c>
      <c r="C940" s="11">
        <f t="shared" si="29"/>
        <v>9.5525636103204192E-3</v>
      </c>
      <c r="D940" s="11">
        <v>8.9999999999999992E-5</v>
      </c>
      <c r="E940" s="11">
        <v>-2.1700000000000001E-2</v>
      </c>
      <c r="F940" s="11">
        <v>-1.5100000000000001E-2</v>
      </c>
      <c r="G940" s="11">
        <v>-5.9999999999999995E-4</v>
      </c>
      <c r="H940" s="11">
        <v>1.3600000000000001E-2</v>
      </c>
      <c r="I940" s="11">
        <v>1.1000000000000001E-3</v>
      </c>
      <c r="J940" s="11">
        <f t="shared" si="30"/>
        <v>9.4625636103204194E-3</v>
      </c>
      <c r="L940" s="45">
        <v>900</v>
      </c>
      <c r="M940" s="45">
        <v>1.4425200488361977E-2</v>
      </c>
      <c r="N940" s="45">
        <v>7.0818387476969183E-5</v>
      </c>
      <c r="O940" s="51"/>
      <c r="P940" s="51"/>
      <c r="Q940" s="51"/>
      <c r="R940" s="51"/>
      <c r="S940" s="51"/>
      <c r="T940" s="51"/>
    </row>
    <row r="941" spans="1:20" x14ac:dyDescent="0.35">
      <c r="A941" s="30">
        <v>44280</v>
      </c>
      <c r="B941" s="31">
        <v>289.33843999999999</v>
      </c>
      <c r="C941" s="11">
        <f t="shared" si="29"/>
        <v>1.5132267528756183E-2</v>
      </c>
      <c r="D941" s="11">
        <v>8.9999999999999992E-5</v>
      </c>
      <c r="E941" s="11">
        <v>-5.0000000000000001E-4</v>
      </c>
      <c r="F941" s="11">
        <v>6.6E-3</v>
      </c>
      <c r="G941" s="11">
        <v>-2.7000000000000001E-3</v>
      </c>
      <c r="H941" s="11">
        <v>4.7999999999999996E-3</v>
      </c>
      <c r="I941" s="11">
        <v>1.1299999999999999E-2</v>
      </c>
      <c r="J941" s="11">
        <f t="shared" si="30"/>
        <v>1.5042267528756183E-2</v>
      </c>
      <c r="L941" s="45">
        <v>901</v>
      </c>
      <c r="M941" s="45">
        <v>-5.8237082046586047E-3</v>
      </c>
      <c r="N941" s="45">
        <v>-2.0278932678711517E-2</v>
      </c>
      <c r="O941" s="51"/>
      <c r="P941" s="51"/>
      <c r="Q941" s="51"/>
      <c r="R941" s="51"/>
      <c r="S941" s="51"/>
      <c r="T941" s="51"/>
    </row>
    <row r="942" spans="1:20" x14ac:dyDescent="0.35">
      <c r="A942" s="30">
        <v>44281</v>
      </c>
      <c r="B942" s="31">
        <v>295.79348800000002</v>
      </c>
      <c r="C942" s="11">
        <f t="shared" si="29"/>
        <v>2.2309679972007945E-2</v>
      </c>
      <c r="D942" s="11">
        <v>8.9999999999999992E-5</v>
      </c>
      <c r="E942" s="11">
        <v>7.6E-3</v>
      </c>
      <c r="F942" s="11">
        <v>1.7000000000000001E-3</v>
      </c>
      <c r="G942" s="11">
        <v>4.5999999999999999E-3</v>
      </c>
      <c r="H942" s="11">
        <v>7.6E-3</v>
      </c>
      <c r="I942" s="11">
        <v>5.5000000000000005E-3</v>
      </c>
      <c r="J942" s="11">
        <f t="shared" si="30"/>
        <v>2.2219679972007945E-2</v>
      </c>
      <c r="L942" s="45">
        <v>902</v>
      </c>
      <c r="M942" s="45">
        <v>8.385106634636541E-3</v>
      </c>
      <c r="N942" s="45">
        <v>-1.1254413627093795E-2</v>
      </c>
      <c r="O942" s="51"/>
      <c r="P942" s="51"/>
      <c r="Q942" s="51"/>
      <c r="R942" s="51"/>
      <c r="S942" s="51"/>
      <c r="T942" s="51"/>
    </row>
    <row r="943" spans="1:20" x14ac:dyDescent="0.35">
      <c r="A943" s="30">
        <v>44284</v>
      </c>
      <c r="B943" s="31">
        <v>294.22598299999999</v>
      </c>
      <c r="C943" s="11">
        <f t="shared" si="29"/>
        <v>-5.299322208202395E-3</v>
      </c>
      <c r="D943" s="11">
        <v>8.9999999999999992E-5</v>
      </c>
      <c r="E943" s="11">
        <v>-5.0000000000000001E-3</v>
      </c>
      <c r="F943" s="11">
        <v>1E-3</v>
      </c>
      <c r="G943" s="11">
        <v>5.0000000000000001E-3</v>
      </c>
      <c r="H943" s="11">
        <v>8.8999999999999999E-3</v>
      </c>
      <c r="I943" s="11">
        <v>-1E-4</v>
      </c>
      <c r="J943" s="11">
        <f t="shared" si="30"/>
        <v>-5.3893222082023948E-3</v>
      </c>
      <c r="L943" s="45">
        <v>903</v>
      </c>
      <c r="M943" s="45">
        <v>1.2075000563420233E-2</v>
      </c>
      <c r="N943" s="45">
        <v>-4.4363592480460715E-3</v>
      </c>
      <c r="O943" s="51"/>
      <c r="P943" s="51"/>
      <c r="Q943" s="51"/>
      <c r="R943" s="51"/>
      <c r="S943" s="51"/>
      <c r="T943" s="51"/>
    </row>
    <row r="944" spans="1:20" x14ac:dyDescent="0.35">
      <c r="A944" s="30">
        <v>44285</v>
      </c>
      <c r="B944" s="31">
        <v>296.77685500000001</v>
      </c>
      <c r="C944" s="11">
        <f t="shared" si="29"/>
        <v>8.6697713573449242E-3</v>
      </c>
      <c r="D944" s="11">
        <v>8.9999999999999992E-5</v>
      </c>
      <c r="E944" s="11">
        <v>4.0000000000000001E-3</v>
      </c>
      <c r="F944" s="11">
        <v>3.4000000000000002E-3</v>
      </c>
      <c r="G944" s="11">
        <v>2.0000000000000001E-4</v>
      </c>
      <c r="H944" s="11">
        <v>-2.3999999999999998E-3</v>
      </c>
      <c r="I944" s="11">
        <v>-1.9E-3</v>
      </c>
      <c r="J944" s="11">
        <f t="shared" si="30"/>
        <v>8.5797713573449244E-3</v>
      </c>
      <c r="L944" s="45">
        <v>904</v>
      </c>
      <c r="M944" s="45">
        <v>-1.0549131489920067E-3</v>
      </c>
      <c r="N944" s="45">
        <v>8.3403426276426242E-3</v>
      </c>
      <c r="O944" s="51"/>
      <c r="P944" s="51"/>
      <c r="Q944" s="51"/>
      <c r="R944" s="51"/>
      <c r="S944" s="51"/>
      <c r="T944" s="51"/>
    </row>
    <row r="945" spans="1:20" x14ac:dyDescent="0.35">
      <c r="A945" s="30">
        <v>44286</v>
      </c>
      <c r="B945" s="31">
        <v>297.19549599999999</v>
      </c>
      <c r="C945" s="11">
        <f t="shared" si="29"/>
        <v>1.4106255017762859E-3</v>
      </c>
      <c r="D945" s="11">
        <v>8.9999999999999992E-5</v>
      </c>
      <c r="E945" s="11">
        <v>6.6E-3</v>
      </c>
      <c r="F945" s="11">
        <v>-2.2000000000000001E-3</v>
      </c>
      <c r="G945" s="11">
        <v>-9.1000000000000004E-3</v>
      </c>
      <c r="H945" s="11">
        <v>-1.1699999999999999E-2</v>
      </c>
      <c r="I945" s="11">
        <v>-2.5000000000000001E-3</v>
      </c>
      <c r="J945" s="11">
        <f t="shared" si="30"/>
        <v>1.3206255017762859E-3</v>
      </c>
      <c r="L945" s="45">
        <v>905</v>
      </c>
      <c r="M945" s="45">
        <v>1.5065562158595664E-3</v>
      </c>
      <c r="N945" s="45">
        <v>1.5353858776550957E-2</v>
      </c>
      <c r="O945" s="51"/>
      <c r="P945" s="51"/>
      <c r="Q945" s="51"/>
      <c r="R945" s="51"/>
      <c r="S945" s="51"/>
      <c r="T945" s="51"/>
    </row>
    <row r="946" spans="1:20" x14ac:dyDescent="0.35">
      <c r="A946" s="30">
        <v>44287</v>
      </c>
      <c r="B946" s="31">
        <v>299.629547</v>
      </c>
      <c r="C946" s="11">
        <f t="shared" si="29"/>
        <v>8.1900669181069752E-3</v>
      </c>
      <c r="D946" s="11">
        <v>1E-4</v>
      </c>
      <c r="E946" s="11">
        <v>1.1899999999999999E-2</v>
      </c>
      <c r="F946" s="11">
        <v>-3.0000000000000001E-3</v>
      </c>
      <c r="G946" s="11">
        <v>9.7999999999999997E-3</v>
      </c>
      <c r="H946" s="11">
        <v>-7.0999999999999995E-3</v>
      </c>
      <c r="I946" s="11">
        <v>-5.4000000000000003E-3</v>
      </c>
      <c r="J946" s="11">
        <f t="shared" si="30"/>
        <v>8.0900669181069758E-3</v>
      </c>
      <c r="L946" s="45">
        <v>906</v>
      </c>
      <c r="M946" s="45">
        <v>-6.1534578031843595E-3</v>
      </c>
      <c r="N946" s="45">
        <v>6.1966748102002759E-3</v>
      </c>
      <c r="O946" s="51"/>
      <c r="P946" s="51"/>
      <c r="Q946" s="51"/>
      <c r="R946" s="51"/>
      <c r="S946" s="51"/>
      <c r="T946" s="51"/>
    </row>
    <row r="947" spans="1:20" x14ac:dyDescent="0.35">
      <c r="A947" s="30">
        <v>44291</v>
      </c>
      <c r="B947" s="31">
        <v>307.077698</v>
      </c>
      <c r="C947" s="11">
        <f t="shared" si="29"/>
        <v>2.4857865569579474E-2</v>
      </c>
      <c r="D947" s="11">
        <v>1E-4</v>
      </c>
      <c r="E947" s="11">
        <v>-5.0000000000000001E-4</v>
      </c>
      <c r="F947" s="11">
        <v>-1.1999999999999999E-3</v>
      </c>
      <c r="G947" s="11">
        <v>-4.4000000000000003E-3</v>
      </c>
      <c r="H947" s="11">
        <v>9.8999999999999991E-3</v>
      </c>
      <c r="I947" s="11">
        <v>8.0000000000000004E-4</v>
      </c>
      <c r="J947" s="11">
        <f t="shared" si="30"/>
        <v>2.4757865569579474E-2</v>
      </c>
      <c r="L947" s="45">
        <v>907</v>
      </c>
      <c r="M947" s="45">
        <v>-9.6778533474294187E-3</v>
      </c>
      <c r="N947" s="45">
        <v>1.377356339291733E-2</v>
      </c>
      <c r="O947" s="51"/>
      <c r="P947" s="51"/>
      <c r="Q947" s="51"/>
      <c r="R947" s="51"/>
      <c r="S947" s="51"/>
      <c r="T947" s="51"/>
    </row>
    <row r="948" spans="1:20" x14ac:dyDescent="0.35">
      <c r="A948" s="30">
        <v>44292</v>
      </c>
      <c r="B948" s="31">
        <v>305.500427</v>
      </c>
      <c r="C948" s="11">
        <f t="shared" si="29"/>
        <v>-5.1363905951906652E-3</v>
      </c>
      <c r="D948" s="11">
        <v>1E-4</v>
      </c>
      <c r="E948" s="11">
        <v>2.7000000000000001E-3</v>
      </c>
      <c r="F948" s="11">
        <v>2.3E-3</v>
      </c>
      <c r="G948" s="11">
        <v>-3.9000000000000003E-3</v>
      </c>
      <c r="H948" s="11">
        <v>-1.1999999999999999E-3</v>
      </c>
      <c r="I948" s="11">
        <v>-2.8000000000000004E-3</v>
      </c>
      <c r="J948" s="11">
        <f t="shared" si="30"/>
        <v>-5.2363905951906655E-3</v>
      </c>
      <c r="L948" s="45">
        <v>908</v>
      </c>
      <c r="M948" s="45">
        <v>1.3515132814034701E-3</v>
      </c>
      <c r="N948" s="45">
        <v>-1.3093204195010808E-2</v>
      </c>
      <c r="O948" s="51"/>
      <c r="P948" s="51"/>
      <c r="Q948" s="51"/>
      <c r="R948" s="51"/>
      <c r="S948" s="51"/>
      <c r="T948" s="51"/>
    </row>
    <row r="949" spans="1:20" x14ac:dyDescent="0.35">
      <c r="A949" s="30">
        <v>44293</v>
      </c>
      <c r="B949" s="31">
        <v>304.22497600000003</v>
      </c>
      <c r="C949" s="11">
        <f t="shared" si="29"/>
        <v>-4.174956521419082E-3</v>
      </c>
      <c r="D949" s="11">
        <v>1E-4</v>
      </c>
      <c r="E949" s="11">
        <v>1.9E-3</v>
      </c>
      <c r="F949" s="11">
        <v>2.0999999999999999E-3</v>
      </c>
      <c r="G949" s="11">
        <v>9.300000000000001E-3</v>
      </c>
      <c r="H949" s="11">
        <v>6.8999999999999999E-3</v>
      </c>
      <c r="I949" s="11">
        <v>-1.2999999999999999E-3</v>
      </c>
      <c r="J949" s="11">
        <f t="shared" si="30"/>
        <v>-4.2749565214190823E-3</v>
      </c>
      <c r="L949" s="45">
        <v>909</v>
      </c>
      <c r="M949" s="45">
        <v>1.0936206742123708E-3</v>
      </c>
      <c r="N949" s="45">
        <v>5.7437772003273591E-3</v>
      </c>
      <c r="O949" s="51"/>
      <c r="P949" s="51"/>
      <c r="Q949" s="51"/>
      <c r="R949" s="51"/>
      <c r="S949" s="51"/>
      <c r="T949" s="51"/>
    </row>
    <row r="950" spans="1:20" x14ac:dyDescent="0.35">
      <c r="A950" s="30">
        <v>44294</v>
      </c>
      <c r="B950" s="31">
        <v>306.13324</v>
      </c>
      <c r="C950" s="11">
        <f t="shared" si="29"/>
        <v>6.2725421991649544E-3</v>
      </c>
      <c r="D950" s="11">
        <v>1E-4</v>
      </c>
      <c r="E950" s="11">
        <v>5.1999999999999998E-3</v>
      </c>
      <c r="F950" s="11">
        <v>5.4000000000000003E-3</v>
      </c>
      <c r="G950" s="11">
        <v>-8.0000000000000004E-4</v>
      </c>
      <c r="H950" s="11">
        <v>-5.4000000000000003E-3</v>
      </c>
      <c r="I950" s="11">
        <v>-3.9000000000000003E-3</v>
      </c>
      <c r="J950" s="11">
        <f t="shared" si="30"/>
        <v>6.1725421991649541E-3</v>
      </c>
      <c r="L950" s="45">
        <v>910</v>
      </c>
      <c r="M950" s="45">
        <v>3.0358045439551808E-4</v>
      </c>
      <c r="N950" s="45">
        <v>-6.2525241591895701E-3</v>
      </c>
      <c r="O950" s="51"/>
      <c r="P950" s="51"/>
      <c r="Q950" s="51"/>
      <c r="R950" s="51"/>
      <c r="S950" s="51"/>
      <c r="T950" s="51"/>
    </row>
    <row r="951" spans="1:20" x14ac:dyDescent="0.35">
      <c r="A951" s="30">
        <v>44295</v>
      </c>
      <c r="B951" s="31">
        <v>310.80660999999998</v>
      </c>
      <c r="C951" s="11">
        <f t="shared" si="29"/>
        <v>1.5265803870236239E-2</v>
      </c>
      <c r="D951" s="11">
        <v>1E-4</v>
      </c>
      <c r="E951" s="11">
        <v>8.0000000000000004E-4</v>
      </c>
      <c r="F951" s="11">
        <v>-2.8999999999999998E-3</v>
      </c>
      <c r="G951" s="11">
        <v>1E-3</v>
      </c>
      <c r="H951" s="11">
        <v>7.7000000000000002E-3</v>
      </c>
      <c r="I951" s="11">
        <v>1.1999999999999999E-3</v>
      </c>
      <c r="J951" s="11">
        <f t="shared" si="30"/>
        <v>1.5165803870236239E-2</v>
      </c>
      <c r="L951" s="45">
        <v>911</v>
      </c>
      <c r="M951" s="45">
        <v>-1.1916761770919848E-3</v>
      </c>
      <c r="N951" s="45">
        <v>2.71597143584861E-3</v>
      </c>
      <c r="O951" s="51"/>
      <c r="P951" s="51"/>
      <c r="Q951" s="51"/>
      <c r="R951" s="51"/>
      <c r="S951" s="51"/>
      <c r="T951" s="51"/>
    </row>
    <row r="952" spans="1:20" x14ac:dyDescent="0.35">
      <c r="A952" s="30">
        <v>44298</v>
      </c>
      <c r="B952" s="31">
        <v>312.32540899999998</v>
      </c>
      <c r="C952" s="11">
        <f t="shared" si="29"/>
        <v>4.8866367417346179E-3</v>
      </c>
      <c r="D952" s="11">
        <v>1E-4</v>
      </c>
      <c r="E952" s="11">
        <v>-6.5000000000000006E-3</v>
      </c>
      <c r="F952" s="11">
        <v>-5.6000000000000008E-3</v>
      </c>
      <c r="G952" s="11">
        <v>-1.4000000000000002E-3</v>
      </c>
      <c r="H952" s="11">
        <v>7.0999999999999995E-3</v>
      </c>
      <c r="I952" s="11">
        <v>-3.7000000000000002E-3</v>
      </c>
      <c r="J952" s="11">
        <f t="shared" si="30"/>
        <v>4.7866367417346177E-3</v>
      </c>
      <c r="L952" s="45">
        <v>912</v>
      </c>
      <c r="M952" s="45">
        <v>1.043163582522217E-3</v>
      </c>
      <c r="N952" s="45">
        <v>-8.7824204478146491E-3</v>
      </c>
      <c r="O952" s="51"/>
      <c r="P952" s="51"/>
      <c r="Q952" s="51"/>
      <c r="R952" s="51"/>
      <c r="S952" s="51"/>
      <c r="T952" s="51"/>
    </row>
    <row r="953" spans="1:20" x14ac:dyDescent="0.35">
      <c r="A953" s="30">
        <v>44299</v>
      </c>
      <c r="B953" s="31">
        <v>311.94574</v>
      </c>
      <c r="C953" s="11">
        <f t="shared" si="29"/>
        <v>-1.2156199561720316E-3</v>
      </c>
      <c r="D953" s="11">
        <v>1E-4</v>
      </c>
      <c r="E953" s="11">
        <v>4.7999999999999996E-3</v>
      </c>
      <c r="F953" s="11">
        <v>9.7000000000000003E-3</v>
      </c>
      <c r="G953" s="11">
        <v>-1E-3</v>
      </c>
      <c r="H953" s="11">
        <v>-1.0800000000000001E-2</v>
      </c>
      <c r="I953" s="11">
        <v>-3.7000000000000002E-3</v>
      </c>
      <c r="J953" s="11">
        <f t="shared" si="30"/>
        <v>-1.3156199561720316E-3</v>
      </c>
      <c r="L953" s="45">
        <v>913</v>
      </c>
      <c r="M953" s="45">
        <v>2.6201480346851953E-3</v>
      </c>
      <c r="N953" s="45">
        <v>1.7360242281479848E-2</v>
      </c>
      <c r="O953" s="51"/>
      <c r="P953" s="51"/>
      <c r="Q953" s="51"/>
      <c r="R953" s="51"/>
      <c r="S953" s="51"/>
      <c r="T953" s="51"/>
    </row>
    <row r="954" spans="1:20" x14ac:dyDescent="0.35">
      <c r="A954" s="30">
        <v>44300</v>
      </c>
      <c r="B954" s="31">
        <v>311.575714</v>
      </c>
      <c r="C954" s="11">
        <f t="shared" si="29"/>
        <v>-1.1861870593263824E-3</v>
      </c>
      <c r="D954" s="11">
        <v>1E-4</v>
      </c>
      <c r="E954" s="11">
        <v>0</v>
      </c>
      <c r="F954" s="11">
        <v>-3.2000000000000002E-3</v>
      </c>
      <c r="G954" s="11">
        <v>4.0000000000000001E-3</v>
      </c>
      <c r="H954" s="11">
        <v>1E-4</v>
      </c>
      <c r="I954" s="11">
        <v>6.8999999999999999E-3</v>
      </c>
      <c r="J954" s="11">
        <f t="shared" si="30"/>
        <v>-1.2861870593263824E-3</v>
      </c>
      <c r="L954" s="45">
        <v>914</v>
      </c>
      <c r="M954" s="45">
        <v>8.4133718053797032E-3</v>
      </c>
      <c r="N954" s="45">
        <v>-9.3114249276016626E-4</v>
      </c>
      <c r="O954" s="51"/>
      <c r="P954" s="51"/>
      <c r="Q954" s="51"/>
      <c r="R954" s="51"/>
      <c r="S954" s="51"/>
      <c r="T954" s="51"/>
    </row>
    <row r="955" spans="1:20" x14ac:dyDescent="0.35">
      <c r="A955" s="30">
        <v>44301</v>
      </c>
      <c r="B955" s="31">
        <v>314.22399899999999</v>
      </c>
      <c r="C955" s="11">
        <f t="shared" si="29"/>
        <v>8.4996515485797897E-3</v>
      </c>
      <c r="D955" s="11">
        <v>1E-4</v>
      </c>
      <c r="E955" s="11">
        <v>6.5000000000000006E-3</v>
      </c>
      <c r="F955" s="11">
        <v>-5.0000000000000001E-3</v>
      </c>
      <c r="G955" s="11">
        <v>6.4000000000000003E-3</v>
      </c>
      <c r="H955" s="11">
        <v>7.000000000000001E-4</v>
      </c>
      <c r="I955" s="11">
        <v>-5.4000000000000003E-3</v>
      </c>
      <c r="J955" s="11">
        <f t="shared" si="30"/>
        <v>8.3996515485797903E-3</v>
      </c>
      <c r="L955" s="45">
        <v>915</v>
      </c>
      <c r="M955" s="45">
        <v>-5.9402247307444329E-3</v>
      </c>
      <c r="N955" s="45">
        <v>-6.2068957509618747E-3</v>
      </c>
      <c r="O955" s="51"/>
      <c r="P955" s="51"/>
      <c r="Q955" s="51"/>
      <c r="R955" s="51"/>
      <c r="S955" s="51"/>
      <c r="T955" s="51"/>
    </row>
    <row r="956" spans="1:20" x14ac:dyDescent="0.35">
      <c r="A956" s="30">
        <v>44302</v>
      </c>
      <c r="B956" s="31">
        <v>319.42303500000003</v>
      </c>
      <c r="C956" s="11">
        <f t="shared" si="29"/>
        <v>1.6545636286679821E-2</v>
      </c>
      <c r="D956" s="11">
        <v>1E-4</v>
      </c>
      <c r="E956" s="11">
        <v>-8.9999999999999998E-4</v>
      </c>
      <c r="F956" s="11">
        <v>-2.2000000000000001E-3</v>
      </c>
      <c r="G956" s="11">
        <v>-5.3E-3</v>
      </c>
      <c r="H956" s="11">
        <v>8.199999999999999E-3</v>
      </c>
      <c r="I956" s="11">
        <v>1.5E-3</v>
      </c>
      <c r="J956" s="11">
        <f t="shared" si="30"/>
        <v>1.6445636286679822E-2</v>
      </c>
      <c r="L956" s="45">
        <v>916</v>
      </c>
      <c r="M956" s="45">
        <v>1.715914944765173E-3</v>
      </c>
      <c r="N956" s="45">
        <v>-1.5369075202335979E-2</v>
      </c>
      <c r="O956" s="51"/>
      <c r="P956" s="51"/>
      <c r="Q956" s="51"/>
      <c r="R956" s="51"/>
      <c r="S956" s="51"/>
      <c r="T956" s="51"/>
    </row>
    <row r="957" spans="1:20" x14ac:dyDescent="0.35">
      <c r="A957" s="30">
        <v>44305</v>
      </c>
      <c r="B957" s="31">
        <v>318.225525</v>
      </c>
      <c r="C957" s="11">
        <f t="shared" si="29"/>
        <v>-3.7489782163018237E-3</v>
      </c>
      <c r="D957" s="11">
        <v>1E-4</v>
      </c>
      <c r="E957" s="11">
        <v>1.2999999999999999E-3</v>
      </c>
      <c r="F957" s="11">
        <v>1.1999999999999999E-3</v>
      </c>
      <c r="G957" s="11">
        <v>6.9999999999999993E-3</v>
      </c>
      <c r="H957" s="11">
        <v>7.1999999999999998E-3</v>
      </c>
      <c r="I957" s="11">
        <v>4.0000000000000001E-3</v>
      </c>
      <c r="J957" s="11">
        <f t="shared" si="30"/>
        <v>-3.8489782163018235E-3</v>
      </c>
      <c r="L957" s="45">
        <v>917</v>
      </c>
      <c r="M957" s="45">
        <v>7.8267124162660975E-3</v>
      </c>
      <c r="N957" s="45">
        <v>-3.9139508708901281E-2</v>
      </c>
      <c r="O957" s="51"/>
      <c r="P957" s="51"/>
      <c r="Q957" s="51"/>
      <c r="R957" s="51"/>
      <c r="S957" s="51"/>
      <c r="T957" s="51"/>
    </row>
    <row r="958" spans="1:20" x14ac:dyDescent="0.35">
      <c r="A958" s="30">
        <v>44306</v>
      </c>
      <c r="B958" s="31">
        <v>315.41177399999998</v>
      </c>
      <c r="C958" s="11">
        <f t="shared" si="29"/>
        <v>-8.8420028531652761E-3</v>
      </c>
      <c r="D958" s="11">
        <v>1E-4</v>
      </c>
      <c r="E958" s="11">
        <v>-3.2000000000000002E-3</v>
      </c>
      <c r="F958" s="11">
        <v>-6.9999999999999993E-3</v>
      </c>
      <c r="G958" s="11">
        <v>8.3999999999999995E-3</v>
      </c>
      <c r="H958" s="11">
        <v>3.7000000000000002E-3</v>
      </c>
      <c r="I958" s="11">
        <v>-4.6999999999999993E-3</v>
      </c>
      <c r="J958" s="11">
        <f t="shared" si="30"/>
        <v>-8.9420028531652755E-3</v>
      </c>
      <c r="L958" s="45">
        <v>918</v>
      </c>
      <c r="M958" s="45">
        <v>-4.2610438021028901E-3</v>
      </c>
      <c r="N958" s="45">
        <v>-2.3042898790268908E-2</v>
      </c>
      <c r="O958" s="51"/>
      <c r="P958" s="51"/>
      <c r="Q958" s="51"/>
      <c r="R958" s="51"/>
      <c r="S958" s="51"/>
      <c r="T958" s="51"/>
    </row>
    <row r="959" spans="1:20" x14ac:dyDescent="0.35">
      <c r="A959" s="30">
        <v>44307</v>
      </c>
      <c r="B959" s="31">
        <v>317.34927399999998</v>
      </c>
      <c r="C959" s="11">
        <f t="shared" si="29"/>
        <v>6.142763713062882E-3</v>
      </c>
      <c r="D959" s="11">
        <v>1E-4</v>
      </c>
      <c r="E959" s="11">
        <v>1.1000000000000001E-3</v>
      </c>
      <c r="F959" s="11">
        <v>-2.5000000000000001E-3</v>
      </c>
      <c r="G959" s="11">
        <v>-5.1000000000000004E-3</v>
      </c>
      <c r="H959" s="11">
        <v>-4.4000000000000003E-3</v>
      </c>
      <c r="I959" s="11">
        <v>1E-3</v>
      </c>
      <c r="J959" s="11">
        <f t="shared" si="30"/>
        <v>6.0427637130628818E-3</v>
      </c>
      <c r="L959" s="45">
        <v>919</v>
      </c>
      <c r="M959" s="45">
        <v>1.9691882082433889E-3</v>
      </c>
      <c r="N959" s="45">
        <v>-2.0225233413300035E-2</v>
      </c>
      <c r="O959" s="51"/>
      <c r="P959" s="51"/>
      <c r="Q959" s="51"/>
      <c r="R959" s="51"/>
      <c r="S959" s="51"/>
      <c r="T959" s="51"/>
    </row>
    <row r="960" spans="1:20" x14ac:dyDescent="0.35">
      <c r="A960" s="30">
        <v>44308</v>
      </c>
      <c r="B960" s="31">
        <v>312.97775300000001</v>
      </c>
      <c r="C960" s="11">
        <f t="shared" si="29"/>
        <v>-1.3775109502850102E-2</v>
      </c>
      <c r="D960" s="11">
        <v>1E-4</v>
      </c>
      <c r="E960" s="11">
        <v>1.1000000000000001E-3</v>
      </c>
      <c r="F960" s="11">
        <v>-4.5000000000000005E-3</v>
      </c>
      <c r="G960" s="11">
        <v>-5.5000000000000005E-3</v>
      </c>
      <c r="H960" s="11">
        <v>-1.9E-3</v>
      </c>
      <c r="I960" s="11">
        <v>-1.9E-3</v>
      </c>
      <c r="J960" s="11">
        <f t="shared" si="30"/>
        <v>-1.3875109502850102E-2</v>
      </c>
      <c r="L960" s="45">
        <v>920</v>
      </c>
      <c r="M960" s="45">
        <v>3.7536698955039148E-3</v>
      </c>
      <c r="N960" s="45">
        <v>8.2521720585994433E-3</v>
      </c>
      <c r="O960" s="51"/>
      <c r="P960" s="51"/>
      <c r="Q960" s="51"/>
      <c r="R960" s="51"/>
      <c r="S960" s="51"/>
      <c r="T960" s="51"/>
    </row>
    <row r="961" spans="1:20" x14ac:dyDescent="0.35">
      <c r="A961" s="30">
        <v>44309</v>
      </c>
      <c r="B961" s="31">
        <v>315.34368899999998</v>
      </c>
      <c r="C961" s="11">
        <f t="shared" si="29"/>
        <v>7.5594382582202524E-3</v>
      </c>
      <c r="D961" s="11">
        <v>1E-4</v>
      </c>
      <c r="E961" s="11">
        <v>9.7000000000000003E-3</v>
      </c>
      <c r="F961" s="11">
        <v>7.1999999999999998E-3</v>
      </c>
      <c r="G961" s="11">
        <v>-4.7999999999999996E-3</v>
      </c>
      <c r="H961" s="11">
        <v>-3.4999999999999996E-3</v>
      </c>
      <c r="I961" s="11">
        <v>2.9999999999999997E-4</v>
      </c>
      <c r="J961" s="11">
        <f t="shared" si="30"/>
        <v>7.4594382582202521E-3</v>
      </c>
      <c r="L961" s="45">
        <v>921</v>
      </c>
      <c r="M961" s="45">
        <v>-3.13253774696456E-3</v>
      </c>
      <c r="N961" s="45">
        <v>1.5728999823804948E-2</v>
      </c>
      <c r="O961" s="51"/>
      <c r="P961" s="51"/>
      <c r="Q961" s="51"/>
      <c r="R961" s="51"/>
      <c r="S961" s="51"/>
      <c r="T961" s="51"/>
    </row>
    <row r="962" spans="1:20" x14ac:dyDescent="0.35">
      <c r="A962" s="30">
        <v>44312</v>
      </c>
      <c r="B962" s="31">
        <v>311.54650900000001</v>
      </c>
      <c r="C962" s="11">
        <f t="shared" si="29"/>
        <v>-1.2041401595958234E-2</v>
      </c>
      <c r="D962" s="11">
        <v>1E-4</v>
      </c>
      <c r="E962" s="11">
        <v>-2.3E-3</v>
      </c>
      <c r="F962" s="11">
        <v>2.7000000000000001E-3</v>
      </c>
      <c r="G962" s="11">
        <v>-7.000000000000001E-4</v>
      </c>
      <c r="H962" s="11">
        <v>-1.1899999999999999E-2</v>
      </c>
      <c r="I962" s="11">
        <v>-5.0000000000000001E-4</v>
      </c>
      <c r="J962" s="11">
        <f t="shared" si="30"/>
        <v>-1.2141401595958234E-2</v>
      </c>
      <c r="L962" s="45">
        <v>922</v>
      </c>
      <c r="M962" s="45">
        <v>2.0089380921146371E-3</v>
      </c>
      <c r="N962" s="45">
        <v>-7.1926197424556472E-3</v>
      </c>
      <c r="O962" s="51"/>
      <c r="P962" s="51"/>
      <c r="Q962" s="51"/>
      <c r="R962" s="51"/>
      <c r="S962" s="51"/>
      <c r="T962" s="51"/>
    </row>
    <row r="963" spans="1:20" x14ac:dyDescent="0.35">
      <c r="A963" s="30">
        <v>44313</v>
      </c>
      <c r="B963" s="31">
        <v>312.13073700000001</v>
      </c>
      <c r="C963" s="11">
        <f t="shared" ref="C963:C1026" si="31">(B963/B962)-1</f>
        <v>1.8752513127984205E-3</v>
      </c>
      <c r="D963" s="11">
        <v>1E-4</v>
      </c>
      <c r="E963" s="11">
        <v>-1.4000000000000002E-3</v>
      </c>
      <c r="F963" s="11">
        <v>-7.4999999999999997E-3</v>
      </c>
      <c r="G963" s="11">
        <v>-1.9E-3</v>
      </c>
      <c r="H963" s="11">
        <v>5.1999999999999998E-3</v>
      </c>
      <c r="I963" s="11">
        <v>7.000000000000001E-4</v>
      </c>
      <c r="J963" s="11">
        <f t="shared" si="30"/>
        <v>1.7752513127984205E-3</v>
      </c>
      <c r="L963" s="45">
        <v>923</v>
      </c>
      <c r="M963" s="45">
        <v>-5.6153149704018732E-4</v>
      </c>
      <c r="N963" s="45">
        <v>-1.0785236585006155E-2</v>
      </c>
      <c r="O963" s="51"/>
      <c r="P963" s="51"/>
      <c r="Q963" s="51"/>
      <c r="R963" s="51"/>
      <c r="S963" s="51"/>
      <c r="T963" s="51"/>
    </row>
    <row r="964" spans="1:20" x14ac:dyDescent="0.35">
      <c r="A964" s="30">
        <v>44314</v>
      </c>
      <c r="B964" s="31">
        <v>311.27392600000002</v>
      </c>
      <c r="C964" s="11">
        <f t="shared" si="31"/>
        <v>-2.7450388521012004E-3</v>
      </c>
      <c r="D964" s="11">
        <v>1E-4</v>
      </c>
      <c r="E964" s="11">
        <v>5.3E-3</v>
      </c>
      <c r="F964" s="11">
        <v>4.3E-3</v>
      </c>
      <c r="G964" s="11">
        <v>7.000000000000001E-4</v>
      </c>
      <c r="H964" s="11">
        <v>-3.0000000000000001E-3</v>
      </c>
      <c r="I964" s="11">
        <v>-3.2000000000000002E-3</v>
      </c>
      <c r="J964" s="11">
        <f t="shared" si="30"/>
        <v>-2.8450388521012002E-3</v>
      </c>
      <c r="L964" s="45">
        <v>924</v>
      </c>
      <c r="M964" s="45">
        <v>3.8065781262064174E-3</v>
      </c>
      <c r="N964" s="45">
        <v>-2.8881018130387404E-2</v>
      </c>
      <c r="O964" s="51"/>
      <c r="P964" s="51"/>
      <c r="Q964" s="51"/>
      <c r="R964" s="51"/>
      <c r="S964" s="51"/>
      <c r="T964" s="51"/>
    </row>
    <row r="965" spans="1:20" x14ac:dyDescent="0.35">
      <c r="A965" s="30">
        <v>44315</v>
      </c>
      <c r="B965" s="31">
        <v>316.75537100000003</v>
      </c>
      <c r="C965" s="11">
        <f t="shared" si="31"/>
        <v>1.7609714602308202E-2</v>
      </c>
      <c r="D965" s="11">
        <v>1E-4</v>
      </c>
      <c r="E965" s="11">
        <v>1.8E-3</v>
      </c>
      <c r="F965" s="11">
        <v>8.0000000000000004E-4</v>
      </c>
      <c r="G965" s="11">
        <v>6.5000000000000006E-3</v>
      </c>
      <c r="H965" s="11">
        <v>1.34E-2</v>
      </c>
      <c r="I965" s="11">
        <v>-2.3E-3</v>
      </c>
      <c r="J965" s="11">
        <f t="shared" si="30"/>
        <v>1.7509714602308202E-2</v>
      </c>
      <c r="L965" s="45">
        <v>925</v>
      </c>
      <c r="M965" s="45">
        <v>1.2994671967828325E-3</v>
      </c>
      <c r="N965" s="45">
        <v>8.9321187270402086E-3</v>
      </c>
      <c r="O965" s="51"/>
      <c r="P965" s="51"/>
      <c r="Q965" s="51"/>
      <c r="R965" s="51"/>
      <c r="S965" s="51"/>
      <c r="T965" s="51"/>
    </row>
    <row r="966" spans="1:20" x14ac:dyDescent="0.35">
      <c r="A966" s="30">
        <v>44316</v>
      </c>
      <c r="B966" s="31">
        <v>315.12948599999999</v>
      </c>
      <c r="C966" s="11">
        <f t="shared" si="31"/>
        <v>-5.1329358516229995E-3</v>
      </c>
      <c r="D966" s="11">
        <v>1E-4</v>
      </c>
      <c r="E966" s="11">
        <v>-4.0000000000000002E-4</v>
      </c>
      <c r="F966" s="11">
        <v>-6.9999999999999993E-3</v>
      </c>
      <c r="G966" s="11">
        <v>2.8000000000000004E-3</v>
      </c>
      <c r="H966" s="11">
        <v>1.4000000000000002E-3</v>
      </c>
      <c r="I966" s="11">
        <v>-4.4000000000000003E-3</v>
      </c>
      <c r="J966" s="11">
        <f t="shared" si="30"/>
        <v>-5.2329358516229997E-3</v>
      </c>
      <c r="L966" s="45">
        <v>926</v>
      </c>
      <c r="M966" s="45">
        <v>2.0193308974786424E-3</v>
      </c>
      <c r="N966" s="45">
        <v>1.9624739757107015E-2</v>
      </c>
      <c r="O966" s="51"/>
      <c r="P966" s="51"/>
      <c r="Q966" s="51"/>
      <c r="R966" s="51"/>
      <c r="S966" s="51"/>
      <c r="T966" s="51"/>
    </row>
    <row r="967" spans="1:20" x14ac:dyDescent="0.35">
      <c r="A967" s="30">
        <v>44319</v>
      </c>
      <c r="B967" s="31">
        <v>321.55532799999997</v>
      </c>
      <c r="C967" s="11">
        <f t="shared" si="31"/>
        <v>2.0391116304489421E-2</v>
      </c>
      <c r="D967" s="11">
        <v>8.9999999999999992E-5</v>
      </c>
      <c r="E967" s="11">
        <v>-8.3000000000000001E-3</v>
      </c>
      <c r="F967" s="11">
        <v>-1E-3</v>
      </c>
      <c r="G967" s="11">
        <v>-2.9999999999999997E-4</v>
      </c>
      <c r="H967" s="11">
        <v>1.0700000000000001E-2</v>
      </c>
      <c r="I967" s="11">
        <v>1.0800000000000001E-2</v>
      </c>
      <c r="J967" s="11">
        <f t="shared" si="30"/>
        <v>2.0301116304489421E-2</v>
      </c>
      <c r="L967" s="45">
        <v>927</v>
      </c>
      <c r="M967" s="45">
        <v>-3.8756991041255118E-3</v>
      </c>
      <c r="N967" s="45">
        <v>2.6678701698887079E-2</v>
      </c>
      <c r="O967" s="51"/>
      <c r="P967" s="51"/>
      <c r="Q967" s="51"/>
      <c r="R967" s="51"/>
      <c r="S967" s="51"/>
      <c r="T967" s="51"/>
    </row>
    <row r="968" spans="1:20" x14ac:dyDescent="0.35">
      <c r="A968" s="30">
        <v>44320</v>
      </c>
      <c r="B968" s="31">
        <v>323.98931900000002</v>
      </c>
      <c r="C968" s="11">
        <f t="shared" si="31"/>
        <v>7.5694314105723137E-3</v>
      </c>
      <c r="D968" s="11">
        <v>8.9999999999999992E-5</v>
      </c>
      <c r="E968" s="11">
        <v>-1.6000000000000001E-3</v>
      </c>
      <c r="F968" s="11">
        <v>4.5000000000000005E-3</v>
      </c>
      <c r="G968" s="11">
        <v>-2.7000000000000001E-3</v>
      </c>
      <c r="H968" s="11">
        <v>1.0800000000000001E-2</v>
      </c>
      <c r="I968" s="11">
        <v>5.8999999999999999E-3</v>
      </c>
      <c r="J968" s="11">
        <f t="shared" si="30"/>
        <v>7.4794314105723139E-3</v>
      </c>
      <c r="L968" s="45">
        <v>928</v>
      </c>
      <c r="M968" s="45">
        <v>-8.5490786884190166E-4</v>
      </c>
      <c r="N968" s="45">
        <v>1.1892491685611828E-2</v>
      </c>
      <c r="O968" s="51"/>
      <c r="P968" s="51"/>
      <c r="Q968" s="51"/>
      <c r="R968" s="51"/>
      <c r="S968" s="51"/>
      <c r="T968" s="51"/>
    </row>
    <row r="969" spans="1:20" x14ac:dyDescent="0.35">
      <c r="A969" s="30">
        <v>44321</v>
      </c>
      <c r="B969" s="31">
        <v>323.28832999999997</v>
      </c>
      <c r="C969" s="11">
        <f t="shared" si="31"/>
        <v>-2.1636176222218362E-3</v>
      </c>
      <c r="D969" s="11">
        <v>8.9999999999999992E-5</v>
      </c>
      <c r="E969" s="11">
        <v>1.1299999999999999E-2</v>
      </c>
      <c r="F969" s="11">
        <v>9.3999999999999986E-3</v>
      </c>
      <c r="G969" s="11">
        <v>-2.7000000000000001E-3</v>
      </c>
      <c r="H969" s="11">
        <v>6.6E-3</v>
      </c>
      <c r="I969" s="11">
        <v>6.5000000000000006E-3</v>
      </c>
      <c r="J969" s="11">
        <f t="shared" si="30"/>
        <v>-2.253617622221836E-3</v>
      </c>
      <c r="L969" s="45">
        <v>929</v>
      </c>
      <c r="M969" s="45">
        <v>-3.5922484616960747E-4</v>
      </c>
      <c r="N969" s="45">
        <v>1.0072437751290037E-2</v>
      </c>
      <c r="O969" s="51"/>
      <c r="P969" s="51"/>
      <c r="Q969" s="51"/>
      <c r="R969" s="51"/>
      <c r="S969" s="51"/>
      <c r="T969" s="51"/>
    </row>
    <row r="970" spans="1:20" x14ac:dyDescent="0.35">
      <c r="A970" s="30">
        <v>44322</v>
      </c>
      <c r="B970" s="31">
        <v>328.67242399999998</v>
      </c>
      <c r="C970" s="11">
        <f t="shared" si="31"/>
        <v>1.6654155131427206E-2</v>
      </c>
      <c r="D970" s="11">
        <v>8.9999999999999992E-5</v>
      </c>
      <c r="E970" s="11">
        <v>-3.9000000000000003E-3</v>
      </c>
      <c r="F970" s="11">
        <v>6.0000000000000001E-3</v>
      </c>
      <c r="G970" s="11">
        <v>-4.1999999999999997E-3</v>
      </c>
      <c r="H970" s="11">
        <v>1.21E-2</v>
      </c>
      <c r="I970" s="11">
        <v>5.7999999999999996E-3</v>
      </c>
      <c r="J970" s="11">
        <f t="shared" si="30"/>
        <v>1.6564155131427206E-2</v>
      </c>
      <c r="L970" s="45">
        <v>930</v>
      </c>
      <c r="M970" s="45">
        <v>-1.1236075611339748E-3</v>
      </c>
      <c r="N970" s="45">
        <v>1.6841878525716791E-2</v>
      </c>
      <c r="O970" s="51"/>
      <c r="P970" s="51"/>
      <c r="Q970" s="51"/>
      <c r="R970" s="51"/>
      <c r="S970" s="51"/>
      <c r="T970" s="51"/>
    </row>
    <row r="971" spans="1:20" x14ac:dyDescent="0.35">
      <c r="A971" s="30">
        <v>44323</v>
      </c>
      <c r="B971" s="31">
        <v>330.29836999999998</v>
      </c>
      <c r="C971" s="11">
        <f t="shared" si="31"/>
        <v>4.9470107051026169E-3</v>
      </c>
      <c r="D971" s="11">
        <v>8.9999999999999992E-5</v>
      </c>
      <c r="E971" s="11">
        <v>-1.6899999999999998E-2</v>
      </c>
      <c r="F971" s="11">
        <v>-2.8000000000000004E-3</v>
      </c>
      <c r="G971" s="11">
        <v>5.0000000000000001E-3</v>
      </c>
      <c r="H971" s="11">
        <v>-2.0999999999999999E-3</v>
      </c>
      <c r="I971" s="11">
        <v>1.6000000000000001E-3</v>
      </c>
      <c r="J971" s="11">
        <f t="shared" si="30"/>
        <v>4.8570107051026171E-3</v>
      </c>
      <c r="L971" s="45">
        <v>931</v>
      </c>
      <c r="M971" s="45">
        <v>8.7840815565563271E-4</v>
      </c>
      <c r="N971" s="45">
        <v>1.8950882195764851E-2</v>
      </c>
      <c r="O971" s="51"/>
      <c r="P971" s="51"/>
      <c r="Q971" s="51"/>
      <c r="R971" s="51"/>
      <c r="S971" s="51"/>
      <c r="T971" s="51"/>
    </row>
    <row r="972" spans="1:20" x14ac:dyDescent="0.35">
      <c r="A972" s="30">
        <v>44326</v>
      </c>
      <c r="B972" s="31">
        <v>332.11901899999998</v>
      </c>
      <c r="C972" s="11">
        <f t="shared" si="31"/>
        <v>5.5121343771693532E-3</v>
      </c>
      <c r="D972" s="11">
        <v>8.9999999999999992E-5</v>
      </c>
      <c r="E972" s="11">
        <v>-2.2000000000000001E-3</v>
      </c>
      <c r="F972" s="11">
        <v>-1.5E-3</v>
      </c>
      <c r="G972" s="11">
        <v>-3.2000000000000002E-3</v>
      </c>
      <c r="H972" s="11">
        <v>1.1299999999999999E-2</v>
      </c>
      <c r="I972" s="11">
        <v>7.1999999999999998E-3</v>
      </c>
      <c r="J972" s="11">
        <f t="shared" si="30"/>
        <v>5.4221343771693534E-3</v>
      </c>
      <c r="L972" s="45">
        <v>932</v>
      </c>
      <c r="M972" s="45">
        <v>2.8106824954382669E-3</v>
      </c>
      <c r="N972" s="45">
        <v>9.8084530905695692E-3</v>
      </c>
      <c r="O972" s="51"/>
      <c r="P972" s="51"/>
      <c r="Q972" s="51"/>
      <c r="R972" s="51"/>
      <c r="S972" s="51"/>
      <c r="T972" s="51"/>
    </row>
    <row r="973" spans="1:20" x14ac:dyDescent="0.35">
      <c r="A973" s="30">
        <v>44327</v>
      </c>
      <c r="B973" s="31">
        <v>321.93496699999997</v>
      </c>
      <c r="C973" s="11">
        <f t="shared" si="31"/>
        <v>-3.0663862703990463E-2</v>
      </c>
      <c r="D973" s="11">
        <v>8.9999999999999992E-5</v>
      </c>
      <c r="E973" s="11">
        <v>-2.8000000000000004E-3</v>
      </c>
      <c r="F973" s="11">
        <v>7.000000000000001E-4</v>
      </c>
      <c r="G973" s="11">
        <v>1.1000000000000001E-3</v>
      </c>
      <c r="H973" s="11">
        <v>-8.3999999999999995E-3</v>
      </c>
      <c r="I973" s="11">
        <v>-5.9999999999999995E-4</v>
      </c>
      <c r="J973" s="11">
        <f t="shared" si="30"/>
        <v>-3.0753862703990463E-2</v>
      </c>
      <c r="L973" s="45">
        <v>933</v>
      </c>
      <c r="M973" s="45">
        <v>-7.9290536221760931E-4</v>
      </c>
      <c r="N973" s="45">
        <v>-6.5646585039610518E-3</v>
      </c>
      <c r="O973" s="51"/>
      <c r="P973" s="51"/>
      <c r="Q973" s="51"/>
      <c r="R973" s="51"/>
      <c r="S973" s="51"/>
      <c r="T973" s="51"/>
    </row>
    <row r="974" spans="1:20" x14ac:dyDescent="0.35">
      <c r="A974" s="30">
        <v>44328</v>
      </c>
      <c r="B974" s="31">
        <v>308.63543700000002</v>
      </c>
      <c r="C974" s="11">
        <f t="shared" si="31"/>
        <v>-4.1311231656298908E-2</v>
      </c>
      <c r="D974" s="11">
        <v>8.9999999999999992E-5</v>
      </c>
      <c r="E974" s="11">
        <v>3.4999999999999996E-3</v>
      </c>
      <c r="F974" s="11">
        <v>-3.8E-3</v>
      </c>
      <c r="G974" s="11">
        <v>7.000000000000001E-4</v>
      </c>
      <c r="H974" s="11">
        <v>-3.0999999999999999E-3</v>
      </c>
      <c r="I974" s="11">
        <v>1.1000000000000001E-3</v>
      </c>
      <c r="J974" s="11">
        <f t="shared" si="30"/>
        <v>-4.1401231656298908E-2</v>
      </c>
      <c r="L974" s="45">
        <v>934</v>
      </c>
      <c r="M974" s="45">
        <v>1.3830913857445907E-3</v>
      </c>
      <c r="N974" s="45">
        <v>9.7044489784257008E-3</v>
      </c>
      <c r="O974" s="51"/>
      <c r="P974" s="51"/>
      <c r="Q974" s="51"/>
      <c r="R974" s="51"/>
      <c r="S974" s="51"/>
      <c r="T974" s="51"/>
    </row>
    <row r="975" spans="1:20" x14ac:dyDescent="0.35">
      <c r="A975" s="30">
        <v>44329</v>
      </c>
      <c r="B975" s="31">
        <v>316.83325200000002</v>
      </c>
      <c r="C975" s="11">
        <f t="shared" si="31"/>
        <v>2.6561483281649201E-2</v>
      </c>
      <c r="D975" s="11">
        <v>8.9999999999999992E-5</v>
      </c>
      <c r="E975" s="11">
        <v>-2.6699999999999998E-2</v>
      </c>
      <c r="F975" s="11">
        <v>-7.3000000000000001E-3</v>
      </c>
      <c r="G975" s="11">
        <v>2.8999999999999998E-3</v>
      </c>
      <c r="H975" s="11">
        <v>1.37E-2</v>
      </c>
      <c r="I975" s="11">
        <v>3.5999999999999999E-3</v>
      </c>
      <c r="J975" s="11">
        <f t="shared" si="30"/>
        <v>2.6471483281649201E-2</v>
      </c>
      <c r="L975" s="45">
        <v>935</v>
      </c>
      <c r="M975" s="45">
        <v>1.2539402147409744E-3</v>
      </c>
      <c r="N975" s="45">
        <v>1.9633599335936964E-2</v>
      </c>
      <c r="O975" s="51"/>
      <c r="P975" s="51"/>
      <c r="Q975" s="51"/>
      <c r="R975" s="51"/>
      <c r="S975" s="51"/>
      <c r="T975" s="51"/>
    </row>
    <row r="976" spans="1:20" x14ac:dyDescent="0.35">
      <c r="A976" s="30">
        <v>44330</v>
      </c>
      <c r="B976" s="31">
        <v>315.090485</v>
      </c>
      <c r="C976" s="11">
        <f t="shared" si="31"/>
        <v>-5.5005811069350763E-3</v>
      </c>
      <c r="D976" s="11">
        <v>8.9999999999999992E-5</v>
      </c>
      <c r="E976" s="11">
        <v>9.300000000000001E-3</v>
      </c>
      <c r="F976" s="11">
        <v>4.0000000000000001E-3</v>
      </c>
      <c r="G976" s="11">
        <v>-2.0000000000000001E-4</v>
      </c>
      <c r="H976" s="11">
        <v>-2.3E-3</v>
      </c>
      <c r="I976" s="11">
        <v>-2.0000000000000001E-4</v>
      </c>
      <c r="J976" s="11">
        <f t="shared" si="30"/>
        <v>-5.5905811069350761E-3</v>
      </c>
      <c r="L976" s="45">
        <v>936</v>
      </c>
      <c r="M976" s="45">
        <v>2.9390018623028959E-4</v>
      </c>
      <c r="N976" s="45">
        <v>-9.3739109927075599E-4</v>
      </c>
      <c r="O976" s="51"/>
      <c r="P976" s="51"/>
      <c r="Q976" s="51"/>
      <c r="R976" s="51"/>
      <c r="S976" s="51"/>
      <c r="T976" s="51"/>
    </row>
    <row r="977" spans="1:20" x14ac:dyDescent="0.35">
      <c r="A977" s="30">
        <v>44333</v>
      </c>
      <c r="B977" s="31">
        <v>311.56603999999999</v>
      </c>
      <c r="C977" s="11">
        <f t="shared" si="31"/>
        <v>-1.1185501206105952E-2</v>
      </c>
      <c r="D977" s="11">
        <v>8.9999999999999992E-5</v>
      </c>
      <c r="E977" s="11">
        <v>5.7999999999999996E-3</v>
      </c>
      <c r="F977" s="11">
        <v>4.0000000000000002E-4</v>
      </c>
      <c r="G977" s="11">
        <v>-9.5999999999999992E-3</v>
      </c>
      <c r="H977" s="11">
        <v>4.0000000000000002E-4</v>
      </c>
      <c r="I977" s="11">
        <v>5.7999999999999996E-3</v>
      </c>
      <c r="J977" s="11">
        <f t="shared" si="30"/>
        <v>-1.1275501206105952E-2</v>
      </c>
      <c r="L977" s="45">
        <v>937</v>
      </c>
      <c r="M977" s="45">
        <v>8.8328045657406849E-3</v>
      </c>
      <c r="N977" s="45">
        <v>-5.3234944849015493E-3</v>
      </c>
      <c r="O977" s="51"/>
      <c r="P977" s="51"/>
      <c r="Q977" s="51"/>
      <c r="R977" s="51"/>
      <c r="S977" s="51"/>
      <c r="T977" s="51"/>
    </row>
    <row r="978" spans="1:20" x14ac:dyDescent="0.35">
      <c r="A978" s="30">
        <v>44334</v>
      </c>
      <c r="B978" s="31">
        <v>308.39205900000002</v>
      </c>
      <c r="C978" s="11">
        <f t="shared" si="31"/>
        <v>-1.0187185355631123E-2</v>
      </c>
      <c r="D978" s="11">
        <v>8.9999999999999992E-5</v>
      </c>
      <c r="E978" s="11">
        <v>9.1000000000000004E-3</v>
      </c>
      <c r="F978" s="11">
        <v>-3.9000000000000003E-3</v>
      </c>
      <c r="G978" s="11">
        <v>-3.0999999999999999E-3</v>
      </c>
      <c r="H978" s="11">
        <v>-1.01E-2</v>
      </c>
      <c r="I978" s="11">
        <v>-4.3E-3</v>
      </c>
      <c r="J978" s="11">
        <f t="shared" si="30"/>
        <v>-1.0277185355631123E-2</v>
      </c>
      <c r="L978" s="45">
        <v>938</v>
      </c>
      <c r="M978" s="45">
        <v>7.6047754464962421E-3</v>
      </c>
      <c r="N978" s="45">
        <v>1.8577881638241773E-3</v>
      </c>
      <c r="O978" s="51"/>
      <c r="P978" s="51"/>
      <c r="Q978" s="51"/>
      <c r="R978" s="51"/>
      <c r="S978" s="51"/>
      <c r="T978" s="51"/>
    </row>
    <row r="979" spans="1:20" x14ac:dyDescent="0.35">
      <c r="A979" s="30">
        <v>44335</v>
      </c>
      <c r="B979" s="31">
        <v>306.15273999999999</v>
      </c>
      <c r="C979" s="11">
        <f t="shared" si="31"/>
        <v>-7.2612732223433785E-3</v>
      </c>
      <c r="D979" s="11">
        <v>8.9999999999999992E-5</v>
      </c>
      <c r="E979" s="11">
        <v>-7.3000000000000001E-3</v>
      </c>
      <c r="F979" s="11">
        <v>-8.1000000000000013E-3</v>
      </c>
      <c r="G979" s="11">
        <v>2.8999999999999998E-3</v>
      </c>
      <c r="H979" s="11">
        <v>-1.8E-3</v>
      </c>
      <c r="I979" s="11">
        <v>-3.4000000000000002E-3</v>
      </c>
      <c r="J979" s="11">
        <f t="shared" ref="J979:J1042" si="32">C979-D979</f>
        <v>-7.3512732223433783E-3</v>
      </c>
      <c r="L979" s="45">
        <v>939</v>
      </c>
      <c r="M979" s="45">
        <v>-6.3146968320877059E-3</v>
      </c>
      <c r="N979" s="45">
        <v>2.1356964360843889E-2</v>
      </c>
      <c r="O979" s="51"/>
      <c r="P979" s="51"/>
      <c r="Q979" s="51"/>
      <c r="R979" s="51"/>
      <c r="S979" s="51"/>
      <c r="T979" s="51"/>
    </row>
    <row r="980" spans="1:20" x14ac:dyDescent="0.35">
      <c r="A980" s="30">
        <v>44336</v>
      </c>
      <c r="B980" s="31">
        <v>307.56448399999999</v>
      </c>
      <c r="C980" s="11">
        <f t="shared" si="31"/>
        <v>4.6112407813172496E-3</v>
      </c>
      <c r="D980" s="11">
        <v>8.9999999999999992E-5</v>
      </c>
      <c r="E980" s="11">
        <v>-6.5000000000000006E-3</v>
      </c>
      <c r="F980" s="11">
        <v>-2.3E-3</v>
      </c>
      <c r="G980" s="11">
        <v>7.1999999999999998E-3</v>
      </c>
      <c r="H980" s="11">
        <v>-8.5000000000000006E-3</v>
      </c>
      <c r="I980" s="11">
        <v>-5.0000000000000001E-3</v>
      </c>
      <c r="J980" s="11">
        <f t="shared" si="32"/>
        <v>4.5212407813172498E-3</v>
      </c>
      <c r="L980" s="45">
        <v>940</v>
      </c>
      <c r="M980" s="45">
        <v>-2.8349298180401373E-4</v>
      </c>
      <c r="N980" s="45">
        <v>2.2503172953811958E-2</v>
      </c>
      <c r="O980" s="51"/>
      <c r="P980" s="51"/>
      <c r="Q980" s="51"/>
      <c r="R980" s="51"/>
      <c r="S980" s="51"/>
      <c r="T980" s="51"/>
    </row>
    <row r="981" spans="1:20" x14ac:dyDescent="0.35">
      <c r="A981" s="30">
        <v>44337</v>
      </c>
      <c r="B981" s="31">
        <v>307.43789700000002</v>
      </c>
      <c r="C981" s="11">
        <f t="shared" si="31"/>
        <v>-4.115787309173502E-4</v>
      </c>
      <c r="D981" s="11">
        <v>8.9999999999999992E-5</v>
      </c>
      <c r="E981" s="11">
        <v>9.0000000000000011E-3</v>
      </c>
      <c r="F981" s="11">
        <v>4.3E-3</v>
      </c>
      <c r="G981" s="11">
        <v>-3.4999999999999996E-3</v>
      </c>
      <c r="H981" s="11">
        <v>-1.1000000000000001E-3</v>
      </c>
      <c r="I981" s="11">
        <v>-5.9999999999999995E-4</v>
      </c>
      <c r="J981" s="11">
        <f t="shared" si="32"/>
        <v>-5.0157873091735022E-4</v>
      </c>
      <c r="L981" s="45">
        <v>941</v>
      </c>
      <c r="M981" s="45">
        <v>5.2458680125996486E-3</v>
      </c>
      <c r="N981" s="45">
        <v>-1.0635190220802043E-2</v>
      </c>
      <c r="O981" s="51"/>
      <c r="P981" s="51"/>
      <c r="Q981" s="51"/>
      <c r="R981" s="51"/>
      <c r="S981" s="51"/>
      <c r="T981" s="51"/>
    </row>
    <row r="982" spans="1:20" x14ac:dyDescent="0.35">
      <c r="A982" s="30">
        <v>44340</v>
      </c>
      <c r="B982" s="31">
        <v>306.53244000000001</v>
      </c>
      <c r="C982" s="11">
        <f t="shared" si="31"/>
        <v>-2.945170419247356E-3</v>
      </c>
      <c r="D982" s="11">
        <v>8.9999999999999992E-5</v>
      </c>
      <c r="E982" s="11">
        <v>-4.0000000000000001E-3</v>
      </c>
      <c r="F982" s="11">
        <v>-5.3E-3</v>
      </c>
      <c r="G982" s="11">
        <v>-6.0000000000000001E-3</v>
      </c>
      <c r="H982" s="11">
        <v>2.5000000000000001E-3</v>
      </c>
      <c r="I982" s="11">
        <v>-3.0000000000000001E-3</v>
      </c>
      <c r="J982" s="11">
        <f t="shared" si="32"/>
        <v>-3.0351704192473558E-3</v>
      </c>
      <c r="L982" s="45">
        <v>942</v>
      </c>
      <c r="M982" s="45">
        <v>7.6696361231872118E-4</v>
      </c>
      <c r="N982" s="45">
        <v>7.8128077450262037E-3</v>
      </c>
      <c r="O982" s="51"/>
      <c r="P982" s="51"/>
      <c r="Q982" s="51"/>
      <c r="R982" s="51"/>
      <c r="S982" s="51"/>
      <c r="T982" s="51"/>
    </row>
    <row r="983" spans="1:20" x14ac:dyDescent="0.35">
      <c r="A983" s="30">
        <v>44341</v>
      </c>
      <c r="B983" s="31">
        <v>308.39205900000002</v>
      </c>
      <c r="C983" s="11">
        <f t="shared" si="31"/>
        <v>6.0666303377221453E-3</v>
      </c>
      <c r="D983" s="11">
        <v>8.9999999999999992E-5</v>
      </c>
      <c r="E983" s="11">
        <v>-1.37E-2</v>
      </c>
      <c r="F983" s="11">
        <v>-6.8999999999999999E-3</v>
      </c>
      <c r="G983" s="11">
        <v>-2.7000000000000001E-3</v>
      </c>
      <c r="H983" s="11">
        <v>2.0999999999999999E-3</v>
      </c>
      <c r="I983" s="11">
        <v>-1.7000000000000001E-3</v>
      </c>
      <c r="J983" s="11">
        <f t="shared" si="32"/>
        <v>5.9766303377221455E-3</v>
      </c>
      <c r="L983" s="45">
        <v>943</v>
      </c>
      <c r="M983" s="45">
        <v>-3.2945168233146694E-3</v>
      </c>
      <c r="N983" s="45">
        <v>4.6151423250909551E-3</v>
      </c>
      <c r="O983" s="51"/>
      <c r="P983" s="51"/>
      <c r="Q983" s="51"/>
      <c r="R983" s="51"/>
      <c r="S983" s="51"/>
      <c r="T983" s="51"/>
    </row>
    <row r="984" spans="1:20" x14ac:dyDescent="0.35">
      <c r="A984" s="30">
        <v>44342</v>
      </c>
      <c r="B984" s="31">
        <v>308.95675699999998</v>
      </c>
      <c r="C984" s="11">
        <f t="shared" si="31"/>
        <v>1.8311042178942305E-3</v>
      </c>
      <c r="D984" s="11">
        <v>8.9999999999999992E-5</v>
      </c>
      <c r="E984" s="11">
        <v>2.3E-3</v>
      </c>
      <c r="F984" s="11">
        <v>5.0000000000000001E-3</v>
      </c>
      <c r="G984" s="11">
        <v>3.0999999999999999E-3</v>
      </c>
      <c r="H984" s="11">
        <v>-5.3E-3</v>
      </c>
      <c r="I984" s="11">
        <v>1.5E-3</v>
      </c>
      <c r="J984" s="11">
        <f t="shared" si="32"/>
        <v>1.7411042178942305E-3</v>
      </c>
      <c r="L984" s="45">
        <v>944</v>
      </c>
      <c r="M984" s="45">
        <v>1.5766646015914912E-3</v>
      </c>
      <c r="N984" s="45">
        <v>6.5134023165154846E-3</v>
      </c>
      <c r="O984" s="51"/>
      <c r="P984" s="51"/>
      <c r="Q984" s="51"/>
      <c r="R984" s="51"/>
      <c r="S984" s="51"/>
      <c r="T984" s="51"/>
    </row>
    <row r="985" spans="1:20" x14ac:dyDescent="0.35">
      <c r="A985" s="30">
        <v>44343</v>
      </c>
      <c r="B985" s="31">
        <v>310.35876500000001</v>
      </c>
      <c r="C985" s="11">
        <f t="shared" si="31"/>
        <v>4.5378777716780228E-3</v>
      </c>
      <c r="D985" s="11">
        <v>8.9999999999999992E-5</v>
      </c>
      <c r="E985" s="11">
        <v>-7.8000000000000005E-3</v>
      </c>
      <c r="F985" s="11">
        <v>2.8999999999999998E-3</v>
      </c>
      <c r="G985" s="11">
        <v>-6.3E-3</v>
      </c>
      <c r="H985" s="11">
        <v>-2.5999999999999999E-3</v>
      </c>
      <c r="I985" s="11">
        <v>2.8000000000000004E-3</v>
      </c>
      <c r="J985" s="11">
        <f t="shared" si="32"/>
        <v>4.447877771678023E-3</v>
      </c>
      <c r="L985" s="45">
        <v>945</v>
      </c>
      <c r="M985" s="45">
        <v>4.6542441092257102E-3</v>
      </c>
      <c r="N985" s="45">
        <v>2.0103621460353764E-2</v>
      </c>
      <c r="O985" s="51"/>
      <c r="P985" s="51"/>
      <c r="Q985" s="51"/>
      <c r="R985" s="51"/>
      <c r="S985" s="51"/>
      <c r="T985" s="51"/>
    </row>
    <row r="986" spans="1:20" x14ac:dyDescent="0.35">
      <c r="A986" s="30">
        <v>44344</v>
      </c>
      <c r="B986" s="31">
        <v>310.495026</v>
      </c>
      <c r="C986" s="11">
        <f t="shared" si="31"/>
        <v>4.3904350502232958E-4</v>
      </c>
      <c r="D986" s="11">
        <v>8.9999999999999992E-5</v>
      </c>
      <c r="E986" s="11">
        <v>-7.0999999999999995E-3</v>
      </c>
      <c r="F986" s="11">
        <v>-2.8999999999999998E-3</v>
      </c>
      <c r="G986" s="11">
        <v>4.1999999999999997E-3</v>
      </c>
      <c r="H986" s="11">
        <v>-2E-3</v>
      </c>
      <c r="I986" s="11">
        <v>-4.1999999999999997E-3</v>
      </c>
      <c r="J986" s="11">
        <f t="shared" si="32"/>
        <v>3.4904350502232956E-4</v>
      </c>
      <c r="L986" s="45">
        <v>946</v>
      </c>
      <c r="M986" s="45">
        <v>2.0132709938210612E-3</v>
      </c>
      <c r="N986" s="45">
        <v>-7.2496615890117267E-3</v>
      </c>
      <c r="O986" s="51"/>
      <c r="P986" s="51"/>
      <c r="Q986" s="51"/>
      <c r="R986" s="51"/>
      <c r="S986" s="51"/>
      <c r="T986" s="51"/>
    </row>
    <row r="987" spans="1:20" x14ac:dyDescent="0.35">
      <c r="A987" s="30">
        <v>44348</v>
      </c>
      <c r="B987" s="31">
        <v>307.96362299999998</v>
      </c>
      <c r="C987" s="11">
        <f t="shared" si="31"/>
        <v>-8.1527972689650063E-3</v>
      </c>
      <c r="D987" s="11">
        <v>8.9999999999999992E-5</v>
      </c>
      <c r="E987" s="11">
        <v>1.4000000000000002E-3</v>
      </c>
      <c r="F987" s="11">
        <v>-2.8000000000000004E-3</v>
      </c>
      <c r="G987" s="11">
        <v>-7.7000000000000002E-3</v>
      </c>
      <c r="H987" s="11">
        <v>2.8999999999999998E-3</v>
      </c>
      <c r="I987" s="11">
        <v>4.0999999999999995E-3</v>
      </c>
      <c r="J987" s="11">
        <f t="shared" si="32"/>
        <v>-8.2427972689650061E-3</v>
      </c>
      <c r="L987" s="45">
        <v>947</v>
      </c>
      <c r="M987" s="45">
        <v>5.0856636912320497E-3</v>
      </c>
      <c r="N987" s="45">
        <v>-9.3606202126511329E-3</v>
      </c>
      <c r="O987" s="51"/>
      <c r="P987" s="51"/>
      <c r="Q987" s="51"/>
      <c r="R987" s="51"/>
      <c r="S987" s="51"/>
      <c r="T987" s="51"/>
    </row>
    <row r="988" spans="1:20" x14ac:dyDescent="0.35">
      <c r="A988" s="30">
        <v>44349</v>
      </c>
      <c r="B988" s="31">
        <v>306.56408699999997</v>
      </c>
      <c r="C988" s="11">
        <f t="shared" si="31"/>
        <v>-4.5444847880621309E-3</v>
      </c>
      <c r="D988" s="11">
        <v>8.9999999999999992E-5</v>
      </c>
      <c r="E988" s="11">
        <v>-1.37E-2</v>
      </c>
      <c r="F988" s="11">
        <v>-2.2000000000000001E-3</v>
      </c>
      <c r="G988" s="11">
        <v>-1E-3</v>
      </c>
      <c r="H988" s="11">
        <v>-7.000000000000001E-4</v>
      </c>
      <c r="I988" s="11">
        <v>6.8999999999999999E-3</v>
      </c>
      <c r="J988" s="11">
        <f t="shared" si="32"/>
        <v>-4.6344847880621307E-3</v>
      </c>
      <c r="L988" s="45">
        <v>948</v>
      </c>
      <c r="M988" s="45">
        <v>7.7545801791906177E-4</v>
      </c>
      <c r="N988" s="45">
        <v>5.3970841812458923E-3</v>
      </c>
      <c r="O988" s="51"/>
      <c r="P988" s="51"/>
      <c r="Q988" s="51"/>
      <c r="R988" s="51"/>
      <c r="S988" s="51"/>
      <c r="T988" s="51"/>
    </row>
    <row r="989" spans="1:20" x14ac:dyDescent="0.35">
      <c r="A989" s="30">
        <v>44350</v>
      </c>
      <c r="B989" s="31">
        <v>304.80242900000002</v>
      </c>
      <c r="C989" s="11">
        <f t="shared" si="31"/>
        <v>-5.746459140858029E-3</v>
      </c>
      <c r="D989" s="11">
        <v>8.9999999999999992E-5</v>
      </c>
      <c r="E989" s="11">
        <v>-4.0000000000000001E-3</v>
      </c>
      <c r="F989" s="11">
        <v>3.4999999999999996E-3</v>
      </c>
      <c r="G989" s="11">
        <v>1.6500000000000001E-2</v>
      </c>
      <c r="H989" s="11">
        <v>4.0999999999999995E-3</v>
      </c>
      <c r="I989" s="11">
        <v>3.4000000000000002E-3</v>
      </c>
      <c r="J989" s="11">
        <f t="shared" si="32"/>
        <v>-5.8364591408580288E-3</v>
      </c>
      <c r="L989" s="45">
        <v>949</v>
      </c>
      <c r="M989" s="45">
        <v>3.4835919829997349E-3</v>
      </c>
      <c r="N989" s="45">
        <v>1.1682211887236504E-2</v>
      </c>
      <c r="O989" s="51"/>
      <c r="P989" s="51"/>
      <c r="Q989" s="51"/>
      <c r="R989" s="51"/>
      <c r="S989" s="51"/>
      <c r="T989" s="51"/>
    </row>
    <row r="990" spans="1:20" x14ac:dyDescent="0.35">
      <c r="A990" s="30">
        <v>44351</v>
      </c>
      <c r="B990" s="31">
        <v>304.39132699999999</v>
      </c>
      <c r="C990" s="11">
        <f t="shared" si="31"/>
        <v>-1.3487490941223035E-3</v>
      </c>
      <c r="D990" s="11">
        <v>8.9999999999999992E-5</v>
      </c>
      <c r="E990" s="11">
        <v>2.3300000000000001E-2</v>
      </c>
      <c r="F990" s="11">
        <v>4.1999999999999997E-3</v>
      </c>
      <c r="G990" s="11">
        <v>-2.0000000000000001E-4</v>
      </c>
      <c r="H990" s="11">
        <v>-1.5E-3</v>
      </c>
      <c r="I990" s="11">
        <v>-2.3E-3</v>
      </c>
      <c r="J990" s="11">
        <f t="shared" si="32"/>
        <v>-1.4387490941223035E-3</v>
      </c>
      <c r="L990" s="45">
        <v>950</v>
      </c>
      <c r="M990" s="45">
        <v>7.3704341308375582E-3</v>
      </c>
      <c r="N990" s="45">
        <v>-2.5837973891029405E-3</v>
      </c>
      <c r="O990" s="51"/>
      <c r="P990" s="51"/>
      <c r="Q990" s="51"/>
      <c r="R990" s="51"/>
      <c r="S990" s="51"/>
      <c r="T990" s="51"/>
    </row>
    <row r="991" spans="1:20" x14ac:dyDescent="0.35">
      <c r="A991" s="30">
        <v>44354</v>
      </c>
      <c r="B991" s="31">
        <v>303.36364700000001</v>
      </c>
      <c r="C991" s="11">
        <f t="shared" si="31"/>
        <v>-3.3761802943879093E-3</v>
      </c>
      <c r="D991" s="11">
        <v>8.9999999999999992E-5</v>
      </c>
      <c r="E991" s="11">
        <v>6.9999999999999993E-3</v>
      </c>
      <c r="F991" s="11">
        <v>-9.7999999999999997E-3</v>
      </c>
      <c r="G991" s="11">
        <v>-9.7000000000000003E-3</v>
      </c>
      <c r="H991" s="11">
        <v>-9.7999999999999997E-3</v>
      </c>
      <c r="I991" s="11">
        <v>-1.5E-3</v>
      </c>
      <c r="J991" s="11">
        <f t="shared" si="32"/>
        <v>-3.4661802943879091E-3</v>
      </c>
      <c r="L991" s="45">
        <v>951</v>
      </c>
      <c r="M991" s="45">
        <v>-2.0995609511032338E-3</v>
      </c>
      <c r="N991" s="45">
        <v>7.8394099493120221E-4</v>
      </c>
      <c r="O991" s="51"/>
      <c r="P991" s="51"/>
      <c r="Q991" s="51"/>
      <c r="R991" s="51"/>
      <c r="S991" s="51"/>
      <c r="T991" s="51"/>
    </row>
    <row r="992" spans="1:20" x14ac:dyDescent="0.35">
      <c r="A992" s="30">
        <v>44355</v>
      </c>
      <c r="B992" s="31">
        <v>304.283661</v>
      </c>
      <c r="C992" s="11">
        <f t="shared" si="31"/>
        <v>3.0327101124281164E-3</v>
      </c>
      <c r="D992" s="11">
        <v>8.9999999999999992E-5</v>
      </c>
      <c r="E992" s="11">
        <v>5.5000000000000005E-3</v>
      </c>
      <c r="F992" s="11">
        <v>-1.04E-2</v>
      </c>
      <c r="G992" s="11">
        <v>1E-4</v>
      </c>
      <c r="H992" s="11">
        <v>8.0000000000000004E-4</v>
      </c>
      <c r="I992" s="11">
        <v>-5.9999999999999995E-4</v>
      </c>
      <c r="J992" s="11">
        <f t="shared" si="32"/>
        <v>2.9427101124281166E-3</v>
      </c>
      <c r="L992" s="45">
        <v>952</v>
      </c>
      <c r="M992" s="45">
        <v>-4.4770797966817303E-3</v>
      </c>
      <c r="N992" s="45">
        <v>3.1908927373553476E-3</v>
      </c>
      <c r="O992" s="51"/>
      <c r="P992" s="51"/>
      <c r="Q992" s="51"/>
      <c r="R992" s="51"/>
      <c r="S992" s="51"/>
      <c r="T992" s="51"/>
    </row>
    <row r="993" spans="1:20" x14ac:dyDescent="0.35">
      <c r="A993" s="30">
        <v>44356</v>
      </c>
      <c r="B993" s="31">
        <v>300.79943800000001</v>
      </c>
      <c r="C993" s="11">
        <f t="shared" si="31"/>
        <v>-1.14505753892582E-2</v>
      </c>
      <c r="D993" s="11">
        <v>8.9999999999999992E-5</v>
      </c>
      <c r="E993" s="11">
        <v>1.04E-2</v>
      </c>
      <c r="F993" s="11">
        <v>5.0000000000000001E-4</v>
      </c>
      <c r="G993" s="11">
        <v>-1.2E-2</v>
      </c>
      <c r="H993" s="11">
        <v>1.6000000000000001E-3</v>
      </c>
      <c r="I993" s="11">
        <v>1.7000000000000001E-3</v>
      </c>
      <c r="J993" s="11">
        <f t="shared" si="32"/>
        <v>-1.1540575389258199E-2</v>
      </c>
      <c r="L993" s="45">
        <v>953</v>
      </c>
      <c r="M993" s="45">
        <v>5.4336313712894787E-3</v>
      </c>
      <c r="N993" s="45">
        <v>2.9660201772903115E-3</v>
      </c>
      <c r="O993" s="51"/>
      <c r="P993" s="51"/>
      <c r="Q993" s="51"/>
      <c r="R993" s="51"/>
      <c r="S993" s="51"/>
      <c r="T993" s="51"/>
    </row>
    <row r="994" spans="1:20" x14ac:dyDescent="0.35">
      <c r="A994" s="30">
        <v>44357</v>
      </c>
      <c r="B994" s="31">
        <v>301.74877900000001</v>
      </c>
      <c r="C994" s="11">
        <f t="shared" si="31"/>
        <v>3.1560597530106982E-3</v>
      </c>
      <c r="D994" s="11">
        <v>8.9999999999999992E-5</v>
      </c>
      <c r="E994" s="11">
        <v>5.3E-3</v>
      </c>
      <c r="F994" s="11">
        <v>-4.0000000000000002E-4</v>
      </c>
      <c r="G994" s="11">
        <v>8.9999999999999998E-4</v>
      </c>
      <c r="H994" s="11">
        <v>-5.7999999999999996E-3</v>
      </c>
      <c r="I994" s="11">
        <v>-1.09E-2</v>
      </c>
      <c r="J994" s="11">
        <f t="shared" si="32"/>
        <v>3.0660597530106984E-3</v>
      </c>
      <c r="L994" s="45">
        <v>954</v>
      </c>
      <c r="M994" s="45">
        <v>3.3266524320441477E-3</v>
      </c>
      <c r="N994" s="45">
        <v>1.3118983854635674E-2</v>
      </c>
      <c r="O994" s="51"/>
      <c r="P994" s="51"/>
      <c r="Q994" s="51"/>
      <c r="R994" s="51"/>
      <c r="S994" s="51"/>
      <c r="T994" s="51"/>
    </row>
    <row r="995" spans="1:20" x14ac:dyDescent="0.35">
      <c r="A995" s="30">
        <v>44358</v>
      </c>
      <c r="B995" s="31">
        <v>304.15643299999999</v>
      </c>
      <c r="C995" s="11">
        <f t="shared" si="31"/>
        <v>7.9790016316849677E-3</v>
      </c>
      <c r="D995" s="11">
        <v>8.9999999999999992E-5</v>
      </c>
      <c r="E995" s="11">
        <v>-1.1999999999999999E-3</v>
      </c>
      <c r="F995" s="11">
        <v>-2.5000000000000001E-3</v>
      </c>
      <c r="G995" s="11">
        <v>5.5000000000000005E-3</v>
      </c>
      <c r="H995" s="11">
        <v>2.9999999999999997E-4</v>
      </c>
      <c r="I995" s="11">
        <v>-2.9999999999999997E-4</v>
      </c>
      <c r="J995" s="11">
        <f t="shared" si="32"/>
        <v>7.8890016316849679E-3</v>
      </c>
      <c r="L995" s="45">
        <v>955</v>
      </c>
      <c r="M995" s="45">
        <v>1.0304525118829096E-3</v>
      </c>
      <c r="N995" s="45">
        <v>-4.8794307281847336E-3</v>
      </c>
      <c r="O995" s="51"/>
      <c r="P995" s="51"/>
      <c r="Q995" s="51"/>
      <c r="R995" s="51"/>
      <c r="S995" s="51"/>
      <c r="T995" s="51"/>
    </row>
    <row r="996" spans="1:20" x14ac:dyDescent="0.35">
      <c r="A996" s="30">
        <v>44361</v>
      </c>
      <c r="B996" s="31">
        <v>302.73730499999999</v>
      </c>
      <c r="C996" s="11">
        <f t="shared" si="31"/>
        <v>-4.665783281328828E-3</v>
      </c>
      <c r="D996" s="11">
        <v>8.9999999999999992E-5</v>
      </c>
      <c r="E996" s="11">
        <v>-2E-3</v>
      </c>
      <c r="F996" s="11">
        <v>4.0000000000000001E-3</v>
      </c>
      <c r="G996" s="11">
        <v>-9.8999999999999991E-3</v>
      </c>
      <c r="H996" s="11">
        <v>-5.7999999999999996E-3</v>
      </c>
      <c r="I996" s="11">
        <v>-4.7999999999999996E-3</v>
      </c>
      <c r="J996" s="11">
        <f t="shared" si="32"/>
        <v>-4.7557832813288278E-3</v>
      </c>
      <c r="L996" s="45">
        <v>956</v>
      </c>
      <c r="M996" s="45">
        <v>6.786620248022051E-3</v>
      </c>
      <c r="N996" s="45">
        <v>-1.5728623101187326E-2</v>
      </c>
      <c r="O996" s="51"/>
      <c r="P996" s="51"/>
      <c r="Q996" s="51"/>
      <c r="R996" s="51"/>
      <c r="S996" s="51"/>
      <c r="T996" s="51"/>
    </row>
    <row r="997" spans="1:20" x14ac:dyDescent="0.35">
      <c r="A997" s="30">
        <v>44362</v>
      </c>
      <c r="B997" s="31">
        <v>299.92843599999998</v>
      </c>
      <c r="C997" s="11">
        <f t="shared" si="31"/>
        <v>-9.2782387687569967E-3</v>
      </c>
      <c r="D997" s="11">
        <v>8.9999999999999992E-5</v>
      </c>
      <c r="E997" s="11">
        <v>5.1999999999999998E-3</v>
      </c>
      <c r="F997" s="11">
        <v>6.7000000000000002E-3</v>
      </c>
      <c r="G997" s="11">
        <v>-2.9999999999999997E-4</v>
      </c>
      <c r="H997" s="11">
        <v>6.6E-3</v>
      </c>
      <c r="I997" s="11">
        <v>1.1000000000000001E-3</v>
      </c>
      <c r="J997" s="11">
        <f t="shared" si="32"/>
        <v>-9.3682387687569965E-3</v>
      </c>
      <c r="L997" s="45">
        <v>957</v>
      </c>
      <c r="M997" s="45">
        <v>-2.2823947897994664E-3</v>
      </c>
      <c r="N997" s="45">
        <v>8.3251585028623482E-3</v>
      </c>
      <c r="O997" s="51"/>
      <c r="P997" s="51"/>
      <c r="Q997" s="51"/>
      <c r="R997" s="51"/>
      <c r="S997" s="51"/>
      <c r="T997" s="51"/>
    </row>
    <row r="998" spans="1:20" x14ac:dyDescent="0.35">
      <c r="A998" s="30">
        <v>44363</v>
      </c>
      <c r="B998" s="31">
        <v>296.33648699999998</v>
      </c>
      <c r="C998" s="11">
        <f t="shared" si="31"/>
        <v>-1.197602017302557E-2</v>
      </c>
      <c r="D998" s="11">
        <v>8.9999999999999992E-5</v>
      </c>
      <c r="E998" s="11">
        <v>-2.7000000000000001E-3</v>
      </c>
      <c r="F998" s="11">
        <v>-7.9000000000000008E-3</v>
      </c>
      <c r="G998" s="11">
        <v>3.0999999999999999E-3</v>
      </c>
      <c r="H998" s="11">
        <v>-3.4000000000000002E-3</v>
      </c>
      <c r="I998" s="11">
        <v>-2.5999999999999999E-3</v>
      </c>
      <c r="J998" s="11">
        <f t="shared" si="32"/>
        <v>-1.206602017302557E-2</v>
      </c>
      <c r="L998" s="45">
        <v>958</v>
      </c>
      <c r="M998" s="45">
        <v>1.2583550802269913E-3</v>
      </c>
      <c r="N998" s="45">
        <v>-1.5133464583077093E-2</v>
      </c>
      <c r="O998" s="51"/>
      <c r="P998" s="51"/>
      <c r="Q998" s="51"/>
      <c r="R998" s="51"/>
      <c r="S998" s="51"/>
      <c r="T998" s="51"/>
    </row>
    <row r="999" spans="1:20" x14ac:dyDescent="0.35">
      <c r="A999" s="30">
        <v>44364</v>
      </c>
      <c r="B999" s="31">
        <v>296.66924999999998</v>
      </c>
      <c r="C999" s="11">
        <f t="shared" si="31"/>
        <v>1.1229228076796716E-3</v>
      </c>
      <c r="D999" s="11">
        <v>8.9999999999999992E-5</v>
      </c>
      <c r="E999" s="11">
        <v>1.5E-3</v>
      </c>
      <c r="F999" s="11">
        <v>6.4000000000000003E-3</v>
      </c>
      <c r="G999" s="11">
        <v>-1.1200000000000002E-2</v>
      </c>
      <c r="H999" s="11">
        <v>-6.9999999999999993E-3</v>
      </c>
      <c r="I999" s="11">
        <v>-1.11E-2</v>
      </c>
      <c r="J999" s="11">
        <f t="shared" si="32"/>
        <v>1.0329228076796715E-3</v>
      </c>
      <c r="L999" s="45">
        <v>959</v>
      </c>
      <c r="M999" s="45">
        <v>-1.9990248696525222E-3</v>
      </c>
      <c r="N999" s="45">
        <v>9.4584631278727752E-3</v>
      </c>
      <c r="O999" s="51"/>
      <c r="P999" s="51"/>
      <c r="Q999" s="51"/>
      <c r="R999" s="51"/>
      <c r="S999" s="51"/>
      <c r="T999" s="51"/>
    </row>
    <row r="1000" spans="1:20" x14ac:dyDescent="0.35">
      <c r="A1000" s="30">
        <v>44365</v>
      </c>
      <c r="B1000" s="31">
        <v>296.170074</v>
      </c>
      <c r="C1000" s="11">
        <f t="shared" si="31"/>
        <v>-1.6826010784737333E-3</v>
      </c>
      <c r="D1000" s="11">
        <v>8.9999999999999992E-5</v>
      </c>
      <c r="E1000" s="11">
        <v>1.04E-2</v>
      </c>
      <c r="F1000" s="11">
        <v>1.6000000000000001E-3</v>
      </c>
      <c r="G1000" s="11">
        <v>3.3E-3</v>
      </c>
      <c r="H1000" s="11">
        <v>-4.4000000000000003E-3</v>
      </c>
      <c r="I1000" s="11">
        <v>-6.9999999999999993E-3</v>
      </c>
      <c r="J1000" s="11">
        <f t="shared" si="32"/>
        <v>-1.7726010784737333E-3</v>
      </c>
      <c r="L1000" s="45">
        <v>960</v>
      </c>
      <c r="M1000" s="45">
        <v>-4.597852987168272E-3</v>
      </c>
      <c r="N1000" s="45">
        <v>-7.5435486087899618E-3</v>
      </c>
      <c r="O1000" s="51"/>
      <c r="P1000" s="51"/>
      <c r="Q1000" s="51"/>
      <c r="R1000" s="51"/>
      <c r="S1000" s="51"/>
      <c r="T1000" s="51"/>
    </row>
    <row r="1001" spans="1:20" x14ac:dyDescent="0.35">
      <c r="A1001" s="30">
        <v>44368</v>
      </c>
      <c r="B1001" s="31">
        <v>301.05389400000001</v>
      </c>
      <c r="C1001" s="11">
        <f t="shared" si="31"/>
        <v>1.6489917208853511E-2</v>
      </c>
      <c r="D1001" s="11">
        <v>8.9999999999999992E-5</v>
      </c>
      <c r="E1001" s="11">
        <v>3.2000000000000002E-3</v>
      </c>
      <c r="F1001" s="11">
        <v>1.1000000000000001E-3</v>
      </c>
      <c r="G1001" s="11">
        <v>-5.8999999999999999E-3</v>
      </c>
      <c r="H1001" s="11">
        <v>4.0000000000000001E-3</v>
      </c>
      <c r="I1001" s="11">
        <v>3.2000000000000002E-3</v>
      </c>
      <c r="J1001" s="11">
        <f t="shared" si="32"/>
        <v>1.6399917208853511E-2</v>
      </c>
      <c r="L1001" s="45">
        <v>961</v>
      </c>
      <c r="M1001" s="45">
        <v>2.8773761245595953E-3</v>
      </c>
      <c r="N1001" s="45">
        <v>-1.1021248117611749E-3</v>
      </c>
      <c r="O1001" s="51"/>
      <c r="P1001" s="51"/>
      <c r="Q1001" s="51"/>
      <c r="R1001" s="51"/>
      <c r="S1001" s="51"/>
      <c r="T1001" s="51"/>
    </row>
    <row r="1002" spans="1:20" x14ac:dyDescent="0.35">
      <c r="A1002" s="30">
        <v>44369</v>
      </c>
      <c r="B1002" s="31">
        <v>306.05514499999998</v>
      </c>
      <c r="C1002" s="11">
        <f t="shared" si="31"/>
        <v>1.6612477365929523E-2</v>
      </c>
      <c r="D1002" s="11">
        <v>8.9999999999999992E-5</v>
      </c>
      <c r="E1002" s="11">
        <v>8.8999999999999999E-3</v>
      </c>
      <c r="F1002" s="11">
        <v>-3.5999999999999999E-3</v>
      </c>
      <c r="G1002" s="11">
        <v>-2.3E-3</v>
      </c>
      <c r="H1002" s="11">
        <v>1.8E-3</v>
      </c>
      <c r="I1002" s="11">
        <v>2E-3</v>
      </c>
      <c r="J1002" s="11">
        <f t="shared" si="32"/>
        <v>1.6522477365929523E-2</v>
      </c>
      <c r="L1002" s="45">
        <v>962</v>
      </c>
      <c r="M1002" s="45">
        <v>1.4421069012953956E-3</v>
      </c>
      <c r="N1002" s="45">
        <v>-4.287145753396596E-3</v>
      </c>
      <c r="O1002" s="51"/>
      <c r="P1002" s="51"/>
      <c r="Q1002" s="51"/>
      <c r="R1002" s="51"/>
      <c r="S1002" s="51"/>
      <c r="T1002" s="51"/>
    </row>
    <row r="1003" spans="1:20" x14ac:dyDescent="0.35">
      <c r="A1003" s="30">
        <v>44370</v>
      </c>
      <c r="B1003" s="31">
        <v>305.03732300000001</v>
      </c>
      <c r="C1003" s="11">
        <f t="shared" si="31"/>
        <v>-3.3256163689062701E-3</v>
      </c>
      <c r="D1003" s="11">
        <v>8.9999999999999992E-5</v>
      </c>
      <c r="E1003" s="11">
        <v>-2.0999999999999999E-3</v>
      </c>
      <c r="F1003" s="11">
        <v>-4.5999999999999999E-3</v>
      </c>
      <c r="G1003" s="11">
        <v>-2.0000000000000001E-4</v>
      </c>
      <c r="H1003" s="11">
        <v>-4.6999999999999993E-3</v>
      </c>
      <c r="I1003" s="11">
        <v>-2.3E-3</v>
      </c>
      <c r="J1003" s="11">
        <f t="shared" si="32"/>
        <v>-3.4156163689062699E-3</v>
      </c>
      <c r="L1003" s="45">
        <v>963</v>
      </c>
      <c r="M1003" s="45">
        <v>8.9179675984348145E-3</v>
      </c>
      <c r="N1003" s="45">
        <v>8.591747003873388E-3</v>
      </c>
      <c r="O1003" s="51"/>
      <c r="P1003" s="51"/>
      <c r="Q1003" s="51"/>
      <c r="R1003" s="51"/>
      <c r="S1003" s="51"/>
      <c r="T1003" s="51"/>
    </row>
    <row r="1004" spans="1:20" x14ac:dyDescent="0.35">
      <c r="A1004" s="30">
        <v>44371</v>
      </c>
      <c r="B1004" s="31">
        <v>305.203644</v>
      </c>
      <c r="C1004" s="11">
        <f t="shared" si="31"/>
        <v>5.4524803182842696E-4</v>
      </c>
      <c r="D1004" s="11">
        <v>8.9999999999999992E-5</v>
      </c>
      <c r="E1004" s="11">
        <v>-3.4000000000000002E-3</v>
      </c>
      <c r="F1004" s="11">
        <v>-9.0000000000000011E-3</v>
      </c>
      <c r="G1004" s="11">
        <v>8.0000000000000004E-4</v>
      </c>
      <c r="H1004" s="11">
        <v>-3.5999999999999999E-3</v>
      </c>
      <c r="I1004" s="11">
        <v>2.5999999999999999E-3</v>
      </c>
      <c r="J1004" s="11">
        <f t="shared" si="32"/>
        <v>4.5524803182842694E-4</v>
      </c>
      <c r="L1004" s="45">
        <v>964</v>
      </c>
      <c r="M1004" s="45">
        <v>5.1954868259907845E-3</v>
      </c>
      <c r="N1004" s="45">
        <v>-1.0428422677613784E-2</v>
      </c>
      <c r="O1004" s="51"/>
      <c r="P1004" s="51"/>
      <c r="Q1004" s="51"/>
      <c r="R1004" s="51"/>
      <c r="S1004" s="51"/>
      <c r="T1004" s="51"/>
    </row>
    <row r="1005" spans="1:20" x14ac:dyDescent="0.35">
      <c r="A1005" s="30">
        <v>44372</v>
      </c>
      <c r="B1005" s="31">
        <v>306.95559700000001</v>
      </c>
      <c r="C1005" s="11">
        <f t="shared" si="31"/>
        <v>5.7402754994628769E-3</v>
      </c>
      <c r="D1005" s="11">
        <v>8.9999999999999992E-5</v>
      </c>
      <c r="E1005" s="11">
        <v>-9.7999999999999997E-3</v>
      </c>
      <c r="F1005" s="11">
        <v>3.4000000000000002E-3</v>
      </c>
      <c r="G1005" s="11">
        <v>7.0999999999999995E-3</v>
      </c>
      <c r="H1005" s="11">
        <v>-1.6000000000000001E-3</v>
      </c>
      <c r="I1005" s="11">
        <v>4.0000000000000002E-4</v>
      </c>
      <c r="J1005" s="11">
        <f t="shared" si="32"/>
        <v>5.650275499462877E-3</v>
      </c>
      <c r="L1005" s="45">
        <v>965</v>
      </c>
      <c r="M1005" s="45">
        <v>-2.472309615496833E-3</v>
      </c>
      <c r="N1005" s="45">
        <v>2.2773425919986254E-2</v>
      </c>
      <c r="O1005" s="51"/>
      <c r="P1005" s="51"/>
      <c r="Q1005" s="51"/>
      <c r="R1005" s="51"/>
      <c r="S1005" s="51"/>
      <c r="T1005" s="51"/>
    </row>
    <row r="1006" spans="1:20" x14ac:dyDescent="0.35">
      <c r="A1006" s="30">
        <v>44375</v>
      </c>
      <c r="B1006" s="31">
        <v>307.59176600000001</v>
      </c>
      <c r="C1006" s="11">
        <f t="shared" si="31"/>
        <v>2.0725114844541981E-3</v>
      </c>
      <c r="D1006" s="11">
        <v>8.9999999999999992E-5</v>
      </c>
      <c r="E1006" s="11">
        <v>-5.9999999999999995E-4</v>
      </c>
      <c r="F1006" s="11">
        <v>-5.0000000000000001E-4</v>
      </c>
      <c r="G1006" s="11">
        <v>2.5000000000000001E-3</v>
      </c>
      <c r="H1006" s="11">
        <v>-4.7999999999999996E-3</v>
      </c>
      <c r="I1006" s="11">
        <v>-1.2999999999999999E-3</v>
      </c>
      <c r="J1006" s="11">
        <f t="shared" si="32"/>
        <v>1.9825114844541983E-3</v>
      </c>
      <c r="L1006" s="45">
        <v>966</v>
      </c>
      <c r="M1006" s="45">
        <v>9.0908687987229821E-4</v>
      </c>
      <c r="N1006" s="45">
        <v>6.5703445307000157E-3</v>
      </c>
      <c r="O1006" s="51"/>
      <c r="P1006" s="51"/>
      <c r="Q1006" s="51"/>
      <c r="R1006" s="51"/>
      <c r="S1006" s="51"/>
      <c r="T1006" s="51"/>
    </row>
    <row r="1007" spans="1:20" x14ac:dyDescent="0.35">
      <c r="A1007" s="30">
        <v>44376</v>
      </c>
      <c r="B1007" s="31">
        <v>311.467468</v>
      </c>
      <c r="C1007" s="11">
        <f t="shared" si="31"/>
        <v>1.2600148730899319E-2</v>
      </c>
      <c r="D1007" s="11">
        <v>8.9999999999999992E-5</v>
      </c>
      <c r="E1007" s="11">
        <v>6.0000000000000001E-3</v>
      </c>
      <c r="F1007" s="11">
        <v>1.4199999999999999E-2</v>
      </c>
      <c r="G1007" s="11">
        <v>-8.9999999999999998E-4</v>
      </c>
      <c r="H1007" s="11">
        <v>3.0000000000000001E-3</v>
      </c>
      <c r="I1007" s="11">
        <v>3.9000000000000003E-3</v>
      </c>
      <c r="J1007" s="11">
        <f t="shared" si="32"/>
        <v>1.2510148730899319E-2</v>
      </c>
      <c r="L1007" s="45">
        <v>967</v>
      </c>
      <c r="M1007" s="45">
        <v>-2.2104564323684934E-3</v>
      </c>
      <c r="N1007" s="45">
        <v>-4.3161189853342576E-5</v>
      </c>
      <c r="O1007" s="51"/>
      <c r="P1007" s="51"/>
      <c r="Q1007" s="51"/>
      <c r="R1007" s="51"/>
      <c r="S1007" s="51"/>
      <c r="T1007" s="51"/>
    </row>
    <row r="1008" spans="1:20" x14ac:dyDescent="0.35">
      <c r="A1008" s="30">
        <v>44377</v>
      </c>
      <c r="B1008" s="31">
        <v>312.10363799999999</v>
      </c>
      <c r="C1008" s="11">
        <f t="shared" si="31"/>
        <v>2.0424926047171166E-3</v>
      </c>
      <c r="D1008" s="11">
        <v>8.9999999999999992E-5</v>
      </c>
      <c r="E1008" s="11">
        <v>6.8000000000000005E-3</v>
      </c>
      <c r="F1008" s="11">
        <v>6.4000000000000003E-3</v>
      </c>
      <c r="G1008" s="11">
        <v>6.0000000000000001E-3</v>
      </c>
      <c r="H1008" s="11">
        <v>7.3000000000000001E-3</v>
      </c>
      <c r="I1008" s="11">
        <v>6.1999999999999998E-3</v>
      </c>
      <c r="J1008" s="11">
        <f t="shared" si="32"/>
        <v>1.9524926047171166E-3</v>
      </c>
      <c r="L1008" s="45">
        <v>968</v>
      </c>
      <c r="M1008" s="45">
        <v>1.578464611977734E-3</v>
      </c>
      <c r="N1008" s="45">
        <v>1.4985690519449472E-2</v>
      </c>
      <c r="O1008" s="51"/>
      <c r="P1008" s="51"/>
      <c r="Q1008" s="51"/>
      <c r="R1008" s="51"/>
      <c r="S1008" s="51"/>
      <c r="T1008" s="51"/>
    </row>
    <row r="1009" spans="1:20" x14ac:dyDescent="0.35">
      <c r="A1009" s="30">
        <v>44378</v>
      </c>
      <c r="B1009" s="31">
        <v>314.69726600000001</v>
      </c>
      <c r="C1009" s="11">
        <f t="shared" si="31"/>
        <v>8.3101498483655334E-3</v>
      </c>
      <c r="D1009" s="11">
        <v>8.9999999999999992E-5</v>
      </c>
      <c r="E1009" s="11">
        <v>7.4999999999999997E-3</v>
      </c>
      <c r="F1009" s="11">
        <v>-5.4000000000000003E-3</v>
      </c>
      <c r="G1009" s="11">
        <v>-1.2999999999999999E-3</v>
      </c>
      <c r="H1009" s="11">
        <v>-2.0000000000000001E-4</v>
      </c>
      <c r="I1009" s="11">
        <v>3.3E-3</v>
      </c>
      <c r="J1009" s="11">
        <f t="shared" si="32"/>
        <v>8.2201498483655336E-3</v>
      </c>
      <c r="L1009" s="45">
        <v>969</v>
      </c>
      <c r="M1009" s="45">
        <v>-7.1028413680026365E-4</v>
      </c>
      <c r="N1009" s="45">
        <v>5.5672948419028812E-3</v>
      </c>
      <c r="O1009" s="51"/>
      <c r="P1009" s="51"/>
      <c r="Q1009" s="51"/>
      <c r="R1009" s="51"/>
      <c r="S1009" s="51"/>
      <c r="T1009" s="51"/>
    </row>
    <row r="1010" spans="1:20" x14ac:dyDescent="0.35">
      <c r="A1010" s="30">
        <v>44379</v>
      </c>
      <c r="B1010" s="31">
        <v>315.832581</v>
      </c>
      <c r="C1010" s="11">
        <f t="shared" si="31"/>
        <v>3.6076417645141134E-3</v>
      </c>
      <c r="D1010" s="11">
        <v>8.9999999999999992E-5</v>
      </c>
      <c r="E1010" s="11">
        <v>1.4000000000000002E-3</v>
      </c>
      <c r="F1010" s="11">
        <v>-8.0000000000000002E-3</v>
      </c>
      <c r="G1010" s="11">
        <v>-8.199999999999999E-3</v>
      </c>
      <c r="H1010" s="11">
        <v>6.6E-3</v>
      </c>
      <c r="I1010" s="11">
        <v>-1.1000000000000001E-3</v>
      </c>
      <c r="J1010" s="11">
        <f t="shared" si="32"/>
        <v>3.5176417645141136E-3</v>
      </c>
      <c r="L1010" s="45">
        <v>970</v>
      </c>
      <c r="M1010" s="45">
        <v>3.6941364651769948E-4</v>
      </c>
      <c r="N1010" s="45">
        <v>5.0527207306516539E-3</v>
      </c>
      <c r="O1010" s="51"/>
      <c r="P1010" s="51"/>
      <c r="Q1010" s="51"/>
      <c r="R1010" s="51"/>
      <c r="S1010" s="51"/>
      <c r="T1010" s="51"/>
    </row>
    <row r="1011" spans="1:20" x14ac:dyDescent="0.35">
      <c r="A1011" s="30">
        <v>44383</v>
      </c>
      <c r="B1011" s="31">
        <v>312.46579000000003</v>
      </c>
      <c r="C1011" s="11">
        <f t="shared" si="31"/>
        <v>-1.0660049667263305E-2</v>
      </c>
      <c r="D1011" s="11">
        <v>8.9999999999999992E-5</v>
      </c>
      <c r="E1011" s="11">
        <v>7.8000000000000005E-3</v>
      </c>
      <c r="F1011" s="11">
        <v>-4.0000000000000002E-4</v>
      </c>
      <c r="G1011" s="11">
        <v>-3.3E-3</v>
      </c>
      <c r="H1011" s="11">
        <v>5.6999999999999993E-3</v>
      </c>
      <c r="I1011" s="11">
        <v>-7.0999999999999995E-3</v>
      </c>
      <c r="J1011" s="11">
        <f t="shared" si="32"/>
        <v>-1.0750049667263305E-2</v>
      </c>
      <c r="L1011" s="45">
        <v>971</v>
      </c>
      <c r="M1011" s="45">
        <v>-2.7126741993934609E-3</v>
      </c>
      <c r="N1011" s="45">
        <v>-2.8041188504597001E-2</v>
      </c>
      <c r="O1011" s="51"/>
      <c r="P1011" s="51"/>
      <c r="Q1011" s="51"/>
      <c r="R1011" s="51"/>
      <c r="S1011" s="51"/>
      <c r="T1011" s="51"/>
    </row>
    <row r="1012" spans="1:20" x14ac:dyDescent="0.35">
      <c r="A1012" s="30">
        <v>44384</v>
      </c>
      <c r="B1012" s="31">
        <v>316.595978</v>
      </c>
      <c r="C1012" s="11">
        <f t="shared" si="31"/>
        <v>1.3218048606217003E-2</v>
      </c>
      <c r="D1012" s="11">
        <v>8.9999999999999992E-5</v>
      </c>
      <c r="E1012" s="11">
        <v>-1E-3</v>
      </c>
      <c r="F1012" s="11">
        <v>1.6000000000000001E-3</v>
      </c>
      <c r="G1012" s="11">
        <v>9.0000000000000011E-3</v>
      </c>
      <c r="H1012" s="11">
        <v>1.6899999999999998E-2</v>
      </c>
      <c r="I1012" s="11">
        <v>3.3E-3</v>
      </c>
      <c r="J1012" s="11">
        <f t="shared" si="32"/>
        <v>1.3128048606217003E-2</v>
      </c>
      <c r="L1012" s="45">
        <v>972</v>
      </c>
      <c r="M1012" s="45">
        <v>-1.6069430623097598E-3</v>
      </c>
      <c r="N1012" s="45">
        <v>-3.9794288593989147E-2</v>
      </c>
      <c r="O1012" s="51"/>
      <c r="P1012" s="51"/>
      <c r="Q1012" s="51"/>
      <c r="R1012" s="51"/>
      <c r="S1012" s="51"/>
      <c r="T1012" s="51"/>
    </row>
    <row r="1013" spans="1:20" x14ac:dyDescent="0.35">
      <c r="A1013" s="30">
        <v>44385</v>
      </c>
      <c r="B1013" s="31">
        <v>311.76110799999998</v>
      </c>
      <c r="C1013" s="11">
        <f t="shared" si="31"/>
        <v>-1.5271419525108465E-2</v>
      </c>
      <c r="D1013" s="11">
        <v>8.9999999999999992E-5</v>
      </c>
      <c r="E1013" s="11">
        <v>-5.7999999999999996E-3</v>
      </c>
      <c r="F1013" s="11">
        <v>-4.5000000000000005E-3</v>
      </c>
      <c r="G1013" s="11">
        <v>5.9999999999999995E-4</v>
      </c>
      <c r="H1013" s="11">
        <v>-2.0999999999999999E-3</v>
      </c>
      <c r="I1013" s="11">
        <v>-4.0000000000000002E-4</v>
      </c>
      <c r="J1013" s="11">
        <f t="shared" si="32"/>
        <v>-1.5361419525108465E-2</v>
      </c>
      <c r="L1013" s="45">
        <v>973</v>
      </c>
      <c r="M1013" s="45">
        <v>5.6435664359973711E-3</v>
      </c>
      <c r="N1013" s="45">
        <v>2.0827916845651828E-2</v>
      </c>
      <c r="O1013" s="51"/>
      <c r="P1013" s="51"/>
      <c r="Q1013" s="51"/>
      <c r="R1013" s="51"/>
      <c r="S1013" s="51"/>
      <c r="T1013" s="51"/>
    </row>
    <row r="1014" spans="1:20" x14ac:dyDescent="0.35">
      <c r="A1014" s="30">
        <v>44386</v>
      </c>
      <c r="B1014" s="31">
        <v>315.23556500000001</v>
      </c>
      <c r="C1014" s="11">
        <f t="shared" si="31"/>
        <v>1.1144613330024589E-2</v>
      </c>
      <c r="D1014" s="11">
        <v>8.9999999999999992E-5</v>
      </c>
      <c r="E1014" s="11">
        <v>1.8E-3</v>
      </c>
      <c r="F1014" s="11">
        <v>-1.6000000000000001E-3</v>
      </c>
      <c r="G1014" s="11">
        <v>-4.1999999999999997E-3</v>
      </c>
      <c r="H1014" s="11">
        <v>-2E-3</v>
      </c>
      <c r="I1014" s="11">
        <v>3.8E-3</v>
      </c>
      <c r="J1014" s="11">
        <f t="shared" si="32"/>
        <v>1.1054613330024589E-2</v>
      </c>
      <c r="L1014" s="45">
        <v>974</v>
      </c>
      <c r="M1014" s="45">
        <v>-7.5499914399642016E-4</v>
      </c>
      <c r="N1014" s="45">
        <v>-4.8355819629386562E-3</v>
      </c>
      <c r="O1014" s="51"/>
      <c r="P1014" s="51"/>
      <c r="Q1014" s="51"/>
      <c r="R1014" s="51"/>
      <c r="S1014" s="51"/>
      <c r="T1014" s="51"/>
    </row>
    <row r="1015" spans="1:20" x14ac:dyDescent="0.35">
      <c r="A1015" s="30">
        <v>44389</v>
      </c>
      <c r="B1015" s="31">
        <v>314.89297499999998</v>
      </c>
      <c r="C1015" s="11">
        <f t="shared" si="31"/>
        <v>-1.0867745839528986E-3</v>
      </c>
      <c r="D1015" s="11">
        <v>8.9999999999999992E-5</v>
      </c>
      <c r="E1015" s="11">
        <v>4.0000000000000001E-3</v>
      </c>
      <c r="F1015" s="11">
        <v>-1.5E-3</v>
      </c>
      <c r="G1015" s="11">
        <v>-3.4999999999999996E-3</v>
      </c>
      <c r="H1015" s="11">
        <v>3.0999999999999999E-3</v>
      </c>
      <c r="I1015" s="11">
        <v>-2.8000000000000004E-3</v>
      </c>
      <c r="J1015" s="11">
        <f t="shared" si="32"/>
        <v>-1.1767745839528986E-3</v>
      </c>
      <c r="L1015" s="45">
        <v>975</v>
      </c>
      <c r="M1015" s="45">
        <v>-4.2281885406471563E-3</v>
      </c>
      <c r="N1015" s="45">
        <v>-7.0473126654587957E-3</v>
      </c>
      <c r="O1015" s="51"/>
      <c r="P1015" s="51"/>
      <c r="Q1015" s="51"/>
      <c r="R1015" s="51"/>
      <c r="S1015" s="51"/>
      <c r="T1015" s="51"/>
    </row>
    <row r="1016" spans="1:20" x14ac:dyDescent="0.35">
      <c r="A1016" s="30">
        <v>44390</v>
      </c>
      <c r="B1016" s="31">
        <v>310.302795</v>
      </c>
      <c r="C1016" s="11">
        <f t="shared" si="31"/>
        <v>-1.4576952693212575E-2</v>
      </c>
      <c r="D1016" s="11">
        <v>8.9999999999999992E-5</v>
      </c>
      <c r="E1016" s="11">
        <v>1.9E-3</v>
      </c>
      <c r="F1016" s="11">
        <v>-8.0000000000000002E-3</v>
      </c>
      <c r="G1016" s="11">
        <v>4.0000000000000002E-4</v>
      </c>
      <c r="H1016" s="11">
        <v>7.0999999999999995E-3</v>
      </c>
      <c r="I1016" s="11">
        <v>1.5E-3</v>
      </c>
      <c r="J1016" s="11">
        <f t="shared" si="32"/>
        <v>-1.4666952693212575E-2</v>
      </c>
      <c r="L1016" s="45">
        <v>976</v>
      </c>
      <c r="M1016" s="45">
        <v>-9.5796272017450871E-4</v>
      </c>
      <c r="N1016" s="45">
        <v>-9.3192226354566147E-3</v>
      </c>
      <c r="O1016" s="51"/>
      <c r="P1016" s="51"/>
      <c r="Q1016" s="51"/>
      <c r="R1016" s="51"/>
      <c r="S1016" s="51"/>
      <c r="T1016" s="51"/>
    </row>
    <row r="1017" spans="1:20" x14ac:dyDescent="0.35">
      <c r="A1017" s="30">
        <v>44391</v>
      </c>
      <c r="B1017" s="31">
        <v>312.42663599999997</v>
      </c>
      <c r="C1017" s="11">
        <f t="shared" si="31"/>
        <v>6.8444146627810731E-3</v>
      </c>
      <c r="D1017" s="11">
        <v>8.9999999999999992E-5</v>
      </c>
      <c r="E1017" s="11">
        <v>5.3E-3</v>
      </c>
      <c r="F1017" s="11">
        <v>1.7000000000000001E-3</v>
      </c>
      <c r="G1017" s="11">
        <v>4.1999999999999997E-3</v>
      </c>
      <c r="H1017" s="11">
        <v>1.9199999999999998E-2</v>
      </c>
      <c r="I1017" s="11">
        <v>6.0000000000000001E-3</v>
      </c>
      <c r="J1017" s="11">
        <f t="shared" si="32"/>
        <v>6.7544146627810733E-3</v>
      </c>
      <c r="L1017" s="45">
        <v>977</v>
      </c>
      <c r="M1017" s="45">
        <v>3.1895883083565202E-3</v>
      </c>
      <c r="N1017" s="45">
        <v>-1.0540861530699899E-2</v>
      </c>
      <c r="O1017" s="51"/>
      <c r="P1017" s="51"/>
      <c r="Q1017" s="51"/>
      <c r="R1017" s="51"/>
      <c r="S1017" s="51"/>
      <c r="T1017" s="51"/>
    </row>
    <row r="1018" spans="1:20" x14ac:dyDescent="0.35">
      <c r="A1018" s="30">
        <v>44392</v>
      </c>
      <c r="B1018" s="31">
        <v>315.84234600000002</v>
      </c>
      <c r="C1018" s="11">
        <f t="shared" si="31"/>
        <v>1.0932838645678178E-2</v>
      </c>
      <c r="D1018" s="11">
        <v>8.9999999999999992E-5</v>
      </c>
      <c r="E1018" s="11">
        <v>-4.0000000000000002E-4</v>
      </c>
      <c r="F1018" s="11">
        <v>-3.4999999999999996E-3</v>
      </c>
      <c r="G1018" s="11">
        <v>-1.0800000000000001E-2</v>
      </c>
      <c r="H1018" s="11">
        <v>3.5999999999999999E-3</v>
      </c>
      <c r="I1018" s="11">
        <v>-7.000000000000001E-4</v>
      </c>
      <c r="J1018" s="11">
        <f t="shared" si="32"/>
        <v>1.0842838645678178E-2</v>
      </c>
      <c r="L1018" s="45">
        <v>978</v>
      </c>
      <c r="M1018" s="45">
        <v>1.1529060552669303E-3</v>
      </c>
      <c r="N1018" s="45">
        <v>3.3683347260503194E-3</v>
      </c>
      <c r="O1018" s="51"/>
      <c r="P1018" s="51"/>
      <c r="Q1018" s="51"/>
      <c r="R1018" s="51"/>
      <c r="S1018" s="51"/>
      <c r="T1018" s="51"/>
    </row>
    <row r="1019" spans="1:20" x14ac:dyDescent="0.35">
      <c r="A1019" s="30">
        <v>44393</v>
      </c>
      <c r="B1019" s="31">
        <v>314.69726600000001</v>
      </c>
      <c r="C1019" s="11">
        <f t="shared" si="31"/>
        <v>-3.6254796562332769E-3</v>
      </c>
      <c r="D1019" s="11">
        <v>8.9999999999999992E-5</v>
      </c>
      <c r="E1019" s="11">
        <v>-3.2000000000000002E-3</v>
      </c>
      <c r="F1019" s="11">
        <v>3.4999999999999996E-3</v>
      </c>
      <c r="G1019" s="11">
        <v>1.1000000000000001E-3</v>
      </c>
      <c r="H1019" s="11">
        <v>1.1999999999999999E-3</v>
      </c>
      <c r="I1019" s="11">
        <v>-8.199999999999999E-3</v>
      </c>
      <c r="J1019" s="11">
        <f t="shared" si="32"/>
        <v>-3.7154796562332768E-3</v>
      </c>
      <c r="L1019" s="45">
        <v>979</v>
      </c>
      <c r="M1019" s="45">
        <v>2.7428644641057137E-5</v>
      </c>
      <c r="N1019" s="45">
        <v>-5.2900737555840736E-4</v>
      </c>
      <c r="O1019" s="51"/>
      <c r="P1019" s="51"/>
      <c r="Q1019" s="51"/>
      <c r="R1019" s="51"/>
      <c r="S1019" s="51"/>
      <c r="T1019" s="51"/>
    </row>
    <row r="1020" spans="1:20" x14ac:dyDescent="0.35">
      <c r="A1020" s="30">
        <v>44396</v>
      </c>
      <c r="B1020" s="31">
        <v>312.084045</v>
      </c>
      <c r="C1020" s="11">
        <f t="shared" si="31"/>
        <v>-8.30392025077209E-3</v>
      </c>
      <c r="D1020" s="11">
        <v>8.9999999999999992E-5</v>
      </c>
      <c r="E1020" s="11">
        <v>-6.4000000000000003E-3</v>
      </c>
      <c r="F1020" s="11">
        <v>-1.4000000000000002E-3</v>
      </c>
      <c r="G1020" s="11">
        <v>-6.6E-3</v>
      </c>
      <c r="H1020" s="11">
        <v>-3.9000000000000003E-3</v>
      </c>
      <c r="I1020" s="11">
        <v>-1.1000000000000001E-2</v>
      </c>
      <c r="J1020" s="11">
        <f t="shared" si="32"/>
        <v>-8.3939202507720898E-3</v>
      </c>
      <c r="L1020" s="45">
        <v>980</v>
      </c>
      <c r="M1020" s="45">
        <v>4.4056193030593939E-3</v>
      </c>
      <c r="N1020" s="45">
        <v>-7.4407897223067497E-3</v>
      </c>
      <c r="O1020" s="51"/>
      <c r="P1020" s="51"/>
      <c r="Q1020" s="51"/>
      <c r="R1020" s="51"/>
      <c r="S1020" s="51"/>
      <c r="T1020" s="51"/>
    </row>
    <row r="1021" spans="1:20" x14ac:dyDescent="0.35">
      <c r="A1021" s="30">
        <v>44397</v>
      </c>
      <c r="B1021" s="31">
        <v>318.42617799999999</v>
      </c>
      <c r="C1021" s="11">
        <f t="shared" si="31"/>
        <v>2.0321875153854752E-2</v>
      </c>
      <c r="D1021" s="11">
        <v>8.9999999999999992E-5</v>
      </c>
      <c r="E1021" s="11">
        <v>3.4999999999999996E-3</v>
      </c>
      <c r="F1021" s="11">
        <v>-2.8000000000000004E-3</v>
      </c>
      <c r="G1021" s="11">
        <v>1E-4</v>
      </c>
      <c r="H1021" s="11">
        <v>-5.6000000000000008E-3</v>
      </c>
      <c r="I1021" s="11">
        <v>3.4999999999999996E-3</v>
      </c>
      <c r="J1021" s="11">
        <f t="shared" si="32"/>
        <v>2.0231875153854752E-2</v>
      </c>
      <c r="L1021" s="45">
        <v>981</v>
      </c>
      <c r="M1021" s="45">
        <v>3.7016173771558698E-3</v>
      </c>
      <c r="N1021" s="45">
        <v>2.2750129605662757E-3</v>
      </c>
      <c r="O1021" s="51"/>
      <c r="P1021" s="51"/>
      <c r="Q1021" s="51"/>
      <c r="R1021" s="51"/>
      <c r="S1021" s="51"/>
      <c r="T1021" s="51"/>
    </row>
    <row r="1022" spans="1:20" x14ac:dyDescent="0.35">
      <c r="A1022" s="30">
        <v>44398</v>
      </c>
      <c r="B1022" s="31">
        <v>319.41467299999999</v>
      </c>
      <c r="C1022" s="11">
        <f t="shared" si="31"/>
        <v>3.1043144951481416E-3</v>
      </c>
      <c r="D1022" s="11">
        <v>8.9999999999999992E-5</v>
      </c>
      <c r="E1022" s="11">
        <v>-5.6000000000000008E-3</v>
      </c>
      <c r="F1022" s="11">
        <v>1.2999999999999999E-3</v>
      </c>
      <c r="G1022" s="11">
        <v>9.0000000000000011E-3</v>
      </c>
      <c r="H1022" s="11">
        <v>-9.7999999999999997E-3</v>
      </c>
      <c r="I1022" s="11">
        <v>5.0000000000000001E-4</v>
      </c>
      <c r="J1022" s="11">
        <f t="shared" si="32"/>
        <v>3.0143144951481418E-3</v>
      </c>
      <c r="L1022" s="45">
        <v>982</v>
      </c>
      <c r="M1022" s="45">
        <v>-3.20555449593788E-3</v>
      </c>
      <c r="N1022" s="45">
        <v>4.9466587138321102E-3</v>
      </c>
      <c r="O1022" s="51"/>
      <c r="P1022" s="51"/>
      <c r="Q1022" s="51"/>
      <c r="R1022" s="51"/>
      <c r="S1022" s="51"/>
      <c r="T1022" s="51"/>
    </row>
    <row r="1023" spans="1:20" x14ac:dyDescent="0.35">
      <c r="A1023" s="30">
        <v>44399</v>
      </c>
      <c r="B1023" s="31">
        <v>319.708282</v>
      </c>
      <c r="C1023" s="11">
        <f t="shared" si="31"/>
        <v>9.1920949417367837E-4</v>
      </c>
      <c r="D1023" s="11">
        <v>8.9999999999999992E-5</v>
      </c>
      <c r="E1023" s="11">
        <v>2.5000000000000001E-3</v>
      </c>
      <c r="F1023" s="11">
        <v>-4.5000000000000005E-3</v>
      </c>
      <c r="G1023" s="11">
        <v>-4.8999999999999998E-3</v>
      </c>
      <c r="H1023" s="11">
        <v>5.0000000000000001E-3</v>
      </c>
      <c r="I1023" s="11">
        <v>-3.7000000000000002E-3</v>
      </c>
      <c r="J1023" s="11">
        <f t="shared" si="32"/>
        <v>8.2920949417367835E-4</v>
      </c>
      <c r="L1023" s="45">
        <v>983</v>
      </c>
      <c r="M1023" s="45">
        <v>-2.7909114803045562E-3</v>
      </c>
      <c r="N1023" s="45">
        <v>7.2387892519825796E-3</v>
      </c>
      <c r="O1023" s="51"/>
      <c r="P1023" s="51"/>
      <c r="Q1023" s="51"/>
      <c r="R1023" s="51"/>
      <c r="S1023" s="51"/>
      <c r="T1023" s="51"/>
    </row>
    <row r="1024" spans="1:20" x14ac:dyDescent="0.35">
      <c r="A1024" s="30">
        <v>44400</v>
      </c>
      <c r="B1024" s="31">
        <v>325.756775</v>
      </c>
      <c r="C1024" s="11">
        <f t="shared" si="31"/>
        <v>1.891878734627217E-2</v>
      </c>
      <c r="D1024" s="11">
        <v>8.9999999999999992E-5</v>
      </c>
      <c r="E1024" s="11">
        <v>6.5000000000000006E-3</v>
      </c>
      <c r="F1024" s="11">
        <v>-2.5000000000000001E-3</v>
      </c>
      <c r="G1024" s="11">
        <v>8.199999999999999E-3</v>
      </c>
      <c r="H1024" s="11">
        <v>4.6999999999999993E-3</v>
      </c>
      <c r="I1024" s="11">
        <v>-3.4999999999999996E-3</v>
      </c>
      <c r="J1024" s="11">
        <f t="shared" si="32"/>
        <v>1.882878734627217E-2</v>
      </c>
      <c r="L1024" s="45">
        <v>984</v>
      </c>
      <c r="M1024" s="45">
        <v>3.5468890455093703E-3</v>
      </c>
      <c r="N1024" s="45">
        <v>-3.1978455404870409E-3</v>
      </c>
      <c r="O1024" s="51"/>
      <c r="P1024" s="51"/>
      <c r="Q1024" s="51"/>
      <c r="R1024" s="51"/>
      <c r="S1024" s="51"/>
      <c r="T1024" s="51"/>
    </row>
    <row r="1025" spans="1:20" x14ac:dyDescent="0.35">
      <c r="A1025" s="30">
        <v>44403</v>
      </c>
      <c r="B1025" s="31">
        <v>324.13207999999997</v>
      </c>
      <c r="C1025" s="11">
        <f t="shared" si="31"/>
        <v>-4.9874480737969185E-3</v>
      </c>
      <c r="D1025" s="11">
        <v>8.9999999999999992E-5</v>
      </c>
      <c r="E1025" s="11">
        <v>6.6E-3</v>
      </c>
      <c r="F1025" s="11">
        <v>7.4999999999999997E-3</v>
      </c>
      <c r="G1025" s="11">
        <v>8.6E-3</v>
      </c>
      <c r="H1025" s="11">
        <v>2.3999999999999998E-3</v>
      </c>
      <c r="I1025" s="11">
        <v>8.6E-3</v>
      </c>
      <c r="J1025" s="11">
        <f t="shared" si="32"/>
        <v>-5.0774480737969183E-3</v>
      </c>
      <c r="L1025" s="45">
        <v>985</v>
      </c>
      <c r="M1025" s="45">
        <v>-1.3597918107166828E-3</v>
      </c>
      <c r="N1025" s="45">
        <v>-6.8830054582483232E-3</v>
      </c>
      <c r="O1025" s="51"/>
      <c r="P1025" s="51"/>
      <c r="Q1025" s="51"/>
      <c r="R1025" s="51"/>
      <c r="S1025" s="51"/>
      <c r="T1025" s="51"/>
    </row>
    <row r="1026" spans="1:20" x14ac:dyDescent="0.35">
      <c r="A1026" s="30">
        <v>44404</v>
      </c>
      <c r="B1026" s="31">
        <v>320.29553199999998</v>
      </c>
      <c r="C1026" s="11">
        <f t="shared" si="31"/>
        <v>-1.1836372382517668E-2</v>
      </c>
      <c r="D1026" s="11">
        <v>8.9999999999999992E-5</v>
      </c>
      <c r="E1026" s="11">
        <v>-6.3E-3</v>
      </c>
      <c r="F1026" s="11">
        <v>-6.6E-3</v>
      </c>
      <c r="G1026" s="11">
        <v>-1.2999999999999999E-3</v>
      </c>
      <c r="H1026" s="11">
        <v>4.5999999999999999E-3</v>
      </c>
      <c r="I1026" s="11">
        <v>1E-3</v>
      </c>
      <c r="J1026" s="11">
        <f t="shared" si="32"/>
        <v>-1.1926372382517668E-2</v>
      </c>
      <c r="L1026" s="45">
        <v>986</v>
      </c>
      <c r="M1026" s="45">
        <v>-4.5540930051650831E-3</v>
      </c>
      <c r="N1026" s="45">
        <v>-8.0391782897047508E-5</v>
      </c>
      <c r="O1026" s="51"/>
      <c r="P1026" s="51"/>
      <c r="Q1026" s="51"/>
      <c r="R1026" s="51"/>
      <c r="S1026" s="51"/>
      <c r="T1026" s="51"/>
    </row>
    <row r="1027" spans="1:20" x14ac:dyDescent="0.35">
      <c r="A1027" s="30">
        <v>44405</v>
      </c>
      <c r="B1027" s="31">
        <v>318.59255999999999</v>
      </c>
      <c r="C1027" s="11">
        <f t="shared" ref="C1027:C1090" si="33">(B1027/B1026)-1</f>
        <v>-5.3168771645556445E-3</v>
      </c>
      <c r="D1027" s="11">
        <v>8.9999999999999992E-5</v>
      </c>
      <c r="E1027" s="11">
        <v>8.199999999999999E-3</v>
      </c>
      <c r="F1027" s="11">
        <v>3.9000000000000003E-3</v>
      </c>
      <c r="G1027" s="11">
        <v>-1.8E-3</v>
      </c>
      <c r="H1027" s="11">
        <v>-1.5700000000000002E-2</v>
      </c>
      <c r="I1027" s="11">
        <v>-7.1999999999999998E-3</v>
      </c>
      <c r="J1027" s="11">
        <f t="shared" si="32"/>
        <v>-5.4068771645556443E-3</v>
      </c>
      <c r="L1027" s="45">
        <v>987</v>
      </c>
      <c r="M1027" s="45">
        <v>4.2097305549716572E-4</v>
      </c>
      <c r="N1027" s="45">
        <v>-6.2574321963551945E-3</v>
      </c>
      <c r="O1027" s="51"/>
      <c r="P1027" s="51"/>
      <c r="Q1027" s="51"/>
      <c r="R1027" s="51"/>
      <c r="S1027" s="51"/>
      <c r="T1027" s="51"/>
    </row>
    <row r="1028" spans="1:20" x14ac:dyDescent="0.35">
      <c r="A1028" s="30">
        <v>44406</v>
      </c>
      <c r="B1028" s="31">
        <v>320.46191399999998</v>
      </c>
      <c r="C1028" s="11">
        <f t="shared" si="33"/>
        <v>5.8675381496666734E-3</v>
      </c>
      <c r="D1028" s="11">
        <v>8.9999999999999992E-5</v>
      </c>
      <c r="E1028" s="11">
        <v>-3.2000000000000002E-3</v>
      </c>
      <c r="F1028" s="11">
        <v>-3.4000000000000002E-3</v>
      </c>
      <c r="G1028" s="11">
        <v>-4.5999999999999999E-3</v>
      </c>
      <c r="H1028" s="11">
        <v>8.0000000000000002E-3</v>
      </c>
      <c r="I1028" s="11">
        <v>5.4000000000000003E-3</v>
      </c>
      <c r="J1028" s="11">
        <f t="shared" si="32"/>
        <v>5.7775381496666736E-3</v>
      </c>
      <c r="L1028" s="45">
        <v>988</v>
      </c>
      <c r="M1028" s="45">
        <v>7.7142822490388111E-4</v>
      </c>
      <c r="N1028" s="45">
        <v>-2.2101773190261846E-3</v>
      </c>
      <c r="O1028" s="51"/>
      <c r="P1028" s="51"/>
      <c r="Q1028" s="51"/>
      <c r="R1028" s="51"/>
      <c r="S1028" s="51"/>
      <c r="T1028" s="51"/>
    </row>
    <row r="1029" spans="1:20" x14ac:dyDescent="0.35">
      <c r="A1029" s="30">
        <v>44407</v>
      </c>
      <c r="B1029" s="31">
        <v>321.20575000000002</v>
      </c>
      <c r="C1029" s="11">
        <f t="shared" si="33"/>
        <v>2.3211369822875305E-3</v>
      </c>
      <c r="D1029" s="11">
        <v>8.9999999999999992E-5</v>
      </c>
      <c r="E1029" s="11">
        <v>-1.7000000000000001E-3</v>
      </c>
      <c r="F1029" s="11">
        <v>1.37E-2</v>
      </c>
      <c r="G1029" s="11">
        <v>8.8000000000000005E-3</v>
      </c>
      <c r="H1029" s="11">
        <v>5.5000000000000005E-3</v>
      </c>
      <c r="I1029" s="11">
        <v>4.0999999999999995E-3</v>
      </c>
      <c r="J1029" s="11">
        <f t="shared" si="32"/>
        <v>2.2311369822875307E-3</v>
      </c>
      <c r="L1029" s="45">
        <v>989</v>
      </c>
      <c r="M1029" s="45">
        <v>-2.9097238552171479E-3</v>
      </c>
      <c r="N1029" s="45">
        <v>-5.5645643917076127E-4</v>
      </c>
      <c r="O1029" s="51"/>
      <c r="P1029" s="51"/>
      <c r="Q1029" s="51"/>
      <c r="R1029" s="51"/>
      <c r="S1029" s="51"/>
      <c r="T1029" s="51"/>
    </row>
    <row r="1030" spans="1:20" x14ac:dyDescent="0.35">
      <c r="A1030" s="30">
        <v>44410</v>
      </c>
      <c r="B1030" s="31">
        <v>320.25637799999998</v>
      </c>
      <c r="C1030" s="11">
        <f t="shared" si="33"/>
        <v>-2.9556507005246146E-3</v>
      </c>
      <c r="D1030" s="11">
        <v>8.9999999999999992E-5</v>
      </c>
      <c r="E1030" s="11">
        <v>-1.09E-2</v>
      </c>
      <c r="F1030" s="11">
        <v>1E-3</v>
      </c>
      <c r="G1030" s="11">
        <v>6.3E-3</v>
      </c>
      <c r="H1030" s="11">
        <v>-4.0000000000000002E-4</v>
      </c>
      <c r="I1030" s="11">
        <v>-3.8E-3</v>
      </c>
      <c r="J1030" s="11">
        <f t="shared" si="32"/>
        <v>-3.0456507005246145E-3</v>
      </c>
      <c r="L1030" s="45">
        <v>990</v>
      </c>
      <c r="M1030" s="45">
        <v>1.7568749105821651E-3</v>
      </c>
      <c r="N1030" s="45">
        <v>1.1858352018459515E-3</v>
      </c>
      <c r="O1030" s="51"/>
      <c r="P1030" s="51"/>
      <c r="Q1030" s="51"/>
      <c r="R1030" s="51"/>
      <c r="S1030" s="51"/>
      <c r="T1030" s="51"/>
    </row>
    <row r="1031" spans="1:20" x14ac:dyDescent="0.35">
      <c r="A1031" s="30">
        <v>44411</v>
      </c>
      <c r="B1031" s="31">
        <v>324.87591600000002</v>
      </c>
      <c r="C1031" s="11">
        <f t="shared" si="33"/>
        <v>1.4424499611370933E-2</v>
      </c>
      <c r="D1031" s="11">
        <v>7.0000000000000007E-5</v>
      </c>
      <c r="E1031" s="11">
        <v>-1.04E-2</v>
      </c>
      <c r="F1031" s="11">
        <v>-4.0999999999999995E-3</v>
      </c>
      <c r="G1031" s="11">
        <v>-1.9199999999999998E-2</v>
      </c>
      <c r="H1031" s="11">
        <v>6.3E-3</v>
      </c>
      <c r="I1031" s="11">
        <v>2.5999999999999999E-3</v>
      </c>
      <c r="J1031" s="11">
        <f t="shared" si="32"/>
        <v>1.4354499611370933E-2</v>
      </c>
      <c r="L1031" s="45">
        <v>991</v>
      </c>
      <c r="M1031" s="45">
        <v>-6.6388546068351533E-4</v>
      </c>
      <c r="N1031" s="45">
        <v>-1.0876689928574684E-2</v>
      </c>
      <c r="O1031" s="51"/>
      <c r="P1031" s="51"/>
      <c r="Q1031" s="51"/>
      <c r="R1031" s="51"/>
      <c r="S1031" s="51"/>
      <c r="T1031" s="51"/>
    </row>
    <row r="1032" spans="1:20" x14ac:dyDescent="0.35">
      <c r="A1032" s="30">
        <v>44412</v>
      </c>
      <c r="B1032" s="31">
        <v>323.28057899999999</v>
      </c>
      <c r="C1032" s="11">
        <f t="shared" si="33"/>
        <v>-4.9106040842991083E-3</v>
      </c>
      <c r="D1032" s="11">
        <v>7.0000000000000007E-5</v>
      </c>
      <c r="E1032" s="11">
        <v>-8.6999999999999994E-3</v>
      </c>
      <c r="F1032" s="11">
        <v>-3.0999999999999999E-3</v>
      </c>
      <c r="G1032" s="11">
        <v>5.0000000000000001E-4</v>
      </c>
      <c r="H1032" s="11">
        <v>-3.8E-3</v>
      </c>
      <c r="I1032" s="11">
        <v>-1.1200000000000002E-2</v>
      </c>
      <c r="J1032" s="11">
        <f t="shared" si="32"/>
        <v>-4.9806040842991081E-3</v>
      </c>
      <c r="L1032" s="45">
        <v>992</v>
      </c>
      <c r="M1032" s="45">
        <v>6.3991507694652373E-3</v>
      </c>
      <c r="N1032" s="45">
        <v>-3.333091016454539E-3</v>
      </c>
      <c r="O1032" s="51"/>
      <c r="P1032" s="51"/>
      <c r="Q1032" s="51"/>
      <c r="R1032" s="51"/>
      <c r="S1032" s="51"/>
      <c r="T1032" s="51"/>
    </row>
    <row r="1033" spans="1:20" x14ac:dyDescent="0.35">
      <c r="A1033" s="30">
        <v>44413</v>
      </c>
      <c r="B1033" s="31">
        <v>326.021027</v>
      </c>
      <c r="C1033" s="11">
        <f t="shared" si="33"/>
        <v>8.4769954584869023E-3</v>
      </c>
      <c r="D1033" s="11">
        <v>7.0000000000000007E-5</v>
      </c>
      <c r="E1033" s="11">
        <v>-3.0699999999999998E-2</v>
      </c>
      <c r="F1033" s="11">
        <v>1E-4</v>
      </c>
      <c r="G1033" s="11">
        <v>-2.9999999999999997E-4</v>
      </c>
      <c r="H1033" s="11">
        <v>-1.3300000000000001E-2</v>
      </c>
      <c r="I1033" s="11">
        <v>-4.0999999999999995E-3</v>
      </c>
      <c r="J1033" s="11">
        <f t="shared" si="32"/>
        <v>8.4069954584869017E-3</v>
      </c>
      <c r="L1033" s="45">
        <v>993</v>
      </c>
      <c r="M1033" s="45">
        <v>1.3637290188987519E-3</v>
      </c>
      <c r="N1033" s="45">
        <v>6.5252726127862162E-3</v>
      </c>
      <c r="O1033" s="51"/>
      <c r="P1033" s="51"/>
      <c r="Q1033" s="51"/>
      <c r="R1033" s="51"/>
      <c r="S1033" s="51"/>
      <c r="T1033" s="51"/>
    </row>
    <row r="1034" spans="1:20" x14ac:dyDescent="0.35">
      <c r="A1034" s="30">
        <v>44414</v>
      </c>
      <c r="B1034" s="31">
        <v>322.82061800000002</v>
      </c>
      <c r="C1034" s="11">
        <f t="shared" si="33"/>
        <v>-9.8165723525556192E-3</v>
      </c>
      <c r="D1034" s="11">
        <v>7.0000000000000007E-5</v>
      </c>
      <c r="E1034" s="11">
        <v>1.29E-2</v>
      </c>
      <c r="F1034" s="11">
        <v>-4.1999999999999997E-3</v>
      </c>
      <c r="G1034" s="11">
        <v>-6.0000000000000001E-3</v>
      </c>
      <c r="H1034" s="11">
        <v>5.7999999999999996E-3</v>
      </c>
      <c r="I1034" s="11">
        <v>3.0000000000000001E-3</v>
      </c>
      <c r="J1034" s="11">
        <f t="shared" si="32"/>
        <v>-9.8865723525556198E-3</v>
      </c>
      <c r="L1034" s="45">
        <v>994</v>
      </c>
      <c r="M1034" s="45">
        <v>1.3402640061029153E-3</v>
      </c>
      <c r="N1034" s="45">
        <v>-6.0960472874317436E-3</v>
      </c>
      <c r="O1034" s="51"/>
      <c r="P1034" s="51"/>
      <c r="Q1034" s="51"/>
      <c r="R1034" s="51"/>
      <c r="S1034" s="51"/>
      <c r="T1034" s="51"/>
    </row>
    <row r="1035" spans="1:20" x14ac:dyDescent="0.35">
      <c r="A1035" s="30">
        <v>44417</v>
      </c>
      <c r="B1035" s="31">
        <v>321.76361100000003</v>
      </c>
      <c r="C1035" s="11">
        <f t="shared" si="33"/>
        <v>-3.27428590698009E-3</v>
      </c>
      <c r="D1035" s="11">
        <v>7.0000000000000007E-5</v>
      </c>
      <c r="E1035" s="11">
        <v>7.000000000000001E-4</v>
      </c>
      <c r="F1035" s="11">
        <v>7.000000000000001E-4</v>
      </c>
      <c r="G1035" s="11">
        <v>-9.1999999999999998E-3</v>
      </c>
      <c r="H1035" s="11">
        <v>-6.0000000000000001E-3</v>
      </c>
      <c r="I1035" s="11">
        <v>-5.4000000000000003E-3</v>
      </c>
      <c r="J1035" s="11">
        <f t="shared" si="32"/>
        <v>-3.3442859069800902E-3</v>
      </c>
      <c r="L1035" s="45">
        <v>995</v>
      </c>
      <c r="M1035" s="45">
        <v>2.4552976157926291E-3</v>
      </c>
      <c r="N1035" s="45">
        <v>-1.1823536384549626E-2</v>
      </c>
      <c r="O1035" s="51"/>
      <c r="P1035" s="51"/>
      <c r="Q1035" s="51"/>
      <c r="R1035" s="51"/>
      <c r="S1035" s="51"/>
      <c r="T1035" s="51"/>
    </row>
    <row r="1036" spans="1:20" x14ac:dyDescent="0.35">
      <c r="A1036" s="30">
        <v>44418</v>
      </c>
      <c r="B1036" s="31">
        <v>324.42568999999997</v>
      </c>
      <c r="C1036" s="11">
        <f t="shared" si="33"/>
        <v>8.2733998158666111E-3</v>
      </c>
      <c r="D1036" s="11">
        <v>7.0000000000000007E-5</v>
      </c>
      <c r="E1036" s="11">
        <v>1.9699999999999999E-2</v>
      </c>
      <c r="F1036" s="11">
        <v>4.0000000000000002E-4</v>
      </c>
      <c r="G1036" s="11">
        <v>-2.2000000000000001E-3</v>
      </c>
      <c r="H1036" s="11">
        <v>7.4000000000000003E-3</v>
      </c>
      <c r="I1036" s="11">
        <v>9.3999999999999986E-3</v>
      </c>
      <c r="J1036" s="11">
        <f t="shared" si="32"/>
        <v>8.2033998158666105E-3</v>
      </c>
      <c r="L1036" s="45">
        <v>996</v>
      </c>
      <c r="M1036" s="45">
        <v>1.6350038187318233E-3</v>
      </c>
      <c r="N1036" s="45">
        <v>-1.3701023991757393E-2</v>
      </c>
      <c r="O1036" s="51"/>
      <c r="P1036" s="51"/>
      <c r="Q1036" s="51"/>
      <c r="R1036" s="51"/>
      <c r="S1036" s="51"/>
      <c r="T1036" s="51"/>
    </row>
    <row r="1037" spans="1:20" x14ac:dyDescent="0.35">
      <c r="A1037" s="30">
        <v>44419</v>
      </c>
      <c r="B1037" s="31">
        <v>329.82824699999998</v>
      </c>
      <c r="C1037" s="11">
        <f t="shared" si="33"/>
        <v>1.6652679385531943E-2</v>
      </c>
      <c r="D1037" s="11">
        <v>7.0000000000000007E-5</v>
      </c>
      <c r="E1037" s="11">
        <v>-7.8000000000000005E-3</v>
      </c>
      <c r="F1037" s="11">
        <v>-4.1999999999999997E-3</v>
      </c>
      <c r="G1037" s="11">
        <v>-2.3999999999999998E-3</v>
      </c>
      <c r="H1037" s="11">
        <v>8.5000000000000006E-3</v>
      </c>
      <c r="I1037" s="11">
        <v>5.1000000000000004E-3</v>
      </c>
      <c r="J1037" s="11">
        <f t="shared" si="32"/>
        <v>1.6582679385531943E-2</v>
      </c>
      <c r="L1037" s="45">
        <v>997</v>
      </c>
      <c r="M1037" s="45">
        <v>5.487472694742682E-3</v>
      </c>
      <c r="N1037" s="45">
        <v>-4.4545498870630102E-3</v>
      </c>
      <c r="O1037" s="51"/>
      <c r="P1037" s="51"/>
      <c r="Q1037" s="51"/>
      <c r="R1037" s="51"/>
      <c r="S1037" s="51"/>
      <c r="T1037" s="51"/>
    </row>
    <row r="1038" spans="1:20" x14ac:dyDescent="0.35">
      <c r="A1038" s="30">
        <v>44420</v>
      </c>
      <c r="B1038" s="31">
        <v>326.911652</v>
      </c>
      <c r="C1038" s="11">
        <f t="shared" si="33"/>
        <v>-8.8427690063791475E-3</v>
      </c>
      <c r="D1038" s="11">
        <v>7.0000000000000007E-5</v>
      </c>
      <c r="E1038" s="11">
        <v>-1.32E-2</v>
      </c>
      <c r="F1038" s="11">
        <v>2.8999999999999998E-3</v>
      </c>
      <c r="G1038" s="11">
        <v>-2.8000000000000004E-3</v>
      </c>
      <c r="H1038" s="11">
        <v>-1E-4</v>
      </c>
      <c r="I1038" s="11">
        <v>1.6000000000000001E-3</v>
      </c>
      <c r="J1038" s="11">
        <f t="shared" si="32"/>
        <v>-8.9127690063791482E-3</v>
      </c>
      <c r="L1038" s="45">
        <v>998</v>
      </c>
      <c r="M1038" s="45">
        <v>3.7873682219132085E-3</v>
      </c>
      <c r="N1038" s="45">
        <v>-5.5599693003869416E-3</v>
      </c>
      <c r="O1038" s="51"/>
      <c r="P1038" s="51"/>
      <c r="Q1038" s="51"/>
      <c r="R1038" s="51"/>
      <c r="S1038" s="51"/>
      <c r="T1038" s="51"/>
    </row>
    <row r="1039" spans="1:20" x14ac:dyDescent="0.35">
      <c r="A1039" s="30">
        <v>44421</v>
      </c>
      <c r="B1039" s="31">
        <v>324.26913500000001</v>
      </c>
      <c r="C1039" s="11">
        <f t="shared" si="33"/>
        <v>-8.0832756612786438E-3</v>
      </c>
      <c r="D1039" s="11">
        <v>7.0000000000000007E-5</v>
      </c>
      <c r="E1039" s="11">
        <v>1.47E-2</v>
      </c>
      <c r="F1039" s="11">
        <v>-1.7000000000000001E-3</v>
      </c>
      <c r="G1039" s="11">
        <v>-5.3E-3</v>
      </c>
      <c r="H1039" s="11">
        <v>7.4999999999999997E-3</v>
      </c>
      <c r="I1039" s="11">
        <v>-2.9999999999999997E-4</v>
      </c>
      <c r="J1039" s="11">
        <f t="shared" si="32"/>
        <v>-8.1532756612786444E-3</v>
      </c>
      <c r="L1039" s="45">
        <v>999</v>
      </c>
      <c r="M1039" s="45">
        <v>-2.9900022048613912E-4</v>
      </c>
      <c r="N1039" s="45">
        <v>1.6698917429339651E-2</v>
      </c>
      <c r="O1039" s="51"/>
      <c r="P1039" s="51"/>
      <c r="Q1039" s="51"/>
      <c r="R1039" s="51"/>
      <c r="S1039" s="51"/>
      <c r="T1039" s="51"/>
    </row>
    <row r="1040" spans="1:20" x14ac:dyDescent="0.35">
      <c r="A1040" s="30">
        <v>44424</v>
      </c>
      <c r="B1040" s="31">
        <v>327.91973899999999</v>
      </c>
      <c r="C1040" s="11">
        <f t="shared" si="33"/>
        <v>1.1257944731619229E-2</v>
      </c>
      <c r="D1040" s="11">
        <v>7.0000000000000007E-5</v>
      </c>
      <c r="E1040" s="11">
        <v>-2.9500000000000002E-2</v>
      </c>
      <c r="F1040" s="11">
        <v>2.3E-3</v>
      </c>
      <c r="G1040" s="11">
        <v>-5.1000000000000004E-3</v>
      </c>
      <c r="H1040" s="11">
        <v>1.6299999999999999E-2</v>
      </c>
      <c r="I1040" s="11">
        <v>1.8E-3</v>
      </c>
      <c r="J1040" s="11">
        <f t="shared" si="32"/>
        <v>1.1187944731619229E-2</v>
      </c>
      <c r="L1040" s="45">
        <v>1000</v>
      </c>
      <c r="M1040" s="45">
        <v>-2.9526989002286196E-4</v>
      </c>
      <c r="N1040" s="45">
        <v>1.6817747255952385E-2</v>
      </c>
      <c r="O1040" s="51"/>
      <c r="P1040" s="51"/>
      <c r="Q1040" s="51"/>
      <c r="R1040" s="51"/>
      <c r="S1040" s="51"/>
      <c r="T1040" s="51"/>
    </row>
    <row r="1041" spans="1:20" x14ac:dyDescent="0.35">
      <c r="A1041" s="30">
        <v>44425</v>
      </c>
      <c r="B1041" s="31">
        <v>313.92407200000002</v>
      </c>
      <c r="C1041" s="11">
        <f t="shared" si="33"/>
        <v>-4.2680160220546992E-2</v>
      </c>
      <c r="D1041" s="11">
        <v>7.0000000000000007E-5</v>
      </c>
      <c r="E1041" s="11">
        <v>1.6000000000000001E-3</v>
      </c>
      <c r="F1041" s="11">
        <v>-6.0000000000000001E-3</v>
      </c>
      <c r="G1041" s="11">
        <v>-5.5000000000000005E-3</v>
      </c>
      <c r="H1041" s="11">
        <v>-3.0999999999999999E-3</v>
      </c>
      <c r="I1041" s="11">
        <v>1E-3</v>
      </c>
      <c r="J1041" s="11">
        <f t="shared" si="32"/>
        <v>-4.2750160220546993E-2</v>
      </c>
      <c r="L1041" s="45">
        <v>1001</v>
      </c>
      <c r="M1041" s="45">
        <v>5.2938377022332373E-4</v>
      </c>
      <c r="N1041" s="45">
        <v>-3.9450001391295939E-3</v>
      </c>
      <c r="O1041" s="51"/>
      <c r="P1041" s="51"/>
      <c r="Q1041" s="51"/>
      <c r="R1041" s="51"/>
      <c r="S1041" s="51"/>
      <c r="T1041" s="51"/>
    </row>
    <row r="1042" spans="1:20" x14ac:dyDescent="0.35">
      <c r="A1042" s="30">
        <v>44426</v>
      </c>
      <c r="B1042" s="31">
        <v>314.70706200000001</v>
      </c>
      <c r="C1042" s="11">
        <f t="shared" si="33"/>
        <v>2.4942018463622873E-3</v>
      </c>
      <c r="D1042" s="11">
        <v>7.0000000000000007E-5</v>
      </c>
      <c r="E1042" s="11">
        <v>1.55E-2</v>
      </c>
      <c r="F1042" s="11">
        <v>5.1999999999999998E-3</v>
      </c>
      <c r="G1042" s="11">
        <v>6.1999999999999998E-3</v>
      </c>
      <c r="H1042" s="11">
        <v>-3.0000000000000001E-3</v>
      </c>
      <c r="I1042" s="11">
        <v>-6.6E-3</v>
      </c>
      <c r="J1042" s="11">
        <f t="shared" si="32"/>
        <v>2.4242018463622871E-3</v>
      </c>
      <c r="L1042" s="45">
        <v>1002</v>
      </c>
      <c r="M1042" s="45">
        <v>-2.5656179457839781E-3</v>
      </c>
      <c r="N1042" s="45">
        <v>3.0208659776124053E-3</v>
      </c>
      <c r="O1042" s="51"/>
      <c r="P1042" s="51"/>
      <c r="Q1042" s="51"/>
      <c r="R1042" s="51"/>
      <c r="S1042" s="51"/>
      <c r="T1042" s="51"/>
    </row>
    <row r="1043" spans="1:20" x14ac:dyDescent="0.35">
      <c r="A1043" s="30">
        <v>44427</v>
      </c>
      <c r="B1043" s="31">
        <v>316.02829000000003</v>
      </c>
      <c r="C1043" s="11">
        <f t="shared" si="33"/>
        <v>4.1982788425638518E-3</v>
      </c>
      <c r="D1043" s="11">
        <v>7.0000000000000007E-5</v>
      </c>
      <c r="E1043" s="11">
        <v>1.1399999999999999E-2</v>
      </c>
      <c r="F1043" s="11">
        <v>1E-4</v>
      </c>
      <c r="G1043" s="11">
        <v>2.3999999999999998E-3</v>
      </c>
      <c r="H1043" s="11">
        <v>1.38E-2</v>
      </c>
      <c r="I1043" s="11">
        <v>-4.7999999999999996E-3</v>
      </c>
      <c r="J1043" s="11">
        <f t="shared" ref="J1043:J1106" si="34">C1043-D1043</f>
        <v>4.128278842563852E-3</v>
      </c>
      <c r="L1043" s="45">
        <v>1003</v>
      </c>
      <c r="M1043" s="45">
        <v>2.9359534833596696E-5</v>
      </c>
      <c r="N1043" s="45">
        <v>5.6209159646292807E-3</v>
      </c>
      <c r="O1043" s="51"/>
      <c r="P1043" s="51"/>
      <c r="Q1043" s="51"/>
      <c r="R1043" s="51"/>
      <c r="S1043" s="51"/>
      <c r="T1043" s="51"/>
    </row>
    <row r="1044" spans="1:20" x14ac:dyDescent="0.35">
      <c r="A1044" s="30">
        <v>44428</v>
      </c>
      <c r="B1044" s="31">
        <v>322.23336799999998</v>
      </c>
      <c r="C1044" s="11">
        <f t="shared" si="33"/>
        <v>1.9634564994165382E-2</v>
      </c>
      <c r="D1044" s="11">
        <v>7.0000000000000007E-5</v>
      </c>
      <c r="E1044" s="11">
        <v>-7.4999999999999997E-3</v>
      </c>
      <c r="F1044" s="11">
        <v>3.0999999999999999E-3</v>
      </c>
      <c r="G1044" s="11">
        <v>-5.1999999999999998E-3</v>
      </c>
      <c r="H1044" s="11">
        <v>-3.8E-3</v>
      </c>
      <c r="I1044" s="11">
        <v>-2.8999999999999998E-3</v>
      </c>
      <c r="J1044" s="11">
        <f t="shared" si="34"/>
        <v>1.9564564994165382E-2</v>
      </c>
      <c r="L1044" s="45">
        <v>1004</v>
      </c>
      <c r="M1044" s="45">
        <v>-4.4772226221870639E-4</v>
      </c>
      <c r="N1044" s="45">
        <v>2.4302337466729045E-3</v>
      </c>
      <c r="O1044" s="51"/>
      <c r="P1044" s="51"/>
      <c r="Q1044" s="51"/>
      <c r="R1044" s="51"/>
      <c r="S1044" s="51"/>
      <c r="T1044" s="51"/>
    </row>
    <row r="1045" spans="1:20" x14ac:dyDescent="0.35">
      <c r="A1045" s="30">
        <v>44431</v>
      </c>
      <c r="B1045" s="31">
        <v>320.765289</v>
      </c>
      <c r="C1045" s="11">
        <f t="shared" si="33"/>
        <v>-4.5559496495098939E-3</v>
      </c>
      <c r="D1045" s="11">
        <v>7.0000000000000007E-5</v>
      </c>
      <c r="E1045" s="11">
        <v>8.5000000000000006E-3</v>
      </c>
      <c r="F1045" s="11">
        <v>5.9999999999999995E-4</v>
      </c>
      <c r="G1045" s="11">
        <v>-3.0999999999999999E-3</v>
      </c>
      <c r="H1045" s="11">
        <v>-1.8200000000000001E-2</v>
      </c>
      <c r="I1045" s="11">
        <v>-5.9999999999999995E-4</v>
      </c>
      <c r="J1045" s="11">
        <f t="shared" si="34"/>
        <v>-4.6259496495098936E-3</v>
      </c>
      <c r="L1045" s="45">
        <v>1005</v>
      </c>
      <c r="M1045" s="45">
        <v>-1.8086518358969201E-3</v>
      </c>
      <c r="N1045" s="45">
        <v>1.431880056679624E-2</v>
      </c>
      <c r="O1045" s="51"/>
      <c r="P1045" s="51"/>
      <c r="Q1045" s="51"/>
      <c r="R1045" s="51"/>
      <c r="S1045" s="51"/>
      <c r="T1045" s="51"/>
    </row>
    <row r="1046" spans="1:20" x14ac:dyDescent="0.35">
      <c r="A1046" s="30">
        <v>44432</v>
      </c>
      <c r="B1046" s="31">
        <v>317.985748</v>
      </c>
      <c r="C1046" s="11">
        <f t="shared" si="33"/>
        <v>-8.6653422153791793E-3</v>
      </c>
      <c r="D1046" s="11">
        <v>7.0000000000000007E-5</v>
      </c>
      <c r="E1046" s="11">
        <v>-1E-3</v>
      </c>
      <c r="F1046" s="11">
        <v>-5.3E-3</v>
      </c>
      <c r="G1046" s="11">
        <v>4.7999999999999996E-3</v>
      </c>
      <c r="H1046" s="11">
        <v>-6.9999999999999993E-3</v>
      </c>
      <c r="I1046" s="11">
        <v>5.9999999999999995E-4</v>
      </c>
      <c r="J1046" s="11">
        <f t="shared" si="34"/>
        <v>-8.7353422153791799E-3</v>
      </c>
      <c r="L1046" s="45">
        <v>1006</v>
      </c>
      <c r="M1046" s="45">
        <v>-1.0989857716725603E-3</v>
      </c>
      <c r="N1046" s="45">
        <v>3.0514783763896771E-3</v>
      </c>
      <c r="O1046" s="51"/>
      <c r="P1046" s="51"/>
      <c r="Q1046" s="51"/>
      <c r="R1046" s="51"/>
      <c r="S1046" s="51"/>
      <c r="T1046" s="51"/>
    </row>
    <row r="1047" spans="1:20" x14ac:dyDescent="0.35">
      <c r="A1047" s="30">
        <v>44433</v>
      </c>
      <c r="B1047" s="31">
        <v>316.98745700000001</v>
      </c>
      <c r="C1047" s="11">
        <f t="shared" si="33"/>
        <v>-3.1394205755409521E-3</v>
      </c>
      <c r="D1047" s="11">
        <v>7.0000000000000007E-5</v>
      </c>
      <c r="E1047" s="11">
        <v>-2.6600000000000002E-2</v>
      </c>
      <c r="F1047" s="11">
        <v>-5.5000000000000005E-3</v>
      </c>
      <c r="G1047" s="11">
        <v>-1.8E-3</v>
      </c>
      <c r="H1047" s="11">
        <v>-4.1999999999999997E-3</v>
      </c>
      <c r="I1047" s="11">
        <v>-2.0000000000000001E-4</v>
      </c>
      <c r="J1047" s="11">
        <f t="shared" si="34"/>
        <v>-3.2094205755409523E-3</v>
      </c>
      <c r="L1047" s="45">
        <v>1007</v>
      </c>
      <c r="M1047" s="45">
        <v>-2.1131447107233135E-3</v>
      </c>
      <c r="N1047" s="45">
        <v>1.0333294559088848E-2</v>
      </c>
      <c r="O1047" s="51"/>
      <c r="P1047" s="51"/>
      <c r="Q1047" s="51"/>
      <c r="R1047" s="51"/>
      <c r="S1047" s="51"/>
      <c r="T1047" s="51"/>
    </row>
    <row r="1048" spans="1:20" x14ac:dyDescent="0.35">
      <c r="A1048" s="30">
        <v>44434</v>
      </c>
      <c r="B1048" s="31">
        <v>314.63851899999997</v>
      </c>
      <c r="C1048" s="11">
        <f t="shared" si="33"/>
        <v>-7.4101922588061253E-3</v>
      </c>
      <c r="D1048" s="11">
        <v>7.0000000000000007E-5</v>
      </c>
      <c r="E1048" s="11">
        <v>1.0800000000000001E-2</v>
      </c>
      <c r="F1048" s="11">
        <v>-2.9999999999999997E-4</v>
      </c>
      <c r="G1048" s="11">
        <v>-1.8E-3</v>
      </c>
      <c r="H1048" s="11">
        <v>-2.0000000000000001E-4</v>
      </c>
      <c r="I1048" s="11">
        <v>-1.4000000000000002E-3</v>
      </c>
      <c r="J1048" s="11">
        <f t="shared" si="34"/>
        <v>-7.4801922588061251E-3</v>
      </c>
      <c r="L1048" s="45">
        <v>1008</v>
      </c>
      <c r="M1048" s="45">
        <v>4.6917264087616272E-3</v>
      </c>
      <c r="N1048" s="45">
        <v>-1.1740846442475136E-3</v>
      </c>
      <c r="O1048" s="51"/>
      <c r="P1048" s="51"/>
      <c r="Q1048" s="51"/>
      <c r="R1048" s="51"/>
      <c r="S1048" s="51"/>
      <c r="T1048" s="51"/>
    </row>
    <row r="1049" spans="1:20" x14ac:dyDescent="0.35">
      <c r="A1049" s="30">
        <v>44435</v>
      </c>
      <c r="B1049" s="31">
        <v>316.49807700000002</v>
      </c>
      <c r="C1049" s="11">
        <f t="shared" si="33"/>
        <v>5.9101409640185398E-3</v>
      </c>
      <c r="D1049" s="11">
        <v>7.0000000000000007E-5</v>
      </c>
      <c r="E1049" s="11">
        <v>-4.5999999999999999E-3</v>
      </c>
      <c r="F1049" s="11">
        <v>-8.8000000000000005E-3</v>
      </c>
      <c r="G1049" s="11">
        <v>-6.5000000000000006E-3</v>
      </c>
      <c r="H1049" s="11">
        <v>-7.1999999999999998E-3</v>
      </c>
      <c r="I1049" s="11">
        <v>1.7000000000000001E-3</v>
      </c>
      <c r="J1049" s="11">
        <f t="shared" si="34"/>
        <v>5.8401409640185401E-3</v>
      </c>
      <c r="L1049" s="45">
        <v>1009</v>
      </c>
      <c r="M1049" s="45">
        <v>8.6133664224740877E-3</v>
      </c>
      <c r="N1049" s="45">
        <v>-1.9363416089737392E-2</v>
      </c>
      <c r="O1049" s="51"/>
      <c r="P1049" s="51"/>
      <c r="Q1049" s="51"/>
      <c r="R1049" s="51"/>
      <c r="S1049" s="51"/>
      <c r="T1049" s="51"/>
    </row>
    <row r="1050" spans="1:20" x14ac:dyDescent="0.35">
      <c r="A1050" s="30">
        <v>44438</v>
      </c>
      <c r="B1050" s="31">
        <v>320.13894699999997</v>
      </c>
      <c r="C1050" s="11">
        <f t="shared" si="33"/>
        <v>1.1503608598544268E-2</v>
      </c>
      <c r="D1050" s="11">
        <v>7.0000000000000007E-5</v>
      </c>
      <c r="E1050" s="11">
        <v>6.8000000000000005E-3</v>
      </c>
      <c r="F1050" s="11">
        <v>4.5999999999999999E-3</v>
      </c>
      <c r="G1050" s="11">
        <v>6.1999999999999998E-3</v>
      </c>
      <c r="H1050" s="11">
        <v>6.5000000000000006E-3</v>
      </c>
      <c r="I1050" s="11">
        <v>1.4000000000000002E-3</v>
      </c>
      <c r="J1050" s="11">
        <f t="shared" si="34"/>
        <v>1.1433608598544268E-2</v>
      </c>
      <c r="L1050" s="45">
        <v>1010</v>
      </c>
      <c r="M1050" s="45">
        <v>6.2902932366985988E-3</v>
      </c>
      <c r="N1050" s="45">
        <v>6.8377553695184046E-3</v>
      </c>
      <c r="O1050" s="51"/>
      <c r="P1050" s="51"/>
      <c r="Q1050" s="51"/>
      <c r="R1050" s="51"/>
      <c r="S1050" s="51"/>
      <c r="T1050" s="51"/>
    </row>
    <row r="1051" spans="1:20" x14ac:dyDescent="0.35">
      <c r="A1051" s="30">
        <v>44439</v>
      </c>
      <c r="B1051" s="31">
        <v>319.238495</v>
      </c>
      <c r="C1051" s="11">
        <f t="shared" si="33"/>
        <v>-2.8126912031105622E-3</v>
      </c>
      <c r="D1051" s="11">
        <v>7.0000000000000007E-5</v>
      </c>
      <c r="E1051" s="11">
        <v>1.3500000000000002E-2</v>
      </c>
      <c r="F1051" s="11">
        <v>3.0999999999999999E-3</v>
      </c>
      <c r="G1051" s="11">
        <v>3.3E-3</v>
      </c>
      <c r="H1051" s="11">
        <v>-4.6999999999999993E-3</v>
      </c>
      <c r="I1051" s="11">
        <v>-2.0999999999999999E-3</v>
      </c>
      <c r="J1051" s="11">
        <f t="shared" si="34"/>
        <v>-2.8826912031105624E-3</v>
      </c>
      <c r="L1051" s="45">
        <v>1011</v>
      </c>
      <c r="M1051" s="45">
        <v>4.090541382775693E-4</v>
      </c>
      <c r="N1051" s="45">
        <v>-1.5770473663386034E-2</v>
      </c>
      <c r="O1051" s="51"/>
      <c r="P1051" s="51"/>
      <c r="Q1051" s="51"/>
      <c r="R1051" s="51"/>
      <c r="S1051" s="51"/>
      <c r="T1051" s="51"/>
    </row>
    <row r="1052" spans="1:20" x14ac:dyDescent="0.35">
      <c r="A1052" s="30">
        <v>44440</v>
      </c>
      <c r="B1052" s="31">
        <v>318.36303700000002</v>
      </c>
      <c r="C1052" s="11">
        <f t="shared" si="33"/>
        <v>-2.7423321864739059E-3</v>
      </c>
      <c r="D1052" s="11">
        <v>7.0000000000000007E-5</v>
      </c>
      <c r="E1052" s="11">
        <v>2.9999999999999997E-4</v>
      </c>
      <c r="F1052" s="11">
        <v>-3.7000000000000002E-3</v>
      </c>
      <c r="G1052" s="11">
        <v>2.3E-3</v>
      </c>
      <c r="H1052" s="11">
        <v>-4.0999999999999995E-3</v>
      </c>
      <c r="I1052" s="11">
        <v>-3.5999999999999999E-3</v>
      </c>
      <c r="J1052" s="11">
        <f t="shared" si="34"/>
        <v>-2.812332186473906E-3</v>
      </c>
      <c r="L1052" s="45">
        <v>1012</v>
      </c>
      <c r="M1052" s="45">
        <v>-3.3953986034703093E-3</v>
      </c>
      <c r="N1052" s="45">
        <v>1.4450011933494898E-2</v>
      </c>
      <c r="O1052" s="51"/>
      <c r="P1052" s="51"/>
      <c r="Q1052" s="51"/>
      <c r="R1052" s="51"/>
      <c r="S1052" s="51"/>
      <c r="T1052" s="51"/>
    </row>
    <row r="1053" spans="1:20" x14ac:dyDescent="0.35">
      <c r="A1053" s="30">
        <v>44441</v>
      </c>
      <c r="B1053" s="31">
        <v>322.39614899999998</v>
      </c>
      <c r="C1053" s="11">
        <f t="shared" si="33"/>
        <v>1.2668279703588636E-2</v>
      </c>
      <c r="D1053" s="11">
        <v>8.9999999999999992E-5</v>
      </c>
      <c r="E1053" s="11">
        <v>-8.6E-3</v>
      </c>
      <c r="F1053" s="11">
        <v>-9.3999999999999986E-3</v>
      </c>
      <c r="G1053" s="11">
        <v>1.1000000000000001E-3</v>
      </c>
      <c r="H1053" s="11">
        <v>-4.1999999999999997E-3</v>
      </c>
      <c r="I1053" s="11">
        <v>6.0000000000000001E-3</v>
      </c>
      <c r="J1053" s="11">
        <f t="shared" si="34"/>
        <v>1.2578279703588637E-2</v>
      </c>
      <c r="L1053" s="45">
        <v>1013</v>
      </c>
      <c r="M1053" s="45">
        <v>4.164179110666839E-3</v>
      </c>
      <c r="N1053" s="45">
        <v>-5.3409536946197374E-3</v>
      </c>
      <c r="O1053" s="51"/>
      <c r="P1053" s="51"/>
      <c r="Q1053" s="51"/>
      <c r="R1053" s="51"/>
      <c r="S1053" s="51"/>
      <c r="T1053" s="51"/>
    </row>
    <row r="1054" spans="1:20" x14ac:dyDescent="0.35">
      <c r="A1054" s="30">
        <v>44442</v>
      </c>
      <c r="B1054" s="31">
        <v>324.95373499999999</v>
      </c>
      <c r="C1054" s="11">
        <f t="shared" si="33"/>
        <v>7.9330538157265096E-3</v>
      </c>
      <c r="D1054" s="11">
        <v>8.9999999999999992E-5</v>
      </c>
      <c r="E1054" s="11">
        <v>1.0800000000000001E-2</v>
      </c>
      <c r="F1054" s="11">
        <v>-2.5000000000000001E-3</v>
      </c>
      <c r="G1054" s="11">
        <v>4.8999999999999998E-3</v>
      </c>
      <c r="H1054" s="11">
        <v>0</v>
      </c>
      <c r="I1054" s="11">
        <v>-2.7000000000000001E-3</v>
      </c>
      <c r="J1054" s="11">
        <f t="shared" si="34"/>
        <v>7.8430538157265098E-3</v>
      </c>
      <c r="L1054" s="45">
        <v>1014</v>
      </c>
      <c r="M1054" s="45">
        <v>3.1136779272588227E-3</v>
      </c>
      <c r="N1054" s="45">
        <v>-1.7780630620471399E-2</v>
      </c>
      <c r="O1054" s="51"/>
      <c r="P1054" s="51"/>
      <c r="Q1054" s="51"/>
      <c r="R1054" s="51"/>
      <c r="S1054" s="51"/>
      <c r="T1054" s="51"/>
    </row>
    <row r="1055" spans="1:20" x14ac:dyDescent="0.35">
      <c r="A1055" s="30">
        <v>44446</v>
      </c>
      <c r="B1055" s="31">
        <v>323.58642600000002</v>
      </c>
      <c r="C1055" s="11">
        <f t="shared" si="33"/>
        <v>-4.2077035981752386E-3</v>
      </c>
      <c r="D1055" s="11">
        <v>8.9999999999999992E-5</v>
      </c>
      <c r="E1055" s="11">
        <v>1.4199999999999999E-2</v>
      </c>
      <c r="F1055" s="11">
        <v>3.9000000000000003E-3</v>
      </c>
      <c r="G1055" s="11">
        <v>7.1999999999999998E-3</v>
      </c>
      <c r="H1055" s="11">
        <v>-6.0000000000000001E-3</v>
      </c>
      <c r="I1055" s="11">
        <v>1.5E-3</v>
      </c>
      <c r="J1055" s="11">
        <f t="shared" si="34"/>
        <v>-4.2977035981752384E-3</v>
      </c>
      <c r="L1055" s="45">
        <v>1015</v>
      </c>
      <c r="M1055" s="45">
        <v>4.8702872692827741E-3</v>
      </c>
      <c r="N1055" s="45">
        <v>1.8841273934982992E-3</v>
      </c>
      <c r="O1055" s="51"/>
      <c r="P1055" s="51"/>
      <c r="Q1055" s="51"/>
      <c r="R1055" s="51"/>
      <c r="S1055" s="51"/>
      <c r="T1055" s="51"/>
    </row>
    <row r="1056" spans="1:20" x14ac:dyDescent="0.35">
      <c r="A1056" s="30">
        <v>44447</v>
      </c>
      <c r="B1056" s="31">
        <v>326.17352299999999</v>
      </c>
      <c r="C1056" s="11">
        <f t="shared" si="33"/>
        <v>7.9950726981359299E-3</v>
      </c>
      <c r="D1056" s="11">
        <v>8.9999999999999992E-5</v>
      </c>
      <c r="E1056" s="11">
        <v>-2.0000000000000001E-4</v>
      </c>
      <c r="F1056" s="11">
        <v>-3.9000000000000003E-3</v>
      </c>
      <c r="G1056" s="11">
        <v>4.0000000000000002E-4</v>
      </c>
      <c r="H1056" s="11">
        <v>7.8000000000000005E-3</v>
      </c>
      <c r="I1056" s="11">
        <v>1.6000000000000001E-3</v>
      </c>
      <c r="J1056" s="11">
        <f t="shared" si="34"/>
        <v>7.9050726981359301E-3</v>
      </c>
      <c r="L1056" s="45">
        <v>1016</v>
      </c>
      <c r="M1056" s="45">
        <v>2.7623800332906706E-3</v>
      </c>
      <c r="N1056" s="45">
        <v>8.0804586123875075E-3</v>
      </c>
      <c r="O1056" s="51"/>
      <c r="P1056" s="51"/>
      <c r="Q1056" s="51"/>
      <c r="R1056" s="51"/>
      <c r="S1056" s="51"/>
      <c r="T1056" s="51"/>
    </row>
    <row r="1057" spans="1:20" x14ac:dyDescent="0.35">
      <c r="A1057" s="30">
        <v>44448</v>
      </c>
      <c r="B1057" s="31">
        <v>326.36041299999999</v>
      </c>
      <c r="C1057" s="11">
        <f t="shared" si="33"/>
        <v>5.729772247637932E-4</v>
      </c>
      <c r="D1057" s="11">
        <v>8.9999999999999992E-5</v>
      </c>
      <c r="E1057" s="11">
        <v>7.000000000000001E-4</v>
      </c>
      <c r="F1057" s="11">
        <v>7.4000000000000003E-3</v>
      </c>
      <c r="G1057" s="11">
        <v>3.0800000000000001E-2</v>
      </c>
      <c r="H1057" s="11">
        <v>-7.8000000000000005E-3</v>
      </c>
      <c r="I1057" s="11">
        <v>-2.7000000000000001E-3</v>
      </c>
      <c r="J1057" s="11">
        <f t="shared" si="34"/>
        <v>4.8297722476379318E-4</v>
      </c>
      <c r="L1057" s="45">
        <v>1017</v>
      </c>
      <c r="M1057" s="45">
        <v>7.7241896226712958E-3</v>
      </c>
      <c r="N1057" s="45">
        <v>-1.1439669278904573E-2</v>
      </c>
      <c r="O1057" s="51"/>
      <c r="P1057" s="51"/>
      <c r="Q1057" s="51"/>
      <c r="R1057" s="51"/>
      <c r="S1057" s="51"/>
      <c r="T1057" s="51"/>
    </row>
    <row r="1058" spans="1:20" x14ac:dyDescent="0.35">
      <c r="A1058" s="30">
        <v>44449</v>
      </c>
      <c r="B1058" s="31">
        <v>326.53753699999999</v>
      </c>
      <c r="C1058" s="11">
        <f t="shared" si="33"/>
        <v>5.4272513743880424E-4</v>
      </c>
      <c r="D1058" s="11">
        <v>8.9999999999999992E-5</v>
      </c>
      <c r="E1058" s="11">
        <v>1.7000000000000001E-3</v>
      </c>
      <c r="F1058" s="11">
        <v>1.0500000000000001E-2</v>
      </c>
      <c r="G1058" s="11">
        <v>1.1399999999999999E-2</v>
      </c>
      <c r="H1058" s="11">
        <v>2.0999999999999999E-3</v>
      </c>
      <c r="I1058" s="11">
        <v>-4.1999999999999997E-3</v>
      </c>
      <c r="J1058" s="11">
        <f t="shared" si="34"/>
        <v>4.5272513743880422E-4</v>
      </c>
      <c r="L1058" s="45">
        <v>1018</v>
      </c>
      <c r="M1058" s="45">
        <v>7.6111910970806732E-3</v>
      </c>
      <c r="N1058" s="45">
        <v>-1.6005111347852763E-2</v>
      </c>
      <c r="O1058" s="51"/>
      <c r="P1058" s="51"/>
      <c r="Q1058" s="51"/>
      <c r="R1058" s="51"/>
      <c r="S1058" s="51"/>
      <c r="T1058" s="51"/>
    </row>
    <row r="1059" spans="1:20" x14ac:dyDescent="0.35">
      <c r="A1059" s="30">
        <v>44452</v>
      </c>
      <c r="B1059" s="31">
        <v>329.98046900000003</v>
      </c>
      <c r="C1059" s="11">
        <f t="shared" si="33"/>
        <v>1.0543755647915098E-2</v>
      </c>
      <c r="D1059" s="11">
        <v>8.9999999999999992E-5</v>
      </c>
      <c r="E1059" s="11">
        <v>8.8000000000000005E-3</v>
      </c>
      <c r="F1059" s="11">
        <v>1.32E-2</v>
      </c>
      <c r="G1059" s="11">
        <v>-4.0000000000000002E-4</v>
      </c>
      <c r="H1059" s="11">
        <v>1.8E-3</v>
      </c>
      <c r="I1059" s="11">
        <v>9.0000000000000011E-3</v>
      </c>
      <c r="J1059" s="11">
        <f t="shared" si="34"/>
        <v>1.0453755647915099E-2</v>
      </c>
      <c r="L1059" s="45">
        <v>1019</v>
      </c>
      <c r="M1059" s="45">
        <v>-4.7419483644721046E-3</v>
      </c>
      <c r="N1059" s="45">
        <v>2.4973823518326856E-2</v>
      </c>
      <c r="O1059" s="51"/>
      <c r="P1059" s="51"/>
      <c r="Q1059" s="51"/>
      <c r="R1059" s="51"/>
      <c r="S1059" s="51"/>
      <c r="T1059" s="51"/>
    </row>
    <row r="1060" spans="1:20" x14ac:dyDescent="0.35">
      <c r="A1060" s="30">
        <v>44453</v>
      </c>
      <c r="B1060" s="31">
        <v>327.68841600000002</v>
      </c>
      <c r="C1060" s="11">
        <f t="shared" si="33"/>
        <v>-6.9460262510264714E-3</v>
      </c>
      <c r="D1060" s="11">
        <v>8.9999999999999992E-5</v>
      </c>
      <c r="E1060" s="11">
        <v>2.2000000000000001E-3</v>
      </c>
      <c r="F1060" s="11">
        <v>-2.8999999999999998E-3</v>
      </c>
      <c r="G1060" s="11">
        <v>-1.4000000000000002E-3</v>
      </c>
      <c r="H1060" s="11">
        <v>3.7000000000000002E-3</v>
      </c>
      <c r="I1060" s="11">
        <v>-4.5999999999999999E-3</v>
      </c>
      <c r="J1060" s="11">
        <f t="shared" si="34"/>
        <v>-7.0360262510264712E-3</v>
      </c>
      <c r="L1060" s="45">
        <v>1020</v>
      </c>
      <c r="M1060" s="45">
        <v>-3.9303161518087163E-3</v>
      </c>
      <c r="N1060" s="45">
        <v>6.9446306469568581E-3</v>
      </c>
      <c r="O1060" s="51"/>
      <c r="P1060" s="51"/>
      <c r="Q1060" s="51"/>
      <c r="R1060" s="51"/>
      <c r="S1060" s="51"/>
      <c r="T1060" s="51"/>
    </row>
    <row r="1061" spans="1:20" x14ac:dyDescent="0.35">
      <c r="A1061" s="30">
        <v>44454</v>
      </c>
      <c r="B1061" s="31">
        <v>327.93435699999998</v>
      </c>
      <c r="C1061" s="11">
        <f t="shared" si="33"/>
        <v>7.5053309177697258E-4</v>
      </c>
      <c r="D1061" s="11">
        <v>8.9999999999999992E-5</v>
      </c>
      <c r="E1061" s="11">
        <v>-1E-4</v>
      </c>
      <c r="F1061" s="11">
        <v>1E-4</v>
      </c>
      <c r="G1061" s="11">
        <v>7.4000000000000003E-3</v>
      </c>
      <c r="H1061" s="11">
        <v>-2.0999999999999999E-3</v>
      </c>
      <c r="I1061" s="11">
        <v>4.4000000000000003E-3</v>
      </c>
      <c r="J1061" s="11">
        <f t="shared" si="34"/>
        <v>6.6053309177697256E-4</v>
      </c>
      <c r="L1061" s="45">
        <v>1021</v>
      </c>
      <c r="M1061" s="45">
        <v>5.906455300424213E-3</v>
      </c>
      <c r="N1061" s="45">
        <v>-5.0772458062505344E-3</v>
      </c>
      <c r="O1061" s="51"/>
      <c r="P1061" s="51"/>
      <c r="Q1061" s="51"/>
      <c r="R1061" s="51"/>
      <c r="S1061" s="51"/>
      <c r="T1061" s="51"/>
    </row>
    <row r="1062" spans="1:20" x14ac:dyDescent="0.35">
      <c r="A1062" s="30">
        <v>44455</v>
      </c>
      <c r="B1062" s="31">
        <v>330.90515099999999</v>
      </c>
      <c r="C1062" s="11">
        <f t="shared" si="33"/>
        <v>9.059111790473473E-3</v>
      </c>
      <c r="D1062" s="11">
        <v>8.9999999999999992E-5</v>
      </c>
      <c r="E1062" s="11">
        <v>-2.3E-3</v>
      </c>
      <c r="F1062" s="11">
        <v>9.1999999999999998E-3</v>
      </c>
      <c r="G1062" s="11">
        <v>5.3E-3</v>
      </c>
      <c r="H1062" s="11">
        <v>-4.0000000000000001E-3</v>
      </c>
      <c r="I1062" s="11">
        <v>-5.0000000000000001E-3</v>
      </c>
      <c r="J1062" s="11">
        <f t="shared" si="34"/>
        <v>8.9691117904734732E-3</v>
      </c>
      <c r="L1062" s="45">
        <v>1022</v>
      </c>
      <c r="M1062" s="45">
        <v>5.7739555989401569E-3</v>
      </c>
      <c r="N1062" s="45">
        <v>1.3054831747332013E-2</v>
      </c>
      <c r="O1062" s="51"/>
      <c r="P1062" s="51"/>
      <c r="Q1062" s="51"/>
      <c r="R1062" s="51"/>
      <c r="S1062" s="51"/>
      <c r="T1062" s="51"/>
    </row>
    <row r="1063" spans="1:20" x14ac:dyDescent="0.35">
      <c r="A1063" s="30">
        <v>44456</v>
      </c>
      <c r="B1063" s="31">
        <v>330.19686899999999</v>
      </c>
      <c r="C1063" s="11">
        <f t="shared" si="33"/>
        <v>-2.1404381221010738E-3</v>
      </c>
      <c r="D1063" s="11">
        <v>8.9999999999999992E-5</v>
      </c>
      <c r="E1063" s="11">
        <v>1.7000000000000001E-3</v>
      </c>
      <c r="F1063" s="11">
        <v>-5.7999999999999996E-3</v>
      </c>
      <c r="G1063" s="11">
        <v>-1.2E-2</v>
      </c>
      <c r="H1063" s="11">
        <v>-6.3E-3</v>
      </c>
      <c r="I1063" s="11">
        <v>-5.1000000000000004E-3</v>
      </c>
      <c r="J1063" s="11">
        <f t="shared" si="34"/>
        <v>-2.2304381221010736E-3</v>
      </c>
      <c r="L1063" s="45">
        <v>1023</v>
      </c>
      <c r="M1063" s="45">
        <v>-5.2685528513234615E-3</v>
      </c>
      <c r="N1063" s="45">
        <v>1.9110477752654325E-4</v>
      </c>
      <c r="O1063" s="51"/>
      <c r="P1063" s="51"/>
      <c r="Q1063" s="51"/>
      <c r="R1063" s="51"/>
      <c r="S1063" s="51"/>
      <c r="T1063" s="51"/>
    </row>
    <row r="1064" spans="1:20" x14ac:dyDescent="0.35">
      <c r="A1064" s="30">
        <v>44459</v>
      </c>
      <c r="B1064" s="31">
        <v>325.80957000000001</v>
      </c>
      <c r="C1064" s="11">
        <f t="shared" si="33"/>
        <v>-1.3286918841135309E-2</v>
      </c>
      <c r="D1064" s="11">
        <v>8.9999999999999992E-5</v>
      </c>
      <c r="E1064" s="11">
        <v>-5.0000000000000001E-4</v>
      </c>
      <c r="F1064" s="11">
        <v>-7.6E-3</v>
      </c>
      <c r="G1064" s="11">
        <v>5.9999999999999995E-4</v>
      </c>
      <c r="H1064" s="11">
        <v>8.1000000000000013E-3</v>
      </c>
      <c r="I1064" s="11">
        <v>2.3E-3</v>
      </c>
      <c r="J1064" s="11">
        <f t="shared" si="34"/>
        <v>-1.3376918841135309E-2</v>
      </c>
      <c r="L1064" s="45">
        <v>1024</v>
      </c>
      <c r="M1064" s="45">
        <v>2.5140256130285359E-3</v>
      </c>
      <c r="N1064" s="45">
        <v>-1.4440397995546203E-2</v>
      </c>
      <c r="O1064" s="51"/>
      <c r="P1064" s="51"/>
      <c r="Q1064" s="51"/>
      <c r="R1064" s="51"/>
      <c r="S1064" s="51"/>
      <c r="T1064" s="51"/>
    </row>
    <row r="1065" spans="1:20" x14ac:dyDescent="0.35">
      <c r="A1065" s="30">
        <v>44460</v>
      </c>
      <c r="B1065" s="31">
        <v>328.77050800000001</v>
      </c>
      <c r="C1065" s="11">
        <f t="shared" si="33"/>
        <v>9.0879405414641123E-3</v>
      </c>
      <c r="D1065" s="11">
        <v>8.9999999999999992E-5</v>
      </c>
      <c r="E1065" s="11">
        <v>-5.0000000000000001E-4</v>
      </c>
      <c r="F1065" s="11">
        <v>-4.3E-3</v>
      </c>
      <c r="G1065" s="11">
        <v>-4.5999999999999999E-3</v>
      </c>
      <c r="H1065" s="11">
        <v>-4.5999999999999999E-3</v>
      </c>
      <c r="I1065" s="11">
        <v>-3.0999999999999999E-3</v>
      </c>
      <c r="J1065" s="11">
        <f t="shared" si="34"/>
        <v>8.9979405414641125E-3</v>
      </c>
      <c r="L1065" s="45">
        <v>1025</v>
      </c>
      <c r="M1065" s="45">
        <v>-1.5586657642564731E-3</v>
      </c>
      <c r="N1065" s="45">
        <v>-3.8482114002991712E-3</v>
      </c>
      <c r="O1065" s="51"/>
      <c r="P1065" s="51"/>
      <c r="Q1065" s="51"/>
      <c r="R1065" s="51"/>
      <c r="S1065" s="51"/>
      <c r="T1065" s="51"/>
    </row>
    <row r="1066" spans="1:20" x14ac:dyDescent="0.35">
      <c r="A1066" s="30">
        <v>44461</v>
      </c>
      <c r="B1066" s="31">
        <v>330.452606</v>
      </c>
      <c r="C1066" s="11">
        <f t="shared" si="33"/>
        <v>5.1163287432094418E-3</v>
      </c>
      <c r="D1066" s="11">
        <v>8.9999999999999992E-5</v>
      </c>
      <c r="E1066" s="11">
        <v>-4.7999999999999996E-3</v>
      </c>
      <c r="F1066" s="11">
        <v>2.8999999999999998E-3</v>
      </c>
      <c r="G1066" s="11">
        <v>1.5E-3</v>
      </c>
      <c r="H1066" s="11">
        <v>-5.6999999999999993E-3</v>
      </c>
      <c r="I1066" s="11">
        <v>4.5000000000000005E-3</v>
      </c>
      <c r="J1066" s="11">
        <f t="shared" si="34"/>
        <v>5.026328743209442E-3</v>
      </c>
      <c r="L1066" s="45">
        <v>1026</v>
      </c>
      <c r="M1066" s="45">
        <v>3.0406281093030112E-4</v>
      </c>
      <c r="N1066" s="45">
        <v>5.4734753387363725E-3</v>
      </c>
      <c r="O1066" s="51"/>
      <c r="P1066" s="51"/>
      <c r="Q1066" s="51"/>
      <c r="R1066" s="51"/>
      <c r="S1066" s="51"/>
      <c r="T1066" s="51"/>
    </row>
    <row r="1067" spans="1:20" x14ac:dyDescent="0.35">
      <c r="A1067" s="30">
        <v>44462</v>
      </c>
      <c r="B1067" s="31">
        <v>330.432953</v>
      </c>
      <c r="C1067" s="11">
        <f t="shared" si="33"/>
        <v>-5.9472976285168677E-5</v>
      </c>
      <c r="D1067" s="11">
        <v>8.9999999999999992E-5</v>
      </c>
      <c r="E1067" s="11">
        <v>-2.0000000000000001E-4</v>
      </c>
      <c r="F1067" s="11">
        <v>-1.7000000000000001E-3</v>
      </c>
      <c r="G1067" s="11">
        <v>5.1999999999999998E-3</v>
      </c>
      <c r="H1067" s="11">
        <v>-9.8999999999999991E-3</v>
      </c>
      <c r="I1067" s="11">
        <v>2.2000000000000001E-3</v>
      </c>
      <c r="J1067" s="11">
        <f t="shared" si="34"/>
        <v>-1.4947297628516867E-4</v>
      </c>
      <c r="L1067" s="45">
        <v>1027</v>
      </c>
      <c r="M1067" s="45">
        <v>-1.9924585525940737E-4</v>
      </c>
      <c r="N1067" s="45">
        <v>2.4303828375469381E-3</v>
      </c>
      <c r="O1067" s="51"/>
      <c r="P1067" s="51"/>
      <c r="Q1067" s="51"/>
      <c r="R1067" s="51"/>
      <c r="S1067" s="51"/>
      <c r="T1067" s="51"/>
    </row>
    <row r="1068" spans="1:20" x14ac:dyDescent="0.35">
      <c r="A1068" s="30">
        <v>44463</v>
      </c>
      <c r="B1068" s="31">
        <v>331.98715199999998</v>
      </c>
      <c r="C1068" s="11">
        <f t="shared" si="33"/>
        <v>4.7035230169674147E-3</v>
      </c>
      <c r="D1068" s="11">
        <v>8.9999999999999992E-5</v>
      </c>
      <c r="E1068" s="11">
        <v>-1.01E-2</v>
      </c>
      <c r="F1068" s="11">
        <v>-7.1999999999999998E-3</v>
      </c>
      <c r="G1068" s="11">
        <v>-1E-4</v>
      </c>
      <c r="H1068" s="11">
        <v>6.1999999999999998E-3</v>
      </c>
      <c r="I1068" s="11">
        <v>2.3E-3</v>
      </c>
      <c r="J1068" s="11">
        <f t="shared" si="34"/>
        <v>4.6135230169674149E-3</v>
      </c>
      <c r="L1068" s="45">
        <v>1028</v>
      </c>
      <c r="M1068" s="45">
        <v>4.0267479522067126E-3</v>
      </c>
      <c r="N1068" s="45">
        <v>-7.072398652731327E-3</v>
      </c>
      <c r="O1068" s="51"/>
      <c r="P1068" s="51"/>
      <c r="Q1068" s="51"/>
      <c r="R1068" s="51"/>
      <c r="S1068" s="51"/>
      <c r="T1068" s="51"/>
    </row>
    <row r="1069" spans="1:20" x14ac:dyDescent="0.35">
      <c r="A1069" s="30">
        <v>44466</v>
      </c>
      <c r="B1069" s="31">
        <v>335.84326199999998</v>
      </c>
      <c r="C1069" s="11">
        <f t="shared" si="33"/>
        <v>1.1615238652368021E-2</v>
      </c>
      <c r="D1069" s="11">
        <v>8.9999999999999992E-5</v>
      </c>
      <c r="E1069" s="11">
        <v>6.8999999999999999E-3</v>
      </c>
      <c r="F1069" s="11">
        <v>3.4000000000000002E-3</v>
      </c>
      <c r="G1069" s="11">
        <v>5.3E-3</v>
      </c>
      <c r="H1069" s="11">
        <v>-2.7000000000000001E-3</v>
      </c>
      <c r="I1069" s="11">
        <v>7.4999999999999997E-3</v>
      </c>
      <c r="J1069" s="11">
        <f t="shared" si="34"/>
        <v>1.1525238652368021E-2</v>
      </c>
      <c r="L1069" s="45">
        <v>1029</v>
      </c>
      <c r="M1069" s="45">
        <v>1.5625372701599562E-3</v>
      </c>
      <c r="N1069" s="45">
        <v>1.2791962341210977E-2</v>
      </c>
      <c r="O1069" s="51"/>
      <c r="P1069" s="51"/>
      <c r="Q1069" s="51"/>
      <c r="R1069" s="51"/>
      <c r="S1069" s="51"/>
      <c r="T1069" s="51"/>
    </row>
    <row r="1070" spans="1:20" x14ac:dyDescent="0.35">
      <c r="A1070" s="30">
        <v>44467</v>
      </c>
      <c r="B1070" s="31">
        <v>328.35732999999999</v>
      </c>
      <c r="C1070" s="11">
        <f t="shared" si="33"/>
        <v>-2.2289957390897452E-2</v>
      </c>
      <c r="D1070" s="11">
        <v>8.9999999999999992E-5</v>
      </c>
      <c r="E1070" s="11">
        <v>-4.0999999999999995E-3</v>
      </c>
      <c r="F1070" s="11">
        <v>-9.5999999999999992E-3</v>
      </c>
      <c r="G1070" s="11">
        <v>1.1999999999999999E-3</v>
      </c>
      <c r="H1070" s="11">
        <v>8.3999999999999995E-3</v>
      </c>
      <c r="I1070" s="11">
        <v>1.0700000000000001E-2</v>
      </c>
      <c r="J1070" s="11">
        <f t="shared" si="34"/>
        <v>-2.2379957390897452E-2</v>
      </c>
      <c r="L1070" s="45">
        <v>1030</v>
      </c>
      <c r="M1070" s="45">
        <v>8.1805951177893726E-3</v>
      </c>
      <c r="N1070" s="45">
        <v>-1.316119920208848E-2</v>
      </c>
      <c r="O1070" s="51"/>
      <c r="P1070" s="51"/>
      <c r="Q1070" s="51"/>
      <c r="R1070" s="51"/>
      <c r="S1070" s="51"/>
      <c r="T1070" s="51"/>
    </row>
    <row r="1071" spans="1:20" x14ac:dyDescent="0.35">
      <c r="A1071" s="30">
        <v>44468</v>
      </c>
      <c r="B1071" s="31">
        <v>331.43630999999999</v>
      </c>
      <c r="C1071" s="11">
        <f t="shared" si="33"/>
        <v>9.3769187366701257E-3</v>
      </c>
      <c r="D1071" s="11">
        <v>8.9999999999999992E-5</v>
      </c>
      <c r="E1071" s="11">
        <v>-6.1999999999999998E-3</v>
      </c>
      <c r="F1071" s="11">
        <v>-3.2000000000000002E-3</v>
      </c>
      <c r="G1071" s="11">
        <v>8.8999999999999999E-3</v>
      </c>
      <c r="H1071" s="11">
        <v>1.15E-2</v>
      </c>
      <c r="I1071" s="11">
        <v>3.4000000000000002E-3</v>
      </c>
      <c r="J1071" s="11">
        <f t="shared" si="34"/>
        <v>9.2869187366701259E-3</v>
      </c>
      <c r="L1071" s="45">
        <v>1031</v>
      </c>
      <c r="M1071" s="45">
        <v>-1.2794302331387052E-3</v>
      </c>
      <c r="N1071" s="45">
        <v>9.686425691625606E-3</v>
      </c>
      <c r="O1071" s="51"/>
      <c r="P1071" s="51"/>
      <c r="Q1071" s="51"/>
      <c r="R1071" s="51"/>
      <c r="S1071" s="51"/>
      <c r="T1071" s="51"/>
    </row>
    <row r="1072" spans="1:20" x14ac:dyDescent="0.35">
      <c r="A1072" s="30">
        <v>44469</v>
      </c>
      <c r="B1072" s="31">
        <v>322.90768400000002</v>
      </c>
      <c r="C1072" s="11">
        <f t="shared" si="33"/>
        <v>-2.5732322448315914E-2</v>
      </c>
      <c r="D1072" s="11">
        <v>8.9999999999999992E-5</v>
      </c>
      <c r="E1072" s="11">
        <v>5.0000000000000001E-3</v>
      </c>
      <c r="F1072" s="11">
        <v>-1.7000000000000001E-3</v>
      </c>
      <c r="G1072" s="11">
        <v>-4.8999999999999998E-3</v>
      </c>
      <c r="H1072" s="11">
        <v>-1.23E-2</v>
      </c>
      <c r="I1072" s="11">
        <v>-3.4000000000000002E-3</v>
      </c>
      <c r="J1072" s="11">
        <f t="shared" si="34"/>
        <v>-2.5822322448315914E-2</v>
      </c>
      <c r="L1072" s="45">
        <v>1032</v>
      </c>
      <c r="M1072" s="45">
        <v>5.7422233737223442E-4</v>
      </c>
      <c r="N1072" s="45">
        <v>-1.0460794689927853E-2</v>
      </c>
      <c r="O1072" s="51"/>
      <c r="P1072" s="51"/>
      <c r="Q1072" s="51"/>
      <c r="R1072" s="51"/>
      <c r="S1072" s="51"/>
      <c r="T1072" s="51"/>
    </row>
    <row r="1073" spans="1:20" x14ac:dyDescent="0.35">
      <c r="A1073" s="30">
        <v>44470</v>
      </c>
      <c r="B1073" s="31">
        <v>324.48156699999998</v>
      </c>
      <c r="C1073" s="11">
        <f t="shared" si="33"/>
        <v>4.8740958422035519E-3</v>
      </c>
      <c r="D1073" s="11">
        <v>7.0000000000000007E-5</v>
      </c>
      <c r="E1073" s="11">
        <v>-1.3100000000000001E-2</v>
      </c>
      <c r="F1073" s="11">
        <v>-4.5999999999999999E-3</v>
      </c>
      <c r="G1073" s="11">
        <v>-5.8999999999999999E-3</v>
      </c>
      <c r="H1073" s="11">
        <v>-1.1999999999999999E-3</v>
      </c>
      <c r="I1073" s="11">
        <v>5.8999999999999999E-3</v>
      </c>
      <c r="J1073" s="11">
        <f t="shared" si="34"/>
        <v>4.8040958422035521E-3</v>
      </c>
      <c r="L1073" s="45">
        <v>1033</v>
      </c>
      <c r="M1073" s="45">
        <v>1.7783278577071099E-3</v>
      </c>
      <c r="N1073" s="45">
        <v>-5.1226137646872005E-3</v>
      </c>
      <c r="O1073" s="51"/>
      <c r="P1073" s="51"/>
      <c r="Q1073" s="51"/>
      <c r="R1073" s="51"/>
      <c r="S1073" s="51"/>
      <c r="T1073" s="51"/>
    </row>
    <row r="1074" spans="1:20" x14ac:dyDescent="0.35">
      <c r="A1074" s="30">
        <v>44473</v>
      </c>
      <c r="B1074" s="31">
        <v>321.14688100000001</v>
      </c>
      <c r="C1074" s="11">
        <f t="shared" si="33"/>
        <v>-1.0276965902349611E-2</v>
      </c>
      <c r="D1074" s="11">
        <v>7.0000000000000007E-5</v>
      </c>
      <c r="E1074" s="11">
        <v>-1.7299999999999999E-2</v>
      </c>
      <c r="F1074" s="11">
        <v>8.8999999999999999E-3</v>
      </c>
      <c r="G1074" s="11">
        <v>-3.7000000000000002E-3</v>
      </c>
      <c r="H1074" s="11">
        <v>6.9999999999999993E-3</v>
      </c>
      <c r="I1074" s="11">
        <v>1.0700000000000001E-2</v>
      </c>
      <c r="J1074" s="11">
        <f t="shared" si="34"/>
        <v>-1.0346965902349611E-2</v>
      </c>
      <c r="L1074" s="45">
        <v>1034</v>
      </c>
      <c r="M1074" s="45">
        <v>-4.0427325709734598E-3</v>
      </c>
      <c r="N1074" s="45">
        <v>1.224613238684007E-2</v>
      </c>
      <c r="O1074" s="51"/>
      <c r="P1074" s="51"/>
      <c r="Q1074" s="51"/>
      <c r="R1074" s="51"/>
      <c r="S1074" s="51"/>
      <c r="T1074" s="51"/>
    </row>
    <row r="1075" spans="1:20" x14ac:dyDescent="0.35">
      <c r="A1075" s="30">
        <v>44474</v>
      </c>
      <c r="B1075" s="31">
        <v>324.10775799999999</v>
      </c>
      <c r="C1075" s="11">
        <f t="shared" si="33"/>
        <v>9.2196972014184642E-3</v>
      </c>
      <c r="D1075" s="11">
        <v>7.0000000000000007E-5</v>
      </c>
      <c r="E1075" s="11">
        <v>8.0000000000000002E-3</v>
      </c>
      <c r="F1075" s="11">
        <v>-2.3E-3</v>
      </c>
      <c r="G1075" s="11">
        <v>-9.0000000000000011E-3</v>
      </c>
      <c r="H1075" s="11">
        <v>-8.0000000000000004E-4</v>
      </c>
      <c r="I1075" s="11">
        <v>-3.5999999999999999E-3</v>
      </c>
      <c r="J1075" s="11">
        <f t="shared" si="34"/>
        <v>9.1496972014184635E-3</v>
      </c>
      <c r="L1075" s="45">
        <v>1035</v>
      </c>
      <c r="M1075" s="45">
        <v>1.0405042428397833E-3</v>
      </c>
      <c r="N1075" s="45">
        <v>1.5542175142692159E-2</v>
      </c>
      <c r="O1075" s="51"/>
      <c r="P1075" s="51"/>
      <c r="Q1075" s="51"/>
      <c r="R1075" s="51"/>
      <c r="S1075" s="51"/>
      <c r="T1075" s="51"/>
    </row>
    <row r="1076" spans="1:20" x14ac:dyDescent="0.35">
      <c r="A1076" s="30">
        <v>44475</v>
      </c>
      <c r="B1076" s="31">
        <v>324.97341899999998</v>
      </c>
      <c r="C1076" s="11">
        <f t="shared" si="33"/>
        <v>2.6709049031772292E-3</v>
      </c>
      <c r="D1076" s="11">
        <v>7.0000000000000007E-5</v>
      </c>
      <c r="E1076" s="11">
        <v>1.3899999999999999E-2</v>
      </c>
      <c r="F1076" s="11">
        <v>-4.7999999999999996E-3</v>
      </c>
      <c r="G1076" s="11">
        <v>-5.0000000000000001E-4</v>
      </c>
      <c r="H1076" s="11">
        <v>3.3E-3</v>
      </c>
      <c r="I1076" s="11">
        <v>-6.8000000000000005E-3</v>
      </c>
      <c r="J1076" s="11">
        <f t="shared" si="34"/>
        <v>2.600904903177229E-3</v>
      </c>
      <c r="L1076" s="45">
        <v>1036</v>
      </c>
      <c r="M1076" s="45">
        <v>-3.6408691284659867E-4</v>
      </c>
      <c r="N1076" s="45">
        <v>-8.5486820935325499E-3</v>
      </c>
      <c r="O1076" s="51"/>
      <c r="P1076" s="51"/>
      <c r="Q1076" s="51"/>
      <c r="R1076" s="51"/>
      <c r="S1076" s="51"/>
      <c r="T1076" s="51"/>
    </row>
    <row r="1077" spans="1:20" x14ac:dyDescent="0.35">
      <c r="A1077" s="30">
        <v>44476</v>
      </c>
      <c r="B1077" s="31">
        <v>331.97735599999999</v>
      </c>
      <c r="C1077" s="11">
        <f t="shared" si="33"/>
        <v>2.1552338100612412E-2</v>
      </c>
      <c r="D1077" s="11">
        <v>7.0000000000000007E-5</v>
      </c>
      <c r="E1077" s="11">
        <v>-4.0999999999999995E-3</v>
      </c>
      <c r="F1077" s="11">
        <v>1.5E-3</v>
      </c>
      <c r="G1077" s="11">
        <v>-1E-4</v>
      </c>
      <c r="H1077" s="11">
        <v>-8.9999999999999998E-4</v>
      </c>
      <c r="I1077" s="11">
        <v>5.9999999999999995E-4</v>
      </c>
      <c r="J1077" s="11">
        <f t="shared" si="34"/>
        <v>2.1482338100612411E-2</v>
      </c>
      <c r="L1077" s="45">
        <v>1037</v>
      </c>
      <c r="M1077" s="45">
        <v>3.8381460287592612E-3</v>
      </c>
      <c r="N1077" s="45">
        <v>-1.1991421690037906E-2</v>
      </c>
      <c r="O1077" s="51"/>
      <c r="P1077" s="51"/>
      <c r="Q1077" s="51"/>
      <c r="R1077" s="51"/>
      <c r="S1077" s="51"/>
      <c r="T1077" s="51"/>
    </row>
    <row r="1078" spans="1:20" x14ac:dyDescent="0.35">
      <c r="A1078" s="30">
        <v>44477</v>
      </c>
      <c r="B1078" s="31">
        <v>328.88855000000001</v>
      </c>
      <c r="C1078" s="11">
        <f t="shared" si="33"/>
        <v>-9.304267125978205E-3</v>
      </c>
      <c r="D1078" s="11">
        <v>7.0000000000000007E-5</v>
      </c>
      <c r="E1078" s="11">
        <v>-1.61E-2</v>
      </c>
      <c r="F1078" s="11">
        <v>-1.2999999999999999E-3</v>
      </c>
      <c r="G1078" s="11">
        <v>-1.1999999999999999E-3</v>
      </c>
      <c r="H1078" s="11">
        <v>1E-3</v>
      </c>
      <c r="I1078" s="11">
        <v>6.1999999999999998E-3</v>
      </c>
      <c r="J1078" s="11">
        <f t="shared" si="34"/>
        <v>-9.3742671259782057E-3</v>
      </c>
      <c r="L1078" s="45">
        <v>1038</v>
      </c>
      <c r="M1078" s="45">
        <v>7.7630141159586805E-3</v>
      </c>
      <c r="N1078" s="45">
        <v>3.4249306156605482E-3</v>
      </c>
      <c r="O1078" s="51"/>
      <c r="P1078" s="51"/>
      <c r="Q1078" s="51"/>
      <c r="R1078" s="51"/>
      <c r="S1078" s="51"/>
      <c r="T1078" s="51"/>
    </row>
    <row r="1079" spans="1:20" x14ac:dyDescent="0.35">
      <c r="A1079" s="30">
        <v>44480</v>
      </c>
      <c r="B1079" s="31">
        <v>331.47567700000002</v>
      </c>
      <c r="C1079" s="11">
        <f t="shared" si="33"/>
        <v>7.8662726324769672E-3</v>
      </c>
      <c r="D1079" s="11">
        <v>7.0000000000000007E-5</v>
      </c>
      <c r="E1079" s="11">
        <v>9.1999999999999998E-3</v>
      </c>
      <c r="F1079" s="11">
        <v>-5.6000000000000008E-3</v>
      </c>
      <c r="G1079" s="11">
        <v>-8.9999999999999998E-4</v>
      </c>
      <c r="H1079" s="11">
        <v>-2.9999999999999997E-4</v>
      </c>
      <c r="I1079" s="11">
        <v>2.8999999999999998E-3</v>
      </c>
      <c r="J1079" s="11">
        <f t="shared" si="34"/>
        <v>7.7962726324769674E-3</v>
      </c>
      <c r="L1079" s="45">
        <v>1039</v>
      </c>
      <c r="M1079" s="45">
        <v>-1.5557505983645865E-3</v>
      </c>
      <c r="N1079" s="45">
        <v>-4.1194409622182404E-2</v>
      </c>
      <c r="O1079" s="51"/>
      <c r="P1079" s="51"/>
      <c r="Q1079" s="51"/>
      <c r="R1079" s="51"/>
      <c r="S1079" s="51"/>
      <c r="T1079" s="51"/>
    </row>
    <row r="1080" spans="1:20" x14ac:dyDescent="0.35">
      <c r="A1080" s="30">
        <v>44481</v>
      </c>
      <c r="B1080" s="31">
        <v>332.292145</v>
      </c>
      <c r="C1080" s="11">
        <f t="shared" si="33"/>
        <v>2.463130952440773E-3</v>
      </c>
      <c r="D1080" s="11">
        <v>7.0000000000000007E-5</v>
      </c>
      <c r="E1080" s="11">
        <v>5.8999999999999999E-3</v>
      </c>
      <c r="F1080" s="11">
        <v>-4.0999999999999995E-3</v>
      </c>
      <c r="G1080" s="11">
        <v>2.5999999999999999E-3</v>
      </c>
      <c r="H1080" s="11">
        <v>-9.0000000000000011E-3</v>
      </c>
      <c r="I1080" s="11">
        <v>-2.5000000000000001E-3</v>
      </c>
      <c r="J1080" s="11">
        <f t="shared" si="34"/>
        <v>2.3931309524407728E-3</v>
      </c>
      <c r="L1080" s="45">
        <v>1040</v>
      </c>
      <c r="M1080" s="45">
        <v>3.8898558201496663E-3</v>
      </c>
      <c r="N1080" s="45">
        <v>-1.4656539737873792E-3</v>
      </c>
      <c r="O1080" s="51"/>
      <c r="P1080" s="51"/>
      <c r="Q1080" s="51"/>
      <c r="R1080" s="51"/>
      <c r="S1080" s="51"/>
      <c r="T1080" s="51"/>
    </row>
    <row r="1081" spans="1:20" x14ac:dyDescent="0.35">
      <c r="A1081" s="30">
        <v>44482</v>
      </c>
      <c r="B1081" s="31">
        <v>332.76431300000002</v>
      </c>
      <c r="C1081" s="11">
        <f t="shared" si="33"/>
        <v>1.4209424059663522E-3</v>
      </c>
      <c r="D1081" s="11">
        <v>7.0000000000000007E-5</v>
      </c>
      <c r="E1081" s="11">
        <v>1.23E-2</v>
      </c>
      <c r="F1081" s="11">
        <v>4.6999999999999993E-3</v>
      </c>
      <c r="G1081" s="11">
        <v>1.8E-3</v>
      </c>
      <c r="H1081" s="11">
        <v>-4.5999999999999999E-3</v>
      </c>
      <c r="I1081" s="11">
        <v>-7.3000000000000001E-3</v>
      </c>
      <c r="J1081" s="11">
        <f t="shared" si="34"/>
        <v>1.3509424059663523E-3</v>
      </c>
      <c r="L1081" s="45">
        <v>1041</v>
      </c>
      <c r="M1081" s="45">
        <v>1.0643150751387052E-2</v>
      </c>
      <c r="N1081" s="45">
        <v>-6.5148719088232001E-3</v>
      </c>
      <c r="O1081" s="51"/>
      <c r="P1081" s="51"/>
      <c r="Q1081" s="51"/>
      <c r="R1081" s="51"/>
      <c r="S1081" s="51"/>
      <c r="T1081" s="51"/>
    </row>
    <row r="1082" spans="1:20" x14ac:dyDescent="0.35">
      <c r="A1082" s="30">
        <v>44483</v>
      </c>
      <c r="B1082" s="31">
        <v>338.44018599999998</v>
      </c>
      <c r="C1082" s="11">
        <f t="shared" si="33"/>
        <v>1.7056735888622665E-2</v>
      </c>
      <c r="D1082" s="11">
        <v>7.0000000000000007E-5</v>
      </c>
      <c r="E1082" s="11">
        <v>-1.8E-3</v>
      </c>
      <c r="F1082" s="11">
        <v>-3.4000000000000002E-3</v>
      </c>
      <c r="G1082" s="11">
        <v>-5.0000000000000001E-4</v>
      </c>
      <c r="H1082" s="11">
        <v>2.9999999999999997E-4</v>
      </c>
      <c r="I1082" s="11">
        <v>-1.1999999999999999E-3</v>
      </c>
      <c r="J1082" s="11">
        <f t="shared" si="34"/>
        <v>1.6986735888622664E-2</v>
      </c>
      <c r="L1082" s="45">
        <v>1042</v>
      </c>
      <c r="M1082" s="45">
        <v>1.1585715262784646E-3</v>
      </c>
      <c r="N1082" s="45">
        <v>1.8405993467886916E-2</v>
      </c>
      <c r="O1082" s="51"/>
      <c r="P1082" s="51"/>
      <c r="Q1082" s="51"/>
      <c r="R1082" s="51"/>
      <c r="S1082" s="51"/>
      <c r="T1082" s="51"/>
    </row>
    <row r="1083" spans="1:20" x14ac:dyDescent="0.35">
      <c r="A1083" s="30">
        <v>44484</v>
      </c>
      <c r="B1083" s="31">
        <v>344.69653299999999</v>
      </c>
      <c r="C1083" s="11">
        <f t="shared" si="33"/>
        <v>1.8485827802966703E-2</v>
      </c>
      <c r="D1083" s="11">
        <v>7.0000000000000007E-5</v>
      </c>
      <c r="E1083" s="11">
        <v>1.03E-2</v>
      </c>
      <c r="F1083" s="11">
        <v>2.5000000000000001E-3</v>
      </c>
      <c r="G1083" s="11">
        <v>-2.5999999999999999E-3</v>
      </c>
      <c r="H1083" s="11">
        <v>4.0000000000000001E-3</v>
      </c>
      <c r="I1083" s="11">
        <v>-8.9999999999999998E-4</v>
      </c>
      <c r="J1083" s="11">
        <f t="shared" si="34"/>
        <v>1.8415827802966703E-2</v>
      </c>
      <c r="L1083" s="45">
        <v>1043</v>
      </c>
      <c r="M1083" s="45">
        <v>-7.8675737253590724E-3</v>
      </c>
      <c r="N1083" s="45">
        <v>3.2416240758491787E-3</v>
      </c>
      <c r="O1083" s="51"/>
      <c r="P1083" s="51"/>
      <c r="Q1083" s="51"/>
      <c r="R1083" s="51"/>
      <c r="S1083" s="51"/>
      <c r="T1083" s="51"/>
    </row>
    <row r="1084" spans="1:20" x14ac:dyDescent="0.35">
      <c r="A1084" s="30">
        <v>44487</v>
      </c>
      <c r="B1084" s="31">
        <v>349.22152699999998</v>
      </c>
      <c r="C1084" s="11">
        <f t="shared" si="33"/>
        <v>1.3127471752087505E-2</v>
      </c>
      <c r="D1084" s="11">
        <v>7.0000000000000007E-5</v>
      </c>
      <c r="E1084" s="11">
        <v>-2.3999999999999998E-3</v>
      </c>
      <c r="F1084" s="11">
        <v>3.9000000000000003E-3</v>
      </c>
      <c r="G1084" s="11">
        <v>2.3999999999999998E-3</v>
      </c>
      <c r="H1084" s="11">
        <v>5.6999999999999993E-3</v>
      </c>
      <c r="I1084" s="11">
        <v>-5.9999999999999995E-4</v>
      </c>
      <c r="J1084" s="11">
        <f t="shared" si="34"/>
        <v>1.3057471752087504E-2</v>
      </c>
      <c r="L1084" s="45">
        <v>1044</v>
      </c>
      <c r="M1084" s="45">
        <v>-2.7086787446803937E-3</v>
      </c>
      <c r="N1084" s="45">
        <v>-6.0266634706987862E-3</v>
      </c>
      <c r="O1084" s="51"/>
      <c r="P1084" s="51"/>
      <c r="Q1084" s="51"/>
      <c r="R1084" s="51"/>
      <c r="S1084" s="51"/>
      <c r="T1084" s="51"/>
    </row>
    <row r="1085" spans="1:20" x14ac:dyDescent="0.35">
      <c r="A1085" s="30">
        <v>44488</v>
      </c>
      <c r="B1085" s="31">
        <v>352.15292399999998</v>
      </c>
      <c r="C1085" s="11">
        <f t="shared" si="33"/>
        <v>8.3940902073886825E-3</v>
      </c>
      <c r="D1085" s="11">
        <v>7.0000000000000007E-5</v>
      </c>
      <c r="E1085" s="11">
        <v>3.7000000000000002E-3</v>
      </c>
      <c r="F1085" s="11">
        <v>8.0000000000000002E-3</v>
      </c>
      <c r="G1085" s="11">
        <v>-2.8000000000000004E-3</v>
      </c>
      <c r="H1085" s="11">
        <v>-2.0999999999999999E-3</v>
      </c>
      <c r="I1085" s="11">
        <v>1.1000000000000001E-3</v>
      </c>
      <c r="J1085" s="11">
        <f t="shared" si="34"/>
        <v>8.3240902073886819E-3</v>
      </c>
      <c r="L1085" s="45">
        <v>1045</v>
      </c>
      <c r="M1085" s="45">
        <v>-2.6020621482616345E-5</v>
      </c>
      <c r="N1085" s="45">
        <v>-3.1833999540583358E-3</v>
      </c>
      <c r="O1085" s="51"/>
      <c r="P1085" s="51"/>
      <c r="Q1085" s="51"/>
      <c r="R1085" s="51"/>
      <c r="S1085" s="51"/>
      <c r="T1085" s="51"/>
    </row>
    <row r="1086" spans="1:20" x14ac:dyDescent="0.35">
      <c r="A1086" s="30">
        <v>44489</v>
      </c>
      <c r="B1086" s="31">
        <v>352.38900799999999</v>
      </c>
      <c r="C1086" s="11">
        <f t="shared" si="33"/>
        <v>6.7040193027056993E-4</v>
      </c>
      <c r="D1086" s="11">
        <v>7.0000000000000007E-5</v>
      </c>
      <c r="E1086" s="11">
        <v>-4.8999999999999998E-3</v>
      </c>
      <c r="F1086" s="11">
        <v>-3.4000000000000002E-3</v>
      </c>
      <c r="G1086" s="11">
        <v>8.3999999999999995E-3</v>
      </c>
      <c r="H1086" s="11">
        <v>2.8000000000000004E-3</v>
      </c>
      <c r="I1086" s="11">
        <v>5.3E-3</v>
      </c>
      <c r="J1086" s="11">
        <f t="shared" si="34"/>
        <v>6.0040193027056997E-4</v>
      </c>
      <c r="L1086" s="45">
        <v>1046</v>
      </c>
      <c r="M1086" s="45">
        <v>1.2581108240983488E-3</v>
      </c>
      <c r="N1086" s="45">
        <v>-8.7383030829044743E-3</v>
      </c>
      <c r="O1086" s="51"/>
      <c r="P1086" s="51"/>
      <c r="Q1086" s="51"/>
      <c r="R1086" s="51"/>
      <c r="S1086" s="51"/>
      <c r="T1086" s="51"/>
    </row>
    <row r="1087" spans="1:20" x14ac:dyDescent="0.35">
      <c r="A1087" s="30">
        <v>44490</v>
      </c>
      <c r="B1087" s="31">
        <v>358.67483499999997</v>
      </c>
      <c r="C1087" s="11">
        <f t="shared" si="33"/>
        <v>1.7837749922097412E-2</v>
      </c>
      <c r="D1087" s="11">
        <v>7.0000000000000007E-5</v>
      </c>
      <c r="E1087" s="11">
        <v>7.0999999999999995E-3</v>
      </c>
      <c r="F1087" s="11">
        <v>1.7000000000000001E-3</v>
      </c>
      <c r="G1087" s="11">
        <v>3.5999999999999999E-3</v>
      </c>
      <c r="H1087" s="11">
        <v>3.4000000000000002E-3</v>
      </c>
      <c r="I1087" s="11">
        <v>-6.3E-3</v>
      </c>
      <c r="J1087" s="11">
        <f t="shared" si="34"/>
        <v>1.7767749922097412E-2</v>
      </c>
      <c r="L1087" s="45">
        <v>1047</v>
      </c>
      <c r="M1087" s="45">
        <v>-3.7384786842601233E-3</v>
      </c>
      <c r="N1087" s="45">
        <v>9.5786196482786634E-3</v>
      </c>
      <c r="O1087" s="51"/>
      <c r="P1087" s="51"/>
      <c r="Q1087" s="51"/>
      <c r="R1087" s="51"/>
      <c r="S1087" s="51"/>
      <c r="T1087" s="51"/>
    </row>
    <row r="1088" spans="1:20" x14ac:dyDescent="0.35">
      <c r="A1088" s="30">
        <v>44491</v>
      </c>
      <c r="B1088" s="31">
        <v>360.02246100000002</v>
      </c>
      <c r="C1088" s="11">
        <f t="shared" si="33"/>
        <v>3.7572359934312516E-3</v>
      </c>
      <c r="D1088" s="11">
        <v>7.0000000000000007E-5</v>
      </c>
      <c r="E1088" s="11">
        <v>-3.4000000000000002E-3</v>
      </c>
      <c r="F1088" s="11">
        <v>2.0999999999999999E-3</v>
      </c>
      <c r="G1088" s="11">
        <v>8.6999999999999994E-3</v>
      </c>
      <c r="H1088" s="11">
        <v>4.4000000000000003E-3</v>
      </c>
      <c r="I1088" s="11">
        <v>5.1000000000000004E-3</v>
      </c>
      <c r="J1088" s="11">
        <f t="shared" si="34"/>
        <v>3.6872359934312514E-3</v>
      </c>
      <c r="L1088" s="45">
        <v>1048</v>
      </c>
      <c r="M1088" s="45">
        <v>2.3938393502773011E-3</v>
      </c>
      <c r="N1088" s="45">
        <v>9.0397692482669656E-3</v>
      </c>
      <c r="O1088" s="51"/>
      <c r="P1088" s="51"/>
      <c r="Q1088" s="51"/>
      <c r="R1088" s="51"/>
      <c r="S1088" s="51"/>
      <c r="T1088" s="51"/>
    </row>
    <row r="1089" spans="1:20" x14ac:dyDescent="0.35">
      <c r="A1089" s="30">
        <v>44494</v>
      </c>
      <c r="B1089" s="31">
        <v>365.20657299999999</v>
      </c>
      <c r="C1089" s="11">
        <f t="shared" si="33"/>
        <v>1.4399412707753134E-2</v>
      </c>
      <c r="D1089" s="11">
        <v>7.0000000000000007E-5</v>
      </c>
      <c r="E1089" s="11">
        <v>2.5000000000000001E-3</v>
      </c>
      <c r="F1089" s="11">
        <v>-1E-3</v>
      </c>
      <c r="G1089" s="11">
        <v>2.7000000000000001E-3</v>
      </c>
      <c r="H1089" s="11">
        <v>-3.9000000000000003E-3</v>
      </c>
      <c r="I1089" s="11">
        <v>-3.4999999999999996E-3</v>
      </c>
      <c r="J1089" s="11">
        <f t="shared" si="34"/>
        <v>1.4329412707753134E-2</v>
      </c>
      <c r="L1089" s="45">
        <v>1049</v>
      </c>
      <c r="M1089" s="45">
        <v>-3.9686193541166401E-4</v>
      </c>
      <c r="N1089" s="45">
        <v>-2.4858292676988984E-3</v>
      </c>
      <c r="O1089" s="51"/>
      <c r="P1089" s="51"/>
      <c r="Q1089" s="51"/>
      <c r="R1089" s="51"/>
      <c r="S1089" s="51"/>
      <c r="T1089" s="51"/>
    </row>
    <row r="1090" spans="1:20" x14ac:dyDescent="0.35">
      <c r="A1090" s="30">
        <v>44495</v>
      </c>
      <c r="B1090" s="31">
        <v>363.18017600000002</v>
      </c>
      <c r="C1090" s="11">
        <f t="shared" si="33"/>
        <v>-5.5486323352673672E-3</v>
      </c>
      <c r="D1090" s="11">
        <v>7.0000000000000007E-5</v>
      </c>
      <c r="E1090" s="11">
        <v>2.5000000000000001E-3</v>
      </c>
      <c r="F1090" s="11">
        <v>-2.5000000000000001E-3</v>
      </c>
      <c r="G1090" s="11">
        <v>-8.8999999999999999E-3</v>
      </c>
      <c r="H1090" s="11">
        <v>-3.8E-3</v>
      </c>
      <c r="I1090" s="11">
        <v>-1.1999999999999999E-3</v>
      </c>
      <c r="J1090" s="11">
        <f t="shared" si="34"/>
        <v>-5.618632335267367E-3</v>
      </c>
      <c r="L1090" s="45">
        <v>1050</v>
      </c>
      <c r="M1090" s="45">
        <v>1.7916563075084575E-3</v>
      </c>
      <c r="N1090" s="45">
        <v>-4.6039884939823635E-3</v>
      </c>
      <c r="O1090" s="51"/>
      <c r="P1090" s="51"/>
      <c r="Q1090" s="51"/>
      <c r="R1090" s="51"/>
      <c r="S1090" s="51"/>
      <c r="T1090" s="51"/>
    </row>
    <row r="1091" spans="1:20" x14ac:dyDescent="0.35">
      <c r="A1091" s="30">
        <v>44496</v>
      </c>
      <c r="B1091" s="31">
        <v>366.24926799999997</v>
      </c>
      <c r="C1091" s="11">
        <f t="shared" ref="C1091:C1154" si="35">(B1091/B1090)-1</f>
        <v>8.4506044184524676E-3</v>
      </c>
      <c r="D1091" s="11">
        <v>7.0000000000000007E-5</v>
      </c>
      <c r="E1091" s="11">
        <v>5.1000000000000004E-3</v>
      </c>
      <c r="F1091" s="11">
        <v>2.8999999999999998E-3</v>
      </c>
      <c r="G1091" s="11">
        <v>7.000000000000001E-4</v>
      </c>
      <c r="H1091" s="11">
        <v>8.6E-3</v>
      </c>
      <c r="I1091" s="11">
        <v>-6.0000000000000001E-3</v>
      </c>
      <c r="J1091" s="11">
        <f t="shared" si="34"/>
        <v>8.380604418452467E-3</v>
      </c>
      <c r="L1091" s="45">
        <v>1051</v>
      </c>
      <c r="M1091" s="45">
        <v>-5.3227781804487777E-3</v>
      </c>
      <c r="N1091" s="45">
        <v>1.7901057884037414E-2</v>
      </c>
      <c r="O1091" s="51"/>
      <c r="P1091" s="51"/>
      <c r="Q1091" s="51"/>
      <c r="R1091" s="51"/>
      <c r="S1091" s="51"/>
      <c r="T1091" s="51"/>
    </row>
    <row r="1092" spans="1:20" x14ac:dyDescent="0.35">
      <c r="A1092" s="30">
        <v>44497</v>
      </c>
      <c r="B1092" s="31">
        <v>365.511505</v>
      </c>
      <c r="C1092" s="11">
        <f t="shared" si="35"/>
        <v>-2.0143739918682124E-3</v>
      </c>
      <c r="D1092" s="11">
        <v>7.0000000000000007E-5</v>
      </c>
      <c r="E1092" s="11">
        <v>6.1999999999999998E-3</v>
      </c>
      <c r="F1092" s="11">
        <v>2.8000000000000004E-3</v>
      </c>
      <c r="G1092" s="11">
        <v>-2.5999999999999999E-3</v>
      </c>
      <c r="H1092" s="11">
        <v>-3.0000000000000001E-3</v>
      </c>
      <c r="I1092" s="11">
        <v>-1.8E-3</v>
      </c>
      <c r="J1092" s="11">
        <f t="shared" si="34"/>
        <v>-2.0843739918682126E-3</v>
      </c>
      <c r="L1092" s="45">
        <v>1052</v>
      </c>
      <c r="M1092" s="45">
        <v>2.6695236454778795E-3</v>
      </c>
      <c r="N1092" s="45">
        <v>5.1735301702486303E-3</v>
      </c>
      <c r="O1092" s="51"/>
      <c r="P1092" s="51"/>
      <c r="Q1092" s="51"/>
      <c r="R1092" s="51"/>
      <c r="S1092" s="51"/>
      <c r="T1092" s="51"/>
    </row>
    <row r="1093" spans="1:20" x14ac:dyDescent="0.35">
      <c r="A1093" s="30">
        <v>44498</v>
      </c>
      <c r="B1093" s="31">
        <v>365.678741</v>
      </c>
      <c r="C1093" s="11">
        <f t="shared" si="35"/>
        <v>4.5753963339678627E-4</v>
      </c>
      <c r="D1093" s="11">
        <v>7.0000000000000007E-5</v>
      </c>
      <c r="E1093" s="11">
        <v>-1.2999999999999999E-3</v>
      </c>
      <c r="F1093" s="11">
        <v>2.8999999999999998E-3</v>
      </c>
      <c r="G1093" s="11">
        <v>5.0000000000000001E-3</v>
      </c>
      <c r="H1093" s="11">
        <v>5.6999999999999993E-3</v>
      </c>
      <c r="I1093" s="11">
        <v>-8.3999999999999995E-3</v>
      </c>
      <c r="J1093" s="11">
        <f t="shared" si="34"/>
        <v>3.8753963339678625E-4</v>
      </c>
      <c r="L1093" s="45">
        <v>1053</v>
      </c>
      <c r="M1093" s="45">
        <v>-3.7952579092038401E-3</v>
      </c>
      <c r="N1093" s="45">
        <v>-5.024456889713984E-4</v>
      </c>
      <c r="O1093" s="51"/>
      <c r="P1093" s="51"/>
      <c r="Q1093" s="51"/>
      <c r="R1093" s="51"/>
      <c r="S1093" s="51"/>
      <c r="T1093" s="51"/>
    </row>
    <row r="1094" spans="1:20" x14ac:dyDescent="0.35">
      <c r="A1094" s="30">
        <v>44501</v>
      </c>
      <c r="B1094" s="31">
        <v>360.50448599999999</v>
      </c>
      <c r="C1094" s="11">
        <f t="shared" si="35"/>
        <v>-1.4149728764243363E-2</v>
      </c>
      <c r="D1094" s="11">
        <v>7.0000000000000007E-5</v>
      </c>
      <c r="E1094" s="11">
        <v>2.7000000000000001E-3</v>
      </c>
      <c r="F1094" s="11">
        <v>-3.5999999999999999E-3</v>
      </c>
      <c r="G1094" s="11">
        <v>-1.1699999999999999E-2</v>
      </c>
      <c r="H1094" s="11">
        <v>-1.1299999999999999E-2</v>
      </c>
      <c r="I1094" s="11">
        <v>5.0000000000000001E-4</v>
      </c>
      <c r="J1094" s="11">
        <f t="shared" si="34"/>
        <v>-1.4219728764243364E-2</v>
      </c>
      <c r="L1094" s="45">
        <v>1054</v>
      </c>
      <c r="M1094" s="45">
        <v>3.2735150681476753E-3</v>
      </c>
      <c r="N1094" s="45">
        <v>4.6315576299882548E-3</v>
      </c>
      <c r="O1094" s="51"/>
      <c r="P1094" s="51"/>
      <c r="Q1094" s="51"/>
      <c r="R1094" s="51"/>
      <c r="S1094" s="51"/>
      <c r="T1094" s="51"/>
    </row>
    <row r="1095" spans="1:20" x14ac:dyDescent="0.35">
      <c r="A1095" s="30">
        <v>44502</v>
      </c>
      <c r="B1095" s="31">
        <v>361.30126999999999</v>
      </c>
      <c r="C1095" s="11">
        <f t="shared" si="35"/>
        <v>2.2101916368386654E-3</v>
      </c>
      <c r="D1095" s="11">
        <v>7.0000000000000007E-5</v>
      </c>
      <c r="E1095" s="11">
        <v>-3.8E-3</v>
      </c>
      <c r="F1095" s="11">
        <v>-2.8000000000000004E-3</v>
      </c>
      <c r="G1095" s="11">
        <v>-4.0999999999999995E-3</v>
      </c>
      <c r="H1095" s="11">
        <v>4.0999999999999995E-3</v>
      </c>
      <c r="I1095" s="11">
        <v>1.6000000000000001E-3</v>
      </c>
      <c r="J1095" s="11">
        <f t="shared" si="34"/>
        <v>2.1401916368386652E-3</v>
      </c>
      <c r="L1095" s="45">
        <v>1055</v>
      </c>
      <c r="M1095" s="45">
        <v>-2.8024921049051021E-4</v>
      </c>
      <c r="N1095" s="45">
        <v>7.632264352543034E-4</v>
      </c>
      <c r="O1095" s="51"/>
      <c r="P1095" s="51"/>
      <c r="Q1095" s="51"/>
      <c r="R1095" s="51"/>
      <c r="S1095" s="51"/>
      <c r="T1095" s="51"/>
    </row>
    <row r="1096" spans="1:20" x14ac:dyDescent="0.35">
      <c r="A1096" s="30">
        <v>44503</v>
      </c>
      <c r="B1096" s="31">
        <v>362.95388800000001</v>
      </c>
      <c r="C1096" s="11">
        <f t="shared" si="35"/>
        <v>4.5740719372506788E-3</v>
      </c>
      <c r="D1096" s="11">
        <v>6.0000000000000002E-5</v>
      </c>
      <c r="E1096" s="11">
        <v>1.0800000000000001E-2</v>
      </c>
      <c r="F1096" s="11">
        <v>4.7999999999999996E-3</v>
      </c>
      <c r="G1096" s="11">
        <v>8.3000000000000001E-3</v>
      </c>
      <c r="H1096" s="11">
        <v>2.3999999999999998E-3</v>
      </c>
      <c r="I1096" s="11">
        <v>-4.1999999999999997E-3</v>
      </c>
      <c r="J1096" s="11">
        <f t="shared" si="34"/>
        <v>4.5140719372506787E-3</v>
      </c>
      <c r="L1096" s="45">
        <v>1056</v>
      </c>
      <c r="M1096" s="45">
        <v>4.8371678931027218E-3</v>
      </c>
      <c r="N1096" s="45">
        <v>-4.3844427556639174E-3</v>
      </c>
      <c r="O1096" s="51"/>
      <c r="P1096" s="51"/>
      <c r="Q1096" s="51"/>
      <c r="R1096" s="51"/>
      <c r="S1096" s="51"/>
      <c r="T1096" s="51"/>
    </row>
    <row r="1097" spans="1:20" x14ac:dyDescent="0.35">
      <c r="A1097" s="30">
        <v>44504</v>
      </c>
      <c r="B1097" s="31">
        <v>366.11157200000002</v>
      </c>
      <c r="C1097" s="11">
        <f t="shared" si="35"/>
        <v>8.6999591529379749E-3</v>
      </c>
      <c r="D1097" s="11">
        <v>6.0000000000000002E-5</v>
      </c>
      <c r="E1097" s="11">
        <v>4.0000000000000001E-3</v>
      </c>
      <c r="F1097" s="11">
        <v>0</v>
      </c>
      <c r="G1097" s="11">
        <v>1.37E-2</v>
      </c>
      <c r="H1097" s="11">
        <v>6.5000000000000006E-3</v>
      </c>
      <c r="I1097" s="11">
        <v>-7.0999999999999995E-3</v>
      </c>
      <c r="J1097" s="11">
        <f t="shared" si="34"/>
        <v>8.6399591529379757E-3</v>
      </c>
      <c r="L1097" s="45">
        <v>1057</v>
      </c>
      <c r="M1097" s="45">
        <v>-6.4483091497676602E-3</v>
      </c>
      <c r="N1097" s="45">
        <v>1.6902064797682758E-2</v>
      </c>
      <c r="O1097" s="51"/>
      <c r="P1097" s="51"/>
      <c r="Q1097" s="51"/>
      <c r="R1097" s="51"/>
      <c r="S1097" s="51"/>
      <c r="T1097" s="51"/>
    </row>
    <row r="1098" spans="1:20" x14ac:dyDescent="0.35">
      <c r="A1098" s="30">
        <v>44505</v>
      </c>
      <c r="B1098" s="31">
        <v>362.39318800000001</v>
      </c>
      <c r="C1098" s="11">
        <f t="shared" si="35"/>
        <v>-1.0156423026147943E-2</v>
      </c>
      <c r="D1098" s="11">
        <v>6.0000000000000002E-5</v>
      </c>
      <c r="E1098" s="11">
        <v>-2.9999999999999997E-4</v>
      </c>
      <c r="F1098" s="11">
        <v>2.3999999999999998E-3</v>
      </c>
      <c r="G1098" s="11">
        <v>4.5000000000000005E-3</v>
      </c>
      <c r="H1098" s="11">
        <v>5.0000000000000001E-4</v>
      </c>
      <c r="I1098" s="11">
        <v>1.2699999999999999E-2</v>
      </c>
      <c r="J1098" s="11">
        <f t="shared" si="34"/>
        <v>-1.0216423026147942E-2</v>
      </c>
      <c r="L1098" s="45">
        <v>1058</v>
      </c>
      <c r="M1098" s="45">
        <v>6.0536982241035757E-3</v>
      </c>
      <c r="N1098" s="45">
        <v>-1.3089724475130047E-2</v>
      </c>
      <c r="O1098" s="51"/>
      <c r="P1098" s="51"/>
      <c r="Q1098" s="51"/>
      <c r="R1098" s="51"/>
      <c r="S1098" s="51"/>
      <c r="T1098" s="51"/>
    </row>
    <row r="1099" spans="1:20" x14ac:dyDescent="0.35">
      <c r="A1099" s="30">
        <v>44508</v>
      </c>
      <c r="B1099" s="31">
        <v>362.58007800000001</v>
      </c>
      <c r="C1099" s="11">
        <f t="shared" si="35"/>
        <v>5.1571057676724763E-4</v>
      </c>
      <c r="D1099" s="11">
        <v>6.0000000000000002E-5</v>
      </c>
      <c r="E1099" s="11">
        <v>-5.0000000000000001E-4</v>
      </c>
      <c r="F1099" s="11">
        <v>-7.3000000000000001E-3</v>
      </c>
      <c r="G1099" s="11">
        <v>2.3E-3</v>
      </c>
      <c r="H1099" s="11">
        <v>-4.6999999999999993E-3</v>
      </c>
      <c r="I1099" s="11">
        <v>-1.1000000000000001E-3</v>
      </c>
      <c r="J1099" s="11">
        <f t="shared" si="34"/>
        <v>4.5571057676724764E-4</v>
      </c>
      <c r="L1099" s="45">
        <v>1059</v>
      </c>
      <c r="M1099" s="45">
        <v>-3.5705286731941123E-3</v>
      </c>
      <c r="N1099" s="45">
        <v>4.2310617649710851E-3</v>
      </c>
      <c r="O1099" s="51"/>
      <c r="P1099" s="51"/>
      <c r="Q1099" s="51"/>
      <c r="R1099" s="51"/>
      <c r="S1099" s="51"/>
      <c r="T1099" s="51"/>
    </row>
    <row r="1100" spans="1:20" x14ac:dyDescent="0.35">
      <c r="A1100" s="30">
        <v>44509</v>
      </c>
      <c r="B1100" s="31">
        <v>364.60647599999999</v>
      </c>
      <c r="C1100" s="11">
        <f t="shared" si="35"/>
        <v>5.5888288490024696E-3</v>
      </c>
      <c r="D1100" s="11">
        <v>6.0000000000000002E-5</v>
      </c>
      <c r="E1100" s="11">
        <v>3.8E-3</v>
      </c>
      <c r="F1100" s="11">
        <v>-1.4000000000000002E-3</v>
      </c>
      <c r="G1100" s="11">
        <v>5.0000000000000001E-3</v>
      </c>
      <c r="H1100" s="11">
        <v>5.6000000000000008E-3</v>
      </c>
      <c r="I1100" s="11">
        <v>2.5999999999999999E-3</v>
      </c>
      <c r="J1100" s="11">
        <f t="shared" si="34"/>
        <v>5.5288288490024694E-3</v>
      </c>
      <c r="L1100" s="45">
        <v>1060</v>
      </c>
      <c r="M1100" s="45">
        <v>2.6020848651697524E-3</v>
      </c>
      <c r="N1100" s="45">
        <v>6.3670269253037204E-3</v>
      </c>
      <c r="O1100" s="51"/>
      <c r="P1100" s="51"/>
      <c r="Q1100" s="51"/>
      <c r="R1100" s="51"/>
      <c r="S1100" s="51"/>
      <c r="T1100" s="51"/>
    </row>
    <row r="1101" spans="1:20" x14ac:dyDescent="0.35">
      <c r="A1101" s="30">
        <v>44510</v>
      </c>
      <c r="B1101" s="31">
        <v>362.570221</v>
      </c>
      <c r="C1101" s="11">
        <f t="shared" si="35"/>
        <v>-5.5848020647882857E-3</v>
      </c>
      <c r="D1101" s="11">
        <v>6.0000000000000002E-5</v>
      </c>
      <c r="E1101" s="11">
        <v>3.0999999999999999E-3</v>
      </c>
      <c r="F1101" s="11">
        <v>5.9999999999999995E-4</v>
      </c>
      <c r="G1101" s="11">
        <v>-3.5999999999999999E-3</v>
      </c>
      <c r="H1101" s="11">
        <v>1.3500000000000002E-2</v>
      </c>
      <c r="I1101" s="11">
        <v>-5.9999999999999995E-4</v>
      </c>
      <c r="J1101" s="11">
        <f t="shared" si="34"/>
        <v>-5.6448020647882858E-3</v>
      </c>
      <c r="L1101" s="45">
        <v>1061</v>
      </c>
      <c r="M1101" s="45">
        <v>1.5448785059121424E-3</v>
      </c>
      <c r="N1101" s="45">
        <v>-3.775316628013216E-3</v>
      </c>
      <c r="O1101" s="51"/>
      <c r="P1101" s="51"/>
      <c r="Q1101" s="51"/>
      <c r="R1101" s="51"/>
      <c r="S1101" s="51"/>
      <c r="T1101" s="51"/>
    </row>
    <row r="1102" spans="1:20" x14ac:dyDescent="0.35">
      <c r="A1102" s="30">
        <v>44511</v>
      </c>
      <c r="B1102" s="31">
        <v>361.63574199999999</v>
      </c>
      <c r="C1102" s="11">
        <f t="shared" si="35"/>
        <v>-2.5773738323644491E-3</v>
      </c>
      <c r="D1102" s="11">
        <v>6.0000000000000002E-5</v>
      </c>
      <c r="E1102" s="11">
        <v>-1.9E-3</v>
      </c>
      <c r="F1102" s="11">
        <v>0</v>
      </c>
      <c r="G1102" s="11">
        <v>-1.9E-3</v>
      </c>
      <c r="H1102" s="11">
        <v>2.3E-3</v>
      </c>
      <c r="I1102" s="11">
        <v>7.000000000000001E-4</v>
      </c>
      <c r="J1102" s="11">
        <f t="shared" si="34"/>
        <v>-2.6373738323644492E-3</v>
      </c>
      <c r="L1102" s="45">
        <v>1062</v>
      </c>
      <c r="M1102" s="45">
        <v>3.0297864203952772E-3</v>
      </c>
      <c r="N1102" s="45">
        <v>-1.6406705261530586E-2</v>
      </c>
      <c r="O1102" s="51"/>
      <c r="P1102" s="51"/>
      <c r="Q1102" s="51"/>
      <c r="R1102" s="51"/>
      <c r="S1102" s="51"/>
      <c r="T1102" s="51"/>
    </row>
    <row r="1103" spans="1:20" x14ac:dyDescent="0.35">
      <c r="A1103" s="30">
        <v>44512</v>
      </c>
      <c r="B1103" s="31">
        <v>366.55423000000002</v>
      </c>
      <c r="C1103" s="11">
        <f t="shared" si="35"/>
        <v>1.3600668929455662E-2</v>
      </c>
      <c r="D1103" s="11">
        <v>6.0000000000000002E-5</v>
      </c>
      <c r="E1103" s="11">
        <v>1.6000000000000001E-3</v>
      </c>
      <c r="F1103" s="11">
        <v>-8.9999999999999998E-4</v>
      </c>
      <c r="G1103" s="11">
        <v>-1.9E-3</v>
      </c>
      <c r="H1103" s="11">
        <v>3.8E-3</v>
      </c>
      <c r="I1103" s="11">
        <v>-2.5999999999999999E-3</v>
      </c>
      <c r="J1103" s="11">
        <f t="shared" si="34"/>
        <v>1.3540668929455662E-2</v>
      </c>
      <c r="L1103" s="45">
        <v>1063</v>
      </c>
      <c r="M1103" s="45">
        <v>1.0072287834596281E-3</v>
      </c>
      <c r="N1103" s="45">
        <v>7.9907117580044849E-3</v>
      </c>
      <c r="O1103" s="51"/>
      <c r="P1103" s="51"/>
      <c r="Q1103" s="51"/>
      <c r="R1103" s="51"/>
      <c r="S1103" s="51"/>
      <c r="T1103" s="51"/>
    </row>
    <row r="1104" spans="1:20" x14ac:dyDescent="0.35">
      <c r="A1104" s="30">
        <v>44515</v>
      </c>
      <c r="B1104" s="31">
        <v>365.02947999999998</v>
      </c>
      <c r="C1104" s="11">
        <f t="shared" si="35"/>
        <v>-4.1596846392961684E-3</v>
      </c>
      <c r="D1104" s="11">
        <v>6.0000000000000002E-5</v>
      </c>
      <c r="E1104" s="11">
        <v>1E-4</v>
      </c>
      <c r="F1104" s="11">
        <v>-2.0999999999999999E-3</v>
      </c>
      <c r="G1104" s="11">
        <v>-8.199999999999999E-3</v>
      </c>
      <c r="H1104" s="11">
        <v>5.6000000000000008E-3</v>
      </c>
      <c r="I1104" s="11">
        <v>4.6999999999999993E-3</v>
      </c>
      <c r="J1104" s="11">
        <f t="shared" si="34"/>
        <v>-4.2196846392961685E-3</v>
      </c>
      <c r="L1104" s="45">
        <v>1064</v>
      </c>
      <c r="M1104" s="45">
        <v>-5.4717985212320731E-3</v>
      </c>
      <c r="N1104" s="45">
        <v>1.0498127264441515E-2</v>
      </c>
      <c r="O1104" s="51"/>
      <c r="P1104" s="51"/>
      <c r="Q1104" s="51"/>
      <c r="R1104" s="51"/>
      <c r="S1104" s="51"/>
      <c r="T1104" s="51"/>
    </row>
    <row r="1105" spans="1:20" x14ac:dyDescent="0.35">
      <c r="A1105" s="30">
        <v>44516</v>
      </c>
      <c r="B1105" s="31">
        <v>385.93298299999998</v>
      </c>
      <c r="C1105" s="11">
        <f t="shared" si="35"/>
        <v>5.7265246083686216E-2</v>
      </c>
      <c r="D1105" s="11">
        <v>6.0000000000000002E-5</v>
      </c>
      <c r="E1105" s="11">
        <v>7.000000000000001E-4</v>
      </c>
      <c r="F1105" s="11">
        <v>-1E-3</v>
      </c>
      <c r="G1105" s="11">
        <v>-2.5999999999999999E-3</v>
      </c>
      <c r="H1105" s="11">
        <v>2.0999999999999999E-3</v>
      </c>
      <c r="I1105" s="11">
        <v>-6.3E-3</v>
      </c>
      <c r="J1105" s="11">
        <f t="shared" si="34"/>
        <v>5.7205246083686219E-2</v>
      </c>
      <c r="L1105" s="45">
        <v>1065</v>
      </c>
      <c r="M1105" s="45">
        <v>-5.5053913169921722E-3</v>
      </c>
      <c r="N1105" s="45">
        <v>5.3559183407070037E-3</v>
      </c>
      <c r="O1105" s="51"/>
      <c r="P1105" s="51"/>
      <c r="Q1105" s="51"/>
      <c r="R1105" s="51"/>
      <c r="S1105" s="51"/>
      <c r="T1105" s="51"/>
    </row>
    <row r="1106" spans="1:20" x14ac:dyDescent="0.35">
      <c r="A1106" s="30">
        <v>44517</v>
      </c>
      <c r="B1106" s="31">
        <v>388.41192599999999</v>
      </c>
      <c r="C1106" s="11">
        <f t="shared" si="35"/>
        <v>6.4232473232277432E-3</v>
      </c>
      <c r="D1106" s="11">
        <v>6.0000000000000002E-5</v>
      </c>
      <c r="E1106" s="11">
        <v>7.4000000000000003E-3</v>
      </c>
      <c r="F1106" s="11">
        <v>-2.5999999999999999E-3</v>
      </c>
      <c r="G1106" s="11">
        <v>-3.3E-3</v>
      </c>
      <c r="H1106" s="11">
        <v>8.0000000000000002E-3</v>
      </c>
      <c r="I1106" s="11">
        <v>1.6000000000000001E-3</v>
      </c>
      <c r="J1106" s="11">
        <f t="shared" si="34"/>
        <v>6.363247323227743E-3</v>
      </c>
      <c r="L1106" s="45">
        <v>1066</v>
      </c>
      <c r="M1106" s="45">
        <v>2.4394259900287103E-3</v>
      </c>
      <c r="N1106" s="45">
        <v>2.1740970269387046E-3</v>
      </c>
      <c r="O1106" s="51"/>
      <c r="P1106" s="51"/>
      <c r="Q1106" s="51"/>
      <c r="R1106" s="51"/>
      <c r="S1106" s="51"/>
      <c r="T1106" s="51"/>
    </row>
    <row r="1107" spans="1:20" x14ac:dyDescent="0.35">
      <c r="A1107" s="30">
        <v>44518</v>
      </c>
      <c r="B1107" s="31">
        <v>399.232574</v>
      </c>
      <c r="C1107" s="11">
        <f t="shared" si="35"/>
        <v>2.7858691445020067E-2</v>
      </c>
      <c r="D1107" s="11">
        <v>6.0000000000000002E-5</v>
      </c>
      <c r="E1107" s="11">
        <v>2.0000000000000001E-4</v>
      </c>
      <c r="F1107" s="11">
        <v>-3.4999999999999996E-3</v>
      </c>
      <c r="G1107" s="11">
        <v>-5.1999999999999998E-3</v>
      </c>
      <c r="H1107" s="11">
        <v>1.24E-2</v>
      </c>
      <c r="I1107" s="11">
        <v>-1.1999999999999999E-3</v>
      </c>
      <c r="J1107" s="11">
        <f t="shared" ref="J1107:J1170" si="36">C1107-D1107</f>
        <v>2.7798691445020066E-2</v>
      </c>
      <c r="L1107" s="45">
        <v>1067</v>
      </c>
      <c r="M1107" s="45">
        <v>-6.7507047931115241E-3</v>
      </c>
      <c r="N1107" s="45">
        <v>1.8275943445479545E-2</v>
      </c>
      <c r="O1107" s="51"/>
      <c r="P1107" s="51"/>
      <c r="Q1107" s="51"/>
      <c r="R1107" s="51"/>
      <c r="S1107" s="51"/>
      <c r="T1107" s="51"/>
    </row>
    <row r="1108" spans="1:20" x14ac:dyDescent="0.35">
      <c r="A1108" s="30">
        <v>44519</v>
      </c>
      <c r="B1108" s="31">
        <v>402.026276</v>
      </c>
      <c r="C1108" s="11">
        <f t="shared" si="35"/>
        <v>6.9976805048979074E-3</v>
      </c>
      <c r="D1108" s="11">
        <v>6.0000000000000002E-5</v>
      </c>
      <c r="E1108" s="11">
        <v>2.0000000000000001E-4</v>
      </c>
      <c r="F1108" s="11">
        <v>5.7999999999999996E-3</v>
      </c>
      <c r="G1108" s="11">
        <v>-9.5999999999999992E-3</v>
      </c>
      <c r="H1108" s="11">
        <v>1.09E-2</v>
      </c>
      <c r="I1108" s="11">
        <v>-6.3E-3</v>
      </c>
      <c r="J1108" s="11">
        <f t="shared" si="36"/>
        <v>6.9376805048979072E-3</v>
      </c>
      <c r="L1108" s="45">
        <v>1068</v>
      </c>
      <c r="M1108" s="45">
        <v>-3.2348156017992825E-3</v>
      </c>
      <c r="N1108" s="45">
        <v>-1.914514178909817E-2</v>
      </c>
      <c r="O1108" s="51"/>
      <c r="P1108" s="51"/>
      <c r="Q1108" s="51"/>
      <c r="R1108" s="51"/>
      <c r="S1108" s="51"/>
      <c r="T1108" s="51"/>
    </row>
    <row r="1109" spans="1:20" x14ac:dyDescent="0.35">
      <c r="A1109" s="30">
        <v>44522</v>
      </c>
      <c r="B1109" s="31">
        <v>402.12463400000001</v>
      </c>
      <c r="C1109" s="11">
        <f t="shared" si="35"/>
        <v>2.4465565031883685E-4</v>
      </c>
      <c r="D1109" s="11">
        <v>6.0000000000000002E-5</v>
      </c>
      <c r="E1109" s="11">
        <v>-3.3E-3</v>
      </c>
      <c r="F1109" s="11">
        <v>1E-4</v>
      </c>
      <c r="G1109" s="11">
        <v>-4.5999999999999999E-3</v>
      </c>
      <c r="H1109" s="11">
        <v>1.26E-2</v>
      </c>
      <c r="I1109" s="11">
        <v>1.5600000000000001E-2</v>
      </c>
      <c r="J1109" s="11">
        <f t="shared" si="36"/>
        <v>1.8465565031883685E-4</v>
      </c>
      <c r="L1109" s="45">
        <v>1069</v>
      </c>
      <c r="M1109" s="45">
        <v>4.0401100247491935E-3</v>
      </c>
      <c r="N1109" s="45">
        <v>5.2468087119209323E-3</v>
      </c>
      <c r="O1109" s="51"/>
      <c r="P1109" s="51"/>
      <c r="Q1109" s="51"/>
      <c r="R1109" s="51"/>
      <c r="S1109" s="51"/>
      <c r="T1109" s="51"/>
    </row>
    <row r="1110" spans="1:20" x14ac:dyDescent="0.35">
      <c r="A1110" s="30">
        <v>44523</v>
      </c>
      <c r="B1110" s="31">
        <v>401.711456</v>
      </c>
      <c r="C1110" s="11">
        <f t="shared" si="35"/>
        <v>-1.02748741326808E-3</v>
      </c>
      <c r="D1110" s="11">
        <v>6.0000000000000002E-5</v>
      </c>
      <c r="E1110" s="11">
        <v>-1.4000000000000002E-3</v>
      </c>
      <c r="F1110" s="11">
        <v>-3.4999999999999996E-3</v>
      </c>
      <c r="G1110" s="11">
        <v>1.1000000000000001E-3</v>
      </c>
      <c r="H1110" s="11">
        <v>2.3E-3</v>
      </c>
      <c r="I1110" s="11">
        <v>1.15E-2</v>
      </c>
      <c r="J1110" s="11">
        <f t="shared" si="36"/>
        <v>-1.08748741326808E-3</v>
      </c>
      <c r="L1110" s="45">
        <v>1070</v>
      </c>
      <c r="M1110" s="45">
        <v>-2.7043169194298465E-3</v>
      </c>
      <c r="N1110" s="45">
        <v>-2.3118005528886067E-2</v>
      </c>
      <c r="O1110" s="51"/>
      <c r="P1110" s="51"/>
      <c r="Q1110" s="51"/>
      <c r="R1110" s="51"/>
      <c r="S1110" s="51"/>
      <c r="T1110" s="51"/>
    </row>
    <row r="1111" spans="1:20" x14ac:dyDescent="0.35">
      <c r="A1111" s="30">
        <v>44524</v>
      </c>
      <c r="B1111" s="31">
        <v>405.39044200000001</v>
      </c>
      <c r="C1111" s="11">
        <f t="shared" si="35"/>
        <v>9.1582800167890888E-3</v>
      </c>
      <c r="D1111" s="11">
        <v>6.0000000000000002E-5</v>
      </c>
      <c r="E1111" s="11">
        <v>2.3999999999999998E-3</v>
      </c>
      <c r="F1111" s="11">
        <v>5.9999999999999995E-4</v>
      </c>
      <c r="G1111" s="11">
        <v>2.2000000000000001E-3</v>
      </c>
      <c r="H1111" s="11">
        <v>-5.1999999999999998E-3</v>
      </c>
      <c r="I1111" s="11">
        <v>-2E-3</v>
      </c>
      <c r="J1111" s="11">
        <f t="shared" si="36"/>
        <v>9.0982800167890895E-3</v>
      </c>
      <c r="L1111" s="45">
        <v>1071</v>
      </c>
      <c r="M1111" s="45">
        <v>-4.0707365248011055E-3</v>
      </c>
      <c r="N1111" s="45">
        <v>8.8748323670046585E-3</v>
      </c>
      <c r="O1111" s="51"/>
      <c r="P1111" s="51"/>
      <c r="Q1111" s="51"/>
      <c r="R1111" s="51"/>
      <c r="S1111" s="51"/>
      <c r="T1111" s="51"/>
    </row>
    <row r="1112" spans="1:20" x14ac:dyDescent="0.35">
      <c r="A1112" s="30">
        <v>44526</v>
      </c>
      <c r="B1112" s="31">
        <v>396.13391100000001</v>
      </c>
      <c r="C1112" s="11">
        <f t="shared" si="35"/>
        <v>-2.2833619249464143E-2</v>
      </c>
      <c r="D1112" s="11">
        <v>6.0000000000000002E-5</v>
      </c>
      <c r="E1112" s="11">
        <v>9.1999999999999998E-3</v>
      </c>
      <c r="F1112" s="11">
        <v>1.3300000000000001E-2</v>
      </c>
      <c r="G1112" s="11">
        <v>-3.9000000000000003E-3</v>
      </c>
      <c r="H1112" s="11">
        <v>2.5999999999999999E-3</v>
      </c>
      <c r="I1112" s="11">
        <v>-5.8999999999999999E-3</v>
      </c>
      <c r="J1112" s="11">
        <f t="shared" si="36"/>
        <v>-2.2893619249464144E-2</v>
      </c>
      <c r="L1112" s="45">
        <v>1072</v>
      </c>
      <c r="M1112" s="45">
        <v>-4.3231320968875079E-3</v>
      </c>
      <c r="N1112" s="45">
        <v>-6.0238338054621034E-3</v>
      </c>
      <c r="O1112" s="51"/>
      <c r="P1112" s="51"/>
      <c r="Q1112" s="51"/>
      <c r="R1112" s="51"/>
      <c r="S1112" s="51"/>
      <c r="T1112" s="51"/>
    </row>
    <row r="1113" spans="1:20" x14ac:dyDescent="0.35">
      <c r="A1113" s="30">
        <v>44529</v>
      </c>
      <c r="B1113" s="31">
        <v>400.18673699999999</v>
      </c>
      <c r="C1113" s="11">
        <f t="shared" si="35"/>
        <v>1.0230949402360023E-2</v>
      </c>
      <c r="D1113" s="11">
        <v>6.0000000000000002E-5</v>
      </c>
      <c r="E1113" s="11">
        <v>1.9E-3</v>
      </c>
      <c r="F1113" s="11">
        <v>5.9999999999999995E-4</v>
      </c>
      <c r="G1113" s="11">
        <v>-9.1000000000000004E-3</v>
      </c>
      <c r="H1113" s="11">
        <v>4.0999999999999995E-3</v>
      </c>
      <c r="I1113" s="11">
        <v>-3.3E-3</v>
      </c>
      <c r="J1113" s="11">
        <f t="shared" si="36"/>
        <v>1.0170949402360024E-2</v>
      </c>
      <c r="L1113" s="45">
        <v>1073</v>
      </c>
      <c r="M1113" s="45">
        <v>2.6788360295197499E-3</v>
      </c>
      <c r="N1113" s="45">
        <v>6.4708611718987136E-3</v>
      </c>
      <c r="O1113" s="51"/>
      <c r="P1113" s="51"/>
      <c r="Q1113" s="51"/>
      <c r="R1113" s="51"/>
      <c r="S1113" s="51"/>
      <c r="T1113" s="51"/>
    </row>
    <row r="1114" spans="1:20" x14ac:dyDescent="0.35">
      <c r="A1114" s="30">
        <v>44530</v>
      </c>
      <c r="B1114" s="31">
        <v>394.07797199999999</v>
      </c>
      <c r="C1114" s="11">
        <f t="shared" si="35"/>
        <v>-1.5264786249025608E-2</v>
      </c>
      <c r="D1114" s="11">
        <v>6.0000000000000002E-5</v>
      </c>
      <c r="E1114" s="11">
        <v>4.4000000000000003E-3</v>
      </c>
      <c r="F1114" s="11">
        <v>2.3999999999999998E-3</v>
      </c>
      <c r="G1114" s="11">
        <v>-2.0000000000000001E-4</v>
      </c>
      <c r="H1114" s="11">
        <v>-1.6000000000000001E-3</v>
      </c>
      <c r="I1114" s="11">
        <v>4.0999999999999995E-3</v>
      </c>
      <c r="J1114" s="11">
        <f t="shared" si="36"/>
        <v>-1.5324786249025607E-2</v>
      </c>
      <c r="L1114" s="45">
        <v>1074</v>
      </c>
      <c r="M1114" s="45">
        <v>7.2873548654387912E-3</v>
      </c>
      <c r="N1114" s="45">
        <v>-4.6864499622615626E-3</v>
      </c>
      <c r="O1114" s="51"/>
      <c r="P1114" s="51"/>
      <c r="Q1114" s="51"/>
      <c r="R1114" s="51"/>
      <c r="S1114" s="51"/>
      <c r="T1114" s="51"/>
    </row>
    <row r="1115" spans="1:20" x14ac:dyDescent="0.35">
      <c r="A1115" s="30">
        <v>44531</v>
      </c>
      <c r="B1115" s="31">
        <v>395.52014200000002</v>
      </c>
      <c r="C1115" s="11">
        <f t="shared" si="35"/>
        <v>3.6596057188398312E-3</v>
      </c>
      <c r="D1115" s="11">
        <v>6.0000000000000002E-5</v>
      </c>
      <c r="E1115" s="11">
        <v>-4.1999999999999997E-3</v>
      </c>
      <c r="F1115" s="11">
        <v>-2.9999999999999997E-4</v>
      </c>
      <c r="G1115" s="11">
        <v>-3.2000000000000002E-3</v>
      </c>
      <c r="H1115" s="11">
        <v>2.2499999999999999E-2</v>
      </c>
      <c r="I1115" s="11">
        <v>7.3000000000000001E-3</v>
      </c>
      <c r="J1115" s="11">
        <f t="shared" si="36"/>
        <v>3.5996057188398311E-3</v>
      </c>
      <c r="L1115" s="45">
        <v>1075</v>
      </c>
      <c r="M1115" s="45">
        <v>-1.4044913774812769E-4</v>
      </c>
      <c r="N1115" s="45">
        <v>2.1622787238360537E-2</v>
      </c>
      <c r="O1115" s="51"/>
      <c r="P1115" s="51"/>
      <c r="Q1115" s="51"/>
      <c r="R1115" s="51"/>
      <c r="S1115" s="51"/>
      <c r="T1115" s="51"/>
    </row>
    <row r="1116" spans="1:20" x14ac:dyDescent="0.35">
      <c r="A1116" s="30">
        <v>44532</v>
      </c>
      <c r="B1116" s="31">
        <v>402.78021200000001</v>
      </c>
      <c r="C1116" s="11">
        <f t="shared" si="35"/>
        <v>1.8355752916370927E-2</v>
      </c>
      <c r="D1116" s="11">
        <v>7.0000000000000007E-5</v>
      </c>
      <c r="E1116" s="11">
        <v>-8.6999999999999994E-3</v>
      </c>
      <c r="F1116" s="11">
        <v>-2.5000000000000001E-3</v>
      </c>
      <c r="G1116" s="11">
        <v>4.7999999999999996E-3</v>
      </c>
      <c r="H1116" s="11">
        <v>-6.6E-3</v>
      </c>
      <c r="I1116" s="11">
        <v>7.000000000000001E-4</v>
      </c>
      <c r="J1116" s="11">
        <f t="shared" si="36"/>
        <v>1.8285752916370926E-2</v>
      </c>
      <c r="L1116" s="45">
        <v>1076</v>
      </c>
      <c r="M1116" s="45">
        <v>-3.15496081689329E-3</v>
      </c>
      <c r="N1116" s="45">
        <v>-6.2193063090849156E-3</v>
      </c>
      <c r="O1116" s="51"/>
      <c r="P1116" s="51"/>
      <c r="Q1116" s="51"/>
      <c r="R1116" s="51"/>
      <c r="S1116" s="51"/>
      <c r="T1116" s="51"/>
    </row>
    <row r="1117" spans="1:20" x14ac:dyDescent="0.35">
      <c r="A1117" s="30">
        <v>44533</v>
      </c>
      <c r="B1117" s="31">
        <v>402.81970200000001</v>
      </c>
      <c r="C1117" s="11">
        <f t="shared" si="35"/>
        <v>9.8043545396331311E-5</v>
      </c>
      <c r="D1117" s="11">
        <v>7.0000000000000007E-5</v>
      </c>
      <c r="E1117" s="11">
        <v>-6.6E-3</v>
      </c>
      <c r="F1117" s="11">
        <v>6.0000000000000001E-3</v>
      </c>
      <c r="G1117" s="11">
        <v>-8.3000000000000001E-3</v>
      </c>
      <c r="H1117" s="11">
        <v>1.7899999999999999E-2</v>
      </c>
      <c r="I1117" s="11">
        <v>1.01E-2</v>
      </c>
      <c r="J1117" s="11">
        <f t="shared" si="36"/>
        <v>2.8043545396331303E-5</v>
      </c>
      <c r="L1117" s="45">
        <v>1077</v>
      </c>
      <c r="M1117" s="45">
        <v>-1.8852573489641969E-3</v>
      </c>
      <c r="N1117" s="45">
        <v>9.6815299814411639E-3</v>
      </c>
      <c r="O1117" s="51"/>
      <c r="P1117" s="51"/>
      <c r="Q1117" s="51"/>
      <c r="R1117" s="51"/>
      <c r="S1117" s="51"/>
      <c r="T1117" s="51"/>
    </row>
    <row r="1118" spans="1:20" x14ac:dyDescent="0.35">
      <c r="A1118" s="30">
        <v>44536</v>
      </c>
      <c r="B1118" s="31">
        <v>410.61318999999997</v>
      </c>
      <c r="C1118" s="11">
        <f t="shared" si="35"/>
        <v>1.9347335697100565E-2</v>
      </c>
      <c r="D1118" s="11">
        <v>7.0000000000000007E-5</v>
      </c>
      <c r="E1118" s="11">
        <v>6.0000000000000001E-3</v>
      </c>
      <c r="F1118" s="11">
        <v>1.2999999999999999E-3</v>
      </c>
      <c r="G1118" s="11">
        <v>2.5000000000000001E-3</v>
      </c>
      <c r="H1118" s="11">
        <v>1.1000000000000001E-3</v>
      </c>
      <c r="I1118" s="11">
        <v>6.1999999999999998E-3</v>
      </c>
      <c r="J1118" s="11">
        <f t="shared" si="36"/>
        <v>1.9277335697100564E-2</v>
      </c>
      <c r="L1118" s="45">
        <v>1078</v>
      </c>
      <c r="M1118" s="45">
        <v>-1.566757179885326E-3</v>
      </c>
      <c r="N1118" s="45">
        <v>3.9598881323260988E-3</v>
      </c>
      <c r="O1118" s="51"/>
      <c r="P1118" s="51"/>
      <c r="Q1118" s="51"/>
      <c r="R1118" s="51"/>
      <c r="S1118" s="51"/>
      <c r="T1118" s="51"/>
    </row>
    <row r="1119" spans="1:20" x14ac:dyDescent="0.35">
      <c r="A1119" s="30">
        <v>44537</v>
      </c>
      <c r="B1119" s="31">
        <v>411.08728000000002</v>
      </c>
      <c r="C1119" s="11">
        <f t="shared" si="35"/>
        <v>1.1545902848373313E-3</v>
      </c>
      <c r="D1119" s="11">
        <v>7.0000000000000007E-5</v>
      </c>
      <c r="E1119" s="11">
        <v>1.2999999999999999E-3</v>
      </c>
      <c r="F1119" s="11">
        <v>-2.0999999999999999E-3</v>
      </c>
      <c r="G1119" s="11">
        <v>4.6999999999999993E-3</v>
      </c>
      <c r="H1119" s="11">
        <v>-1.47E-2</v>
      </c>
      <c r="I1119" s="11">
        <v>-4.3E-3</v>
      </c>
      <c r="J1119" s="11">
        <f t="shared" si="36"/>
        <v>1.0845902848373313E-3</v>
      </c>
      <c r="L1119" s="45">
        <v>1079</v>
      </c>
      <c r="M1119" s="45">
        <v>3.6905579375558239E-3</v>
      </c>
      <c r="N1119" s="45">
        <v>-2.3396155315894718E-3</v>
      </c>
      <c r="O1119" s="51"/>
      <c r="P1119" s="51"/>
      <c r="Q1119" s="51"/>
      <c r="R1119" s="51"/>
      <c r="S1119" s="51"/>
      <c r="T1119" s="51"/>
    </row>
    <row r="1120" spans="1:20" x14ac:dyDescent="0.35">
      <c r="A1120" s="30">
        <v>44538</v>
      </c>
      <c r="B1120" s="31">
        <v>406.21762100000001</v>
      </c>
      <c r="C1120" s="11">
        <f t="shared" si="35"/>
        <v>-1.1845803158881507E-2</v>
      </c>
      <c r="D1120" s="11">
        <v>7.0000000000000007E-5</v>
      </c>
      <c r="E1120" s="11">
        <v>9.1000000000000004E-3</v>
      </c>
      <c r="F1120" s="11">
        <v>2.3999999999999998E-3</v>
      </c>
      <c r="G1120" s="11">
        <v>3.8E-3</v>
      </c>
      <c r="H1120" s="11">
        <v>-9.4999999999999998E-3</v>
      </c>
      <c r="I1120" s="11">
        <v>2.0999999999999999E-3</v>
      </c>
      <c r="J1120" s="11">
        <f t="shared" si="36"/>
        <v>-1.1915803158881508E-2</v>
      </c>
      <c r="L1120" s="45">
        <v>1080</v>
      </c>
      <c r="M1120" s="45">
        <v>1.9532172833906635E-3</v>
      </c>
      <c r="N1120" s="45">
        <v>1.5033518605232001E-2</v>
      </c>
      <c r="O1120" s="51"/>
      <c r="P1120" s="51"/>
      <c r="Q1120" s="51"/>
      <c r="R1120" s="51"/>
      <c r="S1120" s="51"/>
      <c r="T1120" s="51"/>
    </row>
    <row r="1121" spans="1:20" x14ac:dyDescent="0.35">
      <c r="A1121" s="30">
        <v>44539</v>
      </c>
      <c r="B1121" s="31">
        <v>406.30651899999998</v>
      </c>
      <c r="C1121" s="11">
        <f t="shared" si="35"/>
        <v>2.1884328843513323E-4</v>
      </c>
      <c r="D1121" s="11">
        <v>7.0000000000000007E-5</v>
      </c>
      <c r="E1121" s="11">
        <v>-3.3E-3</v>
      </c>
      <c r="F1121" s="11">
        <v>3.8E-3</v>
      </c>
      <c r="G1121" s="11">
        <v>1.1000000000000001E-3</v>
      </c>
      <c r="H1121" s="11">
        <v>1.4199999999999999E-2</v>
      </c>
      <c r="I1121" s="11">
        <v>9.7000000000000003E-3</v>
      </c>
      <c r="J1121" s="11">
        <f t="shared" si="36"/>
        <v>1.4884328843513321E-4</v>
      </c>
      <c r="L1121" s="45">
        <v>1081</v>
      </c>
      <c r="M1121" s="45">
        <v>2.7265780998165464E-3</v>
      </c>
      <c r="N1121" s="45">
        <v>1.5689249703150155E-2</v>
      </c>
      <c r="O1121" s="51"/>
      <c r="P1121" s="51"/>
      <c r="Q1121" s="51"/>
      <c r="R1121" s="51"/>
      <c r="S1121" s="51"/>
      <c r="T1121" s="51"/>
    </row>
    <row r="1122" spans="1:20" x14ac:dyDescent="0.35">
      <c r="A1122" s="30">
        <v>44540</v>
      </c>
      <c r="B1122" s="31">
        <v>410.31683299999997</v>
      </c>
      <c r="C1122" s="11">
        <f t="shared" si="35"/>
        <v>9.8701689794939984E-3</v>
      </c>
      <c r="D1122" s="11">
        <v>7.0000000000000007E-5</v>
      </c>
      <c r="E1122" s="11">
        <v>-8.0000000000000004E-4</v>
      </c>
      <c r="F1122" s="11">
        <v>3.0999999999999999E-3</v>
      </c>
      <c r="G1122" s="11">
        <v>-8.0000000000000004E-4</v>
      </c>
      <c r="H1122" s="11">
        <v>1.37E-2</v>
      </c>
      <c r="I1122" s="11">
        <v>7.6E-3</v>
      </c>
      <c r="J1122" s="11">
        <f t="shared" si="36"/>
        <v>9.8001689794939978E-3</v>
      </c>
      <c r="L1122" s="45">
        <v>1082</v>
      </c>
      <c r="M1122" s="45">
        <v>3.8403804965717733E-3</v>
      </c>
      <c r="N1122" s="45">
        <v>9.2170912555157303E-3</v>
      </c>
      <c r="O1122" s="51"/>
      <c r="P1122" s="51"/>
      <c r="Q1122" s="51"/>
      <c r="R1122" s="51"/>
      <c r="S1122" s="51"/>
      <c r="T1122" s="51"/>
    </row>
    <row r="1123" spans="1:20" x14ac:dyDescent="0.35">
      <c r="A1123" s="30">
        <v>44543</v>
      </c>
      <c r="B1123" s="31">
        <v>400.281158</v>
      </c>
      <c r="C1123" s="11">
        <f t="shared" si="35"/>
        <v>-2.4458355575190271E-2</v>
      </c>
      <c r="D1123" s="11">
        <v>7.0000000000000007E-5</v>
      </c>
      <c r="E1123" s="11">
        <v>2.8000000000000004E-3</v>
      </c>
      <c r="F1123" s="11">
        <v>-8.9999999999999998E-4</v>
      </c>
      <c r="G1123" s="11">
        <v>1.4000000000000002E-3</v>
      </c>
      <c r="H1123" s="11">
        <v>2.8999999999999998E-3</v>
      </c>
      <c r="I1123" s="11">
        <v>-3.2000000000000002E-3</v>
      </c>
      <c r="J1123" s="11">
        <f t="shared" si="36"/>
        <v>-2.4528355575190272E-2</v>
      </c>
      <c r="L1123" s="45">
        <v>1083</v>
      </c>
      <c r="M1123" s="45">
        <v>-1.7273731741859013E-3</v>
      </c>
      <c r="N1123" s="45">
        <v>1.0051463381574583E-2</v>
      </c>
      <c r="O1123" s="51"/>
      <c r="P1123" s="51"/>
      <c r="Q1123" s="51"/>
      <c r="R1123" s="51"/>
      <c r="S1123" s="51"/>
      <c r="T1123" s="51"/>
    </row>
    <row r="1124" spans="1:20" x14ac:dyDescent="0.35">
      <c r="A1124" s="30">
        <v>44544</v>
      </c>
      <c r="B1124" s="31">
        <v>397.27838100000002</v>
      </c>
      <c r="C1124" s="11">
        <f t="shared" si="35"/>
        <v>-7.5016696139366124E-3</v>
      </c>
      <c r="D1124" s="11">
        <v>7.0000000000000007E-5</v>
      </c>
      <c r="E1124" s="11">
        <v>9.0000000000000011E-3</v>
      </c>
      <c r="F1124" s="11">
        <v>-1.5E-3</v>
      </c>
      <c r="G1124" s="11">
        <v>1.1599999999999999E-2</v>
      </c>
      <c r="H1124" s="11">
        <v>3.9000000000000003E-3</v>
      </c>
      <c r="I1124" s="11">
        <v>1.7000000000000001E-3</v>
      </c>
      <c r="J1124" s="11">
        <f t="shared" si="36"/>
        <v>-7.5716696139366121E-3</v>
      </c>
      <c r="L1124" s="45">
        <v>1084</v>
      </c>
      <c r="M1124" s="45">
        <v>-1.6227036477437441E-3</v>
      </c>
      <c r="N1124" s="45">
        <v>2.2231055780143139E-3</v>
      </c>
      <c r="O1124" s="51"/>
      <c r="P1124" s="51"/>
      <c r="Q1124" s="51"/>
      <c r="R1124" s="51"/>
      <c r="S1124" s="51"/>
      <c r="T1124" s="51"/>
    </row>
    <row r="1125" spans="1:20" x14ac:dyDescent="0.35">
      <c r="A1125" s="30">
        <v>44545</v>
      </c>
      <c r="B1125" s="31">
        <v>402.81970200000001</v>
      </c>
      <c r="C1125" s="11">
        <f t="shared" si="35"/>
        <v>1.3948206761343895E-2</v>
      </c>
      <c r="D1125" s="11">
        <v>7.0000000000000007E-5</v>
      </c>
      <c r="E1125" s="11">
        <v>-2.9999999999999997E-4</v>
      </c>
      <c r="F1125" s="11">
        <v>-2.8000000000000004E-3</v>
      </c>
      <c r="G1125" s="11">
        <v>-5.5000000000000005E-3</v>
      </c>
      <c r="H1125" s="11">
        <v>2.9999999999999997E-4</v>
      </c>
      <c r="I1125" s="11">
        <v>-3.5999999999999999E-3</v>
      </c>
      <c r="J1125" s="11">
        <f t="shared" si="36"/>
        <v>1.3878206761343895E-2</v>
      </c>
      <c r="L1125" s="45">
        <v>1085</v>
      </c>
      <c r="M1125" s="45">
        <v>7.0413149587648339E-3</v>
      </c>
      <c r="N1125" s="45">
        <v>1.0726434963332577E-2</v>
      </c>
      <c r="O1125" s="51"/>
      <c r="P1125" s="51"/>
      <c r="Q1125" s="51"/>
      <c r="R1125" s="51"/>
      <c r="S1125" s="51"/>
      <c r="T1125" s="51"/>
    </row>
    <row r="1126" spans="1:20" x14ac:dyDescent="0.35">
      <c r="A1126" s="30">
        <v>44546</v>
      </c>
      <c r="B1126" s="31">
        <v>394.64102200000002</v>
      </c>
      <c r="C1126" s="11">
        <f t="shared" si="35"/>
        <v>-2.0303574922956424E-2</v>
      </c>
      <c r="D1126" s="11">
        <v>7.0000000000000007E-5</v>
      </c>
      <c r="E1126" s="11">
        <v>7.4000000000000003E-3</v>
      </c>
      <c r="F1126" s="11">
        <v>2.9999999999999997E-4</v>
      </c>
      <c r="G1126" s="11">
        <v>-5.0000000000000001E-4</v>
      </c>
      <c r="H1126" s="11">
        <v>6.4000000000000003E-3</v>
      </c>
      <c r="I1126" s="11">
        <v>6.3E-3</v>
      </c>
      <c r="J1126" s="11">
        <f t="shared" si="36"/>
        <v>-2.0373574922956425E-2</v>
      </c>
      <c r="L1126" s="45">
        <v>1086</v>
      </c>
      <c r="M1126" s="45">
        <v>-9.7800608807042944E-4</v>
      </c>
      <c r="N1126" s="45">
        <v>4.6652420815016804E-3</v>
      </c>
      <c r="O1126" s="51"/>
      <c r="P1126" s="51"/>
      <c r="Q1126" s="51"/>
      <c r="R1126" s="51"/>
      <c r="S1126" s="51"/>
      <c r="T1126" s="51"/>
    </row>
    <row r="1127" spans="1:20" x14ac:dyDescent="0.35">
      <c r="A1127" s="30">
        <v>44547</v>
      </c>
      <c r="B1127" s="31">
        <v>383.23239100000001</v>
      </c>
      <c r="C1127" s="11">
        <f t="shared" si="35"/>
        <v>-2.8908882665522828E-2</v>
      </c>
      <c r="D1127" s="11">
        <v>7.0000000000000007E-5</v>
      </c>
      <c r="E1127" s="11">
        <v>1E-3</v>
      </c>
      <c r="F1127" s="11">
        <v>4.1999999999999997E-3</v>
      </c>
      <c r="G1127" s="11">
        <v>6.7000000000000002E-3</v>
      </c>
      <c r="H1127" s="11">
        <v>-1.6899999999999998E-2</v>
      </c>
      <c r="I1127" s="11">
        <v>-3.7000000000000002E-3</v>
      </c>
      <c r="J1127" s="11">
        <f t="shared" si="36"/>
        <v>-2.8978882665522829E-2</v>
      </c>
      <c r="L1127" s="45">
        <v>1087</v>
      </c>
      <c r="M1127" s="45">
        <v>1.6302110580180894E-3</v>
      </c>
      <c r="N1127" s="45">
        <v>1.2699201649735044E-2</v>
      </c>
      <c r="O1127" s="51"/>
      <c r="P1127" s="51"/>
      <c r="Q1127" s="51"/>
      <c r="R1127" s="51"/>
      <c r="S1127" s="51"/>
      <c r="T1127" s="51"/>
    </row>
    <row r="1128" spans="1:20" x14ac:dyDescent="0.35">
      <c r="A1128" s="30">
        <v>44550</v>
      </c>
      <c r="B1128" s="31">
        <v>384.63501000000002</v>
      </c>
      <c r="C1128" s="11">
        <f t="shared" si="35"/>
        <v>3.6599698588630769E-3</v>
      </c>
      <c r="D1128" s="11">
        <v>7.0000000000000007E-5</v>
      </c>
      <c r="E1128" s="11">
        <v>-5.0000000000000001E-4</v>
      </c>
      <c r="F1128" s="11">
        <v>2E-3</v>
      </c>
      <c r="G1128" s="11">
        <v>8.0000000000000004E-4</v>
      </c>
      <c r="H1128" s="11">
        <v>2.9999999999999997E-4</v>
      </c>
      <c r="I1128" s="11">
        <v>1.6000000000000001E-3</v>
      </c>
      <c r="J1128" s="11">
        <f t="shared" si="36"/>
        <v>3.5899698588630767E-3</v>
      </c>
      <c r="L1128" s="45">
        <v>1088</v>
      </c>
      <c r="M1128" s="45">
        <v>-4.2527127192198727E-4</v>
      </c>
      <c r="N1128" s="45">
        <v>-5.1933610633453798E-3</v>
      </c>
      <c r="O1128" s="51"/>
      <c r="P1128" s="51"/>
      <c r="Q1128" s="51"/>
      <c r="R1128" s="51"/>
      <c r="S1128" s="51"/>
      <c r="T1128" s="51"/>
    </row>
    <row r="1129" spans="1:20" x14ac:dyDescent="0.35">
      <c r="A1129" s="30">
        <v>44551</v>
      </c>
      <c r="B1129" s="31">
        <v>385.69189499999999</v>
      </c>
      <c r="C1129" s="11">
        <f t="shared" si="35"/>
        <v>2.7477607927577363E-3</v>
      </c>
      <c r="D1129" s="11">
        <v>7.0000000000000007E-5</v>
      </c>
      <c r="E1129" s="11">
        <v>4.3E-3</v>
      </c>
      <c r="F1129" s="11">
        <v>-2.9999999999999997E-4</v>
      </c>
      <c r="G1129" s="11">
        <v>-4.0999999999999995E-3</v>
      </c>
      <c r="H1129" s="11">
        <v>-1.0800000000000001E-2</v>
      </c>
      <c r="I1129" s="11">
        <v>-2E-3</v>
      </c>
      <c r="J1129" s="11">
        <f t="shared" si="36"/>
        <v>2.6777607927577361E-3</v>
      </c>
      <c r="L1129" s="45">
        <v>1089</v>
      </c>
      <c r="M1129" s="45">
        <v>9.196134796440051E-3</v>
      </c>
      <c r="N1129" s="45">
        <v>-8.1553037798758402E-4</v>
      </c>
      <c r="O1129" s="51"/>
      <c r="P1129" s="51"/>
      <c r="Q1129" s="51"/>
      <c r="R1129" s="51"/>
      <c r="S1129" s="51"/>
      <c r="T1129" s="51"/>
    </row>
    <row r="1130" spans="1:20" x14ac:dyDescent="0.35">
      <c r="A1130" s="30">
        <v>44552</v>
      </c>
      <c r="B1130" s="31">
        <v>390.79864500000002</v>
      </c>
      <c r="C1130" s="11">
        <f t="shared" si="35"/>
        <v>1.3240490832715057E-2</v>
      </c>
      <c r="D1130" s="11">
        <v>7.0000000000000007E-5</v>
      </c>
      <c r="E1130" s="11">
        <v>4.7999999999999996E-3</v>
      </c>
      <c r="F1130" s="11">
        <v>-3.0000000000000001E-3</v>
      </c>
      <c r="G1130" s="11">
        <v>-3.0999999999999999E-3</v>
      </c>
      <c r="H1130" s="11">
        <v>3.0999999999999999E-3</v>
      </c>
      <c r="I1130" s="11">
        <v>7.000000000000001E-4</v>
      </c>
      <c r="J1130" s="11">
        <f t="shared" si="36"/>
        <v>1.3170490832715057E-2</v>
      </c>
      <c r="L1130" s="45">
        <v>1090</v>
      </c>
      <c r="M1130" s="45">
        <v>2.6639733423175472E-4</v>
      </c>
      <c r="N1130" s="45">
        <v>-2.3507713260999671E-3</v>
      </c>
      <c r="O1130" s="51"/>
      <c r="P1130" s="51"/>
      <c r="Q1130" s="51"/>
      <c r="R1130" s="51"/>
      <c r="S1130" s="51"/>
      <c r="T1130" s="51"/>
    </row>
    <row r="1131" spans="1:20" x14ac:dyDescent="0.35">
      <c r="A1131" s="30">
        <v>44553</v>
      </c>
      <c r="B1131" s="31">
        <v>392.21115099999997</v>
      </c>
      <c r="C1131" s="11">
        <f t="shared" si="35"/>
        <v>3.6144086425886623E-3</v>
      </c>
      <c r="D1131" s="11">
        <v>7.0000000000000007E-5</v>
      </c>
      <c r="E1131" s="11">
        <v>1E-3</v>
      </c>
      <c r="F1131" s="11">
        <v>2E-3</v>
      </c>
      <c r="G1131" s="11">
        <v>-3.4000000000000002E-3</v>
      </c>
      <c r="H1131" s="11">
        <v>-3.7000000000000002E-3</v>
      </c>
      <c r="I1131" s="11">
        <v>-3.5999999999999999E-3</v>
      </c>
      <c r="J1131" s="11">
        <f t="shared" si="36"/>
        <v>3.5444086425886622E-3</v>
      </c>
      <c r="L1131" s="45">
        <v>1091</v>
      </c>
      <c r="M1131" s="45">
        <v>1.0080375044004462E-2</v>
      </c>
      <c r="N1131" s="45">
        <v>-9.6928354106076767E-3</v>
      </c>
      <c r="O1131" s="51"/>
      <c r="P1131" s="51"/>
      <c r="Q1131" s="51"/>
      <c r="R1131" s="51"/>
      <c r="S1131" s="51"/>
      <c r="T1131" s="51"/>
    </row>
    <row r="1132" spans="1:20" x14ac:dyDescent="0.35">
      <c r="A1132" s="30">
        <v>44557</v>
      </c>
      <c r="B1132" s="31">
        <v>399.14523300000002</v>
      </c>
      <c r="C1132" s="11">
        <f t="shared" si="35"/>
        <v>1.767946164284373E-2</v>
      </c>
      <c r="D1132" s="11">
        <v>7.0000000000000007E-5</v>
      </c>
      <c r="E1132" s="11">
        <v>1E-4</v>
      </c>
      <c r="F1132" s="11">
        <v>3.9000000000000003E-3</v>
      </c>
      <c r="G1132" s="11">
        <v>-1E-4</v>
      </c>
      <c r="H1132" s="11">
        <v>9.7000000000000003E-3</v>
      </c>
      <c r="I1132" s="11">
        <v>4.5999999999999999E-3</v>
      </c>
      <c r="J1132" s="11">
        <f t="shared" si="36"/>
        <v>1.760946164284373E-2</v>
      </c>
      <c r="L1132" s="45">
        <v>1092</v>
      </c>
      <c r="M1132" s="45">
        <v>-5.3561271602080608E-3</v>
      </c>
      <c r="N1132" s="45">
        <v>-8.8636016040353031E-3</v>
      </c>
      <c r="O1132" s="51"/>
      <c r="P1132" s="51"/>
      <c r="Q1132" s="51"/>
      <c r="R1132" s="51"/>
      <c r="S1132" s="51"/>
      <c r="T1132" s="51"/>
    </row>
    <row r="1133" spans="1:20" x14ac:dyDescent="0.35">
      <c r="A1133" s="30">
        <v>44558</v>
      </c>
      <c r="B1133" s="31">
        <v>401.249146</v>
      </c>
      <c r="C1133" s="11">
        <f t="shared" si="35"/>
        <v>5.2710462910625644E-3</v>
      </c>
      <c r="D1133" s="11">
        <v>7.0000000000000007E-5</v>
      </c>
      <c r="E1133" s="11">
        <v>4.7999999999999996E-3</v>
      </c>
      <c r="F1133" s="11">
        <v>-5.4000000000000003E-3</v>
      </c>
      <c r="G1133" s="11">
        <v>0</v>
      </c>
      <c r="H1133" s="11">
        <v>8.3000000000000001E-3</v>
      </c>
      <c r="I1133" s="11">
        <v>2.0999999999999999E-3</v>
      </c>
      <c r="J1133" s="11">
        <f t="shared" si="36"/>
        <v>5.2010462910625646E-3</v>
      </c>
      <c r="L1133" s="45">
        <v>1093</v>
      </c>
      <c r="M1133" s="45">
        <v>1.4757296306772943E-3</v>
      </c>
      <c r="N1133" s="45">
        <v>6.6446200616137089E-4</v>
      </c>
      <c r="O1133" s="51"/>
      <c r="P1133" s="51"/>
      <c r="Q1133" s="51"/>
      <c r="R1133" s="51"/>
      <c r="S1133" s="51"/>
      <c r="T1133" s="51"/>
    </row>
    <row r="1134" spans="1:20" x14ac:dyDescent="0.35">
      <c r="A1134" s="30">
        <v>44559</v>
      </c>
      <c r="B1134" s="31">
        <v>405.81262199999998</v>
      </c>
      <c r="C1134" s="11">
        <f t="shared" si="35"/>
        <v>1.1373173115737822E-2</v>
      </c>
      <c r="D1134" s="11">
        <v>7.0000000000000007E-5</v>
      </c>
      <c r="E1134" s="11">
        <v>-1E-3</v>
      </c>
      <c r="F1134" s="11">
        <v>-5.4000000000000003E-3</v>
      </c>
      <c r="G1134" s="11">
        <v>-8.0000000000000004E-4</v>
      </c>
      <c r="H1134" s="11">
        <v>6.7000000000000002E-3</v>
      </c>
      <c r="I1134" s="11">
        <v>-2.0000000000000001E-4</v>
      </c>
      <c r="J1134" s="11">
        <f t="shared" si="36"/>
        <v>1.1303173115737822E-2</v>
      </c>
      <c r="L1134" s="45">
        <v>1094</v>
      </c>
      <c r="M1134" s="45">
        <v>4.7920561485372349E-3</v>
      </c>
      <c r="N1134" s="45">
        <v>-2.7798421128655618E-4</v>
      </c>
      <c r="O1134" s="51"/>
      <c r="P1134" s="51"/>
      <c r="Q1134" s="51"/>
      <c r="R1134" s="51"/>
      <c r="S1134" s="51"/>
      <c r="T1134" s="51"/>
    </row>
    <row r="1135" spans="1:20" x14ac:dyDescent="0.35">
      <c r="A1135" s="30">
        <v>44560</v>
      </c>
      <c r="B1135" s="31">
        <v>404.92364500000002</v>
      </c>
      <c r="C1135" s="11">
        <f t="shared" si="35"/>
        <v>-2.1906095370289869E-3</v>
      </c>
      <c r="D1135" s="11">
        <v>7.0000000000000007E-5</v>
      </c>
      <c r="E1135" s="11">
        <v>-5.6999999999999993E-3</v>
      </c>
      <c r="F1135" s="11">
        <v>1.9E-3</v>
      </c>
      <c r="G1135" s="11">
        <v>5.6000000000000008E-3</v>
      </c>
      <c r="H1135" s="11">
        <v>-8.199999999999999E-3</v>
      </c>
      <c r="I1135" s="11">
        <v>-4.0999999999999995E-3</v>
      </c>
      <c r="J1135" s="11">
        <f t="shared" si="36"/>
        <v>-2.260609537028987E-3</v>
      </c>
      <c r="L1135" s="45">
        <v>1095</v>
      </c>
      <c r="M1135" s="45">
        <v>9.6198766019521143E-3</v>
      </c>
      <c r="N1135" s="45">
        <v>-9.7991744901413866E-4</v>
      </c>
      <c r="O1135" s="51"/>
      <c r="P1135" s="51"/>
      <c r="Q1135" s="51"/>
      <c r="R1135" s="51"/>
      <c r="S1135" s="51"/>
      <c r="T1135" s="51"/>
    </row>
    <row r="1136" spans="1:20" x14ac:dyDescent="0.35">
      <c r="A1136" s="30">
        <v>44561</v>
      </c>
      <c r="B1136" s="31">
        <v>409.93164100000001</v>
      </c>
      <c r="C1136" s="11">
        <f t="shared" si="35"/>
        <v>1.2367753925558E-2</v>
      </c>
      <c r="D1136" s="11">
        <v>7.0000000000000007E-5</v>
      </c>
      <c r="E1136" s="11">
        <v>2.8000000000000004E-3</v>
      </c>
      <c r="F1136" s="11">
        <v>0</v>
      </c>
      <c r="G1136" s="11">
        <v>1E-3</v>
      </c>
      <c r="H1136" s="11">
        <v>3.4000000000000002E-3</v>
      </c>
      <c r="I1136" s="11">
        <v>4.1999999999999997E-3</v>
      </c>
      <c r="J1136" s="11">
        <f t="shared" si="36"/>
        <v>1.2297753925558E-2</v>
      </c>
      <c r="L1136" s="45">
        <v>1096</v>
      </c>
      <c r="M1136" s="45">
        <v>-9.0717863564528153E-3</v>
      </c>
      <c r="N1136" s="45">
        <v>-1.1446366696951267E-3</v>
      </c>
      <c r="O1136" s="51"/>
      <c r="P1136" s="51"/>
      <c r="Q1136" s="51"/>
      <c r="R1136" s="51"/>
      <c r="S1136" s="51"/>
      <c r="T1136" s="51"/>
    </row>
    <row r="1137" spans="1:20" x14ac:dyDescent="0.35">
      <c r="A1137" s="30">
        <v>44564</v>
      </c>
      <c r="B1137" s="31">
        <v>403.63958700000001</v>
      </c>
      <c r="C1137" s="11">
        <f t="shared" si="35"/>
        <v>-1.5349032303656696E-2</v>
      </c>
      <c r="D1137" s="11">
        <v>6.0000000000000002E-5</v>
      </c>
      <c r="E1137" s="11">
        <v>8.6E-3</v>
      </c>
      <c r="F1137" s="11">
        <v>-9.0000000000000011E-3</v>
      </c>
      <c r="G1137" s="11">
        <v>-3.0999999999999999E-3</v>
      </c>
      <c r="H1137" s="11">
        <v>-1.1299999999999999E-2</v>
      </c>
      <c r="I1137" s="11">
        <v>5.7999999999999996E-3</v>
      </c>
      <c r="J1137" s="11">
        <f t="shared" si="36"/>
        <v>-1.5409032303656695E-2</v>
      </c>
      <c r="L1137" s="45">
        <v>1097</v>
      </c>
      <c r="M1137" s="45">
        <v>-2.9098132239842919E-4</v>
      </c>
      <c r="N1137" s="45">
        <v>7.4669189916567688E-4</v>
      </c>
      <c r="O1137" s="51"/>
      <c r="P1137" s="51"/>
      <c r="Q1137" s="51"/>
      <c r="R1137" s="51"/>
      <c r="S1137" s="51"/>
      <c r="T1137" s="51"/>
    </row>
    <row r="1138" spans="1:20" x14ac:dyDescent="0.35">
      <c r="A1138" s="30">
        <v>44565</v>
      </c>
      <c r="B1138" s="31">
        <v>407.78814699999998</v>
      </c>
      <c r="C1138" s="11">
        <f t="shared" si="35"/>
        <v>1.0277881886743723E-2</v>
      </c>
      <c r="D1138" s="11">
        <v>6.0000000000000002E-5</v>
      </c>
      <c r="E1138" s="11">
        <v>-6.7000000000000002E-3</v>
      </c>
      <c r="F1138" s="11">
        <v>3.8E-3</v>
      </c>
      <c r="G1138" s="11">
        <v>0</v>
      </c>
      <c r="H1138" s="11">
        <v>6.0000000000000001E-3</v>
      </c>
      <c r="I1138" s="11">
        <v>1.4800000000000001E-2</v>
      </c>
      <c r="J1138" s="11">
        <f t="shared" si="36"/>
        <v>1.0217881886743723E-2</v>
      </c>
      <c r="L1138" s="45">
        <v>1098</v>
      </c>
      <c r="M1138" s="45">
        <v>1.3370834816850961E-3</v>
      </c>
      <c r="N1138" s="45">
        <v>4.1917453673173729E-3</v>
      </c>
      <c r="O1138" s="51"/>
      <c r="P1138" s="51"/>
      <c r="Q1138" s="51"/>
      <c r="R1138" s="51"/>
      <c r="S1138" s="51"/>
      <c r="T1138" s="51"/>
    </row>
    <row r="1139" spans="1:20" x14ac:dyDescent="0.35">
      <c r="A1139" s="30">
        <v>44566</v>
      </c>
      <c r="B1139" s="31">
        <v>402.25668300000001</v>
      </c>
      <c r="C1139" s="11">
        <f t="shared" si="35"/>
        <v>-1.3564553164905901E-2</v>
      </c>
      <c r="D1139" s="11">
        <v>6.0000000000000002E-5</v>
      </c>
      <c r="E1139" s="11">
        <v>3.5999999999999999E-3</v>
      </c>
      <c r="F1139" s="11">
        <v>-5.9999999999999995E-4</v>
      </c>
      <c r="G1139" s="11">
        <v>-5.5000000000000005E-3</v>
      </c>
      <c r="H1139" s="11">
        <v>1.41E-2</v>
      </c>
      <c r="I1139" s="11">
        <v>1.2E-2</v>
      </c>
      <c r="J1139" s="11">
        <f t="shared" si="36"/>
        <v>-1.3624553164905901E-2</v>
      </c>
      <c r="L1139" s="45">
        <v>1099</v>
      </c>
      <c r="M1139" s="45">
        <v>7.2817151199438693E-3</v>
      </c>
      <c r="N1139" s="45">
        <v>-1.2926517184732155E-2</v>
      </c>
      <c r="O1139" s="51"/>
      <c r="P1139" s="51"/>
      <c r="Q1139" s="51"/>
      <c r="R1139" s="51"/>
      <c r="S1139" s="51"/>
      <c r="T1139" s="51"/>
    </row>
    <row r="1140" spans="1:20" x14ac:dyDescent="0.35">
      <c r="A1140" s="30">
        <v>44567</v>
      </c>
      <c r="B1140" s="31">
        <v>400.79480000000001</v>
      </c>
      <c r="C1140" s="11">
        <f t="shared" si="35"/>
        <v>-3.6342043818822223E-3</v>
      </c>
      <c r="D1140" s="11">
        <v>6.0000000000000002E-5</v>
      </c>
      <c r="E1140" s="11">
        <v>-1.9E-3</v>
      </c>
      <c r="F1140" s="11">
        <v>-1E-4</v>
      </c>
      <c r="G1140" s="11">
        <v>-2.3999999999999998E-3</v>
      </c>
      <c r="H1140" s="11">
        <v>-5.6999999999999993E-3</v>
      </c>
      <c r="I1140" s="11">
        <v>-1E-4</v>
      </c>
      <c r="J1140" s="11">
        <f t="shared" si="36"/>
        <v>-3.6942043818822224E-3</v>
      </c>
      <c r="L1140" s="45">
        <v>1100</v>
      </c>
      <c r="M1140" s="45">
        <v>1.2201700585285028E-3</v>
      </c>
      <c r="N1140" s="45">
        <v>-3.857543890892952E-3</v>
      </c>
      <c r="O1140" s="51"/>
      <c r="P1140" s="51"/>
      <c r="Q1140" s="51"/>
      <c r="R1140" s="51"/>
      <c r="S1140" s="51"/>
      <c r="T1140" s="51"/>
    </row>
    <row r="1141" spans="1:20" x14ac:dyDescent="0.35">
      <c r="A1141" s="30">
        <v>44568</v>
      </c>
      <c r="B1141" s="31">
        <v>388.79345699999999</v>
      </c>
      <c r="C1141" s="11">
        <f t="shared" si="35"/>
        <v>-2.9943859052063648E-2</v>
      </c>
      <c r="D1141" s="11">
        <v>6.0000000000000002E-5</v>
      </c>
      <c r="E1141" s="11">
        <v>4.6999999999999993E-3</v>
      </c>
      <c r="F1141" s="11">
        <v>-5.9999999999999995E-4</v>
      </c>
      <c r="G1141" s="11">
        <v>-6.4000000000000003E-3</v>
      </c>
      <c r="H1141" s="11">
        <v>-1.1999999999999999E-3</v>
      </c>
      <c r="I1141" s="11">
        <v>8.5000000000000006E-3</v>
      </c>
      <c r="J1141" s="11">
        <f t="shared" si="36"/>
        <v>-3.0003859052063649E-2</v>
      </c>
      <c r="L1141" s="45">
        <v>1101</v>
      </c>
      <c r="M1141" s="45">
        <v>4.4462724489848279E-3</v>
      </c>
      <c r="N1141" s="45">
        <v>9.0943964804708344E-3</v>
      </c>
      <c r="O1141" s="51"/>
      <c r="P1141" s="51"/>
      <c r="Q1141" s="51"/>
      <c r="R1141" s="51"/>
      <c r="S1141" s="51"/>
      <c r="T1141" s="51"/>
    </row>
    <row r="1142" spans="1:20" x14ac:dyDescent="0.35">
      <c r="A1142" s="30">
        <v>44571</v>
      </c>
      <c r="B1142" s="31">
        <v>382.71871900000002</v>
      </c>
      <c r="C1142" s="11">
        <f t="shared" si="35"/>
        <v>-1.5624589073267137E-2</v>
      </c>
      <c r="D1142" s="11">
        <v>6.0000000000000002E-5</v>
      </c>
      <c r="E1142" s="11">
        <v>6.5000000000000006E-3</v>
      </c>
      <c r="F1142" s="11">
        <v>-6.5000000000000006E-3</v>
      </c>
      <c r="G1142" s="11">
        <v>-4.7999999999999996E-3</v>
      </c>
      <c r="H1142" s="11">
        <v>-8.9999999999999998E-4</v>
      </c>
      <c r="I1142" s="11">
        <v>-3.9000000000000003E-3</v>
      </c>
      <c r="J1142" s="11">
        <f t="shared" si="36"/>
        <v>-1.5684589073267138E-2</v>
      </c>
      <c r="L1142" s="45">
        <v>1102</v>
      </c>
      <c r="M1142" s="45">
        <v>-5.5547906126022324E-4</v>
      </c>
      <c r="N1142" s="45">
        <v>-3.6642055780359453E-3</v>
      </c>
      <c r="O1142" s="51"/>
      <c r="P1142" s="51"/>
      <c r="Q1142" s="51"/>
      <c r="R1142" s="51"/>
      <c r="S1142" s="51"/>
      <c r="T1142" s="51"/>
    </row>
    <row r="1143" spans="1:20" x14ac:dyDescent="0.35">
      <c r="A1143" s="30">
        <v>44572</v>
      </c>
      <c r="B1143" s="31">
        <v>381.93841600000002</v>
      </c>
      <c r="C1143" s="11">
        <f t="shared" si="35"/>
        <v>-2.0388420039627597E-3</v>
      </c>
      <c r="D1143" s="11">
        <v>6.0000000000000002E-5</v>
      </c>
      <c r="E1143" s="11">
        <v>-3.4000000000000002E-3</v>
      </c>
      <c r="F1143" s="11">
        <v>-1.9E-3</v>
      </c>
      <c r="G1143" s="11">
        <v>-3.4999999999999996E-3</v>
      </c>
      <c r="H1143" s="11">
        <v>-1.23E-2</v>
      </c>
      <c r="I1143" s="11">
        <v>3.9000000000000003E-3</v>
      </c>
      <c r="J1143" s="11">
        <f t="shared" si="36"/>
        <v>-2.0988420039627599E-3</v>
      </c>
      <c r="L1143" s="45">
        <v>1103</v>
      </c>
      <c r="M1143" s="45">
        <v>6.5812899032819516E-3</v>
      </c>
      <c r="N1143" s="45">
        <v>5.0623956180404266E-2</v>
      </c>
      <c r="O1143" s="51"/>
      <c r="P1143" s="51"/>
      <c r="Q1143" s="51"/>
      <c r="R1143" s="51"/>
      <c r="S1143" s="51"/>
      <c r="T1143" s="51"/>
    </row>
    <row r="1144" spans="1:20" x14ac:dyDescent="0.35">
      <c r="A1144" s="30">
        <v>44573</v>
      </c>
      <c r="B1144" s="31">
        <v>384.63501000000002</v>
      </c>
      <c r="C1144" s="11">
        <f t="shared" si="35"/>
        <v>7.0602848182728106E-3</v>
      </c>
      <c r="D1144" s="11">
        <v>6.0000000000000002E-5</v>
      </c>
      <c r="E1144" s="11">
        <v>7.3000000000000001E-3</v>
      </c>
      <c r="F1144" s="11">
        <v>-1.1000000000000001E-3</v>
      </c>
      <c r="G1144" s="11">
        <v>-8.9999999999999998E-4</v>
      </c>
      <c r="H1144" s="11">
        <v>7.4000000000000003E-3</v>
      </c>
      <c r="I1144" s="11">
        <v>2.8000000000000004E-3</v>
      </c>
      <c r="J1144" s="11">
        <f t="shared" si="36"/>
        <v>7.0002848182728105E-3</v>
      </c>
      <c r="L1144" s="45">
        <v>1104</v>
      </c>
      <c r="M1144" s="45">
        <v>2.9317937215723056E-3</v>
      </c>
      <c r="N1144" s="45">
        <v>3.4314536016554374E-3</v>
      </c>
      <c r="O1144" s="51"/>
      <c r="P1144" s="51"/>
      <c r="Q1144" s="51"/>
      <c r="R1144" s="51"/>
      <c r="S1144" s="51"/>
      <c r="T1144" s="51"/>
    </row>
    <row r="1145" spans="1:20" x14ac:dyDescent="0.35">
      <c r="A1145" s="30">
        <v>44574</v>
      </c>
      <c r="B1145" s="31">
        <v>382.244598</v>
      </c>
      <c r="C1145" s="11">
        <f t="shared" si="35"/>
        <v>-6.214754085958063E-3</v>
      </c>
      <c r="D1145" s="11">
        <v>6.0000000000000002E-5</v>
      </c>
      <c r="E1145" s="11">
        <v>-5.9999999999999995E-4</v>
      </c>
      <c r="F1145" s="11">
        <v>3.9000000000000003E-3</v>
      </c>
      <c r="G1145" s="11">
        <v>-1.7000000000000001E-3</v>
      </c>
      <c r="H1145" s="11">
        <v>1.15E-2</v>
      </c>
      <c r="I1145" s="11">
        <v>9.7999999999999997E-3</v>
      </c>
      <c r="J1145" s="11">
        <f t="shared" si="36"/>
        <v>-6.2747540859580632E-3</v>
      </c>
      <c r="L1145" s="45">
        <v>1105</v>
      </c>
      <c r="M1145" s="45">
        <v>7.4592792151311109E-3</v>
      </c>
      <c r="N1145" s="45">
        <v>2.0339412229888956E-2</v>
      </c>
      <c r="O1145" s="51"/>
      <c r="P1145" s="51"/>
      <c r="Q1145" s="51"/>
      <c r="R1145" s="51"/>
      <c r="S1145" s="51"/>
      <c r="T1145" s="51"/>
    </row>
    <row r="1146" spans="1:20" x14ac:dyDescent="0.35">
      <c r="A1146" s="30">
        <v>44575</v>
      </c>
      <c r="B1146" s="31">
        <v>367.44790599999999</v>
      </c>
      <c r="C1146" s="11">
        <f t="shared" si="35"/>
        <v>-3.8710009447929461E-2</v>
      </c>
      <c r="D1146" s="11">
        <v>6.0000000000000002E-5</v>
      </c>
      <c r="E1146" s="11">
        <v>1.6000000000000001E-3</v>
      </c>
      <c r="F1146" s="11">
        <v>4.5999999999999999E-3</v>
      </c>
      <c r="G1146" s="11">
        <v>-8.0000000000000002E-3</v>
      </c>
      <c r="H1146" s="11">
        <v>-8.6999999999999994E-3</v>
      </c>
      <c r="I1146" s="11">
        <v>4.7999999999999996E-3</v>
      </c>
      <c r="J1146" s="11">
        <f t="shared" si="36"/>
        <v>-3.8770009447929459E-2</v>
      </c>
      <c r="L1146" s="45">
        <v>1106</v>
      </c>
      <c r="M1146" s="45">
        <v>1.0268559716696844E-2</v>
      </c>
      <c r="N1146" s="45">
        <v>-3.330879211798937E-3</v>
      </c>
      <c r="O1146" s="51"/>
      <c r="P1146" s="51"/>
      <c r="Q1146" s="51"/>
      <c r="R1146" s="51"/>
      <c r="S1146" s="51"/>
      <c r="T1146" s="51"/>
    </row>
    <row r="1147" spans="1:20" x14ac:dyDescent="0.35">
      <c r="A1147" s="30">
        <v>44579</v>
      </c>
      <c r="B1147" s="31">
        <v>362.23254400000002</v>
      </c>
      <c r="C1147" s="11">
        <f t="shared" si="35"/>
        <v>-1.4193473183107375E-2</v>
      </c>
      <c r="D1147" s="11">
        <v>6.0000000000000002E-5</v>
      </c>
      <c r="E1147" s="11">
        <v>8.8000000000000005E-3</v>
      </c>
      <c r="F1147" s="11">
        <v>5.1000000000000004E-3</v>
      </c>
      <c r="G1147" s="11">
        <v>-1.1000000000000001E-3</v>
      </c>
      <c r="H1147" s="11">
        <v>8.0000000000000002E-3</v>
      </c>
      <c r="I1147" s="11">
        <v>9.5999999999999992E-3</v>
      </c>
      <c r="J1147" s="11">
        <f t="shared" si="36"/>
        <v>-1.4253473183107374E-2</v>
      </c>
      <c r="L1147" s="45">
        <v>1107</v>
      </c>
      <c r="M1147" s="45">
        <v>-5.7190898332025644E-3</v>
      </c>
      <c r="N1147" s="45">
        <v>5.903745483521401E-3</v>
      </c>
      <c r="O1147" s="51"/>
      <c r="P1147" s="51"/>
      <c r="Q1147" s="51"/>
      <c r="R1147" s="51"/>
      <c r="S1147" s="51"/>
      <c r="T1147" s="51"/>
    </row>
    <row r="1148" spans="1:20" x14ac:dyDescent="0.35">
      <c r="A1148" s="30">
        <v>44580</v>
      </c>
      <c r="B1148" s="31">
        <v>355.288544</v>
      </c>
      <c r="C1148" s="11">
        <f t="shared" si="35"/>
        <v>-1.9170005884396768E-2</v>
      </c>
      <c r="D1148" s="11">
        <v>6.0000000000000002E-5</v>
      </c>
      <c r="E1148" s="11">
        <v>2.8000000000000004E-3</v>
      </c>
      <c r="F1148" s="11">
        <v>-6.3E-3</v>
      </c>
      <c r="G1148" s="11">
        <v>-1.2999999999999999E-3</v>
      </c>
      <c r="H1148" s="11">
        <v>2.3E-3</v>
      </c>
      <c r="I1148" s="11">
        <v>1.1000000000000001E-3</v>
      </c>
      <c r="J1148" s="11">
        <f t="shared" si="36"/>
        <v>-1.9230005884396769E-2</v>
      </c>
      <c r="L1148" s="45">
        <v>1108</v>
      </c>
      <c r="M1148" s="45">
        <v>-7.095817917699301E-3</v>
      </c>
      <c r="N1148" s="45">
        <v>6.0083305044312208E-3</v>
      </c>
      <c r="O1148" s="51"/>
      <c r="P1148" s="51"/>
      <c r="Q1148" s="51"/>
      <c r="R1148" s="51"/>
      <c r="S1148" s="51"/>
      <c r="T1148" s="51"/>
    </row>
    <row r="1149" spans="1:20" x14ac:dyDescent="0.35">
      <c r="A1149" s="30">
        <v>44581</v>
      </c>
      <c r="B1149" s="31">
        <v>345.30224600000003</v>
      </c>
      <c r="C1149" s="11">
        <f t="shared" si="35"/>
        <v>-2.810757106764461E-2</v>
      </c>
      <c r="D1149" s="11">
        <v>6.0000000000000002E-5</v>
      </c>
      <c r="E1149" s="11">
        <v>-3.2000000000000002E-3</v>
      </c>
      <c r="F1149" s="11">
        <v>-5.1999999999999998E-3</v>
      </c>
      <c r="G1149" s="11">
        <v>-6.0000000000000001E-3</v>
      </c>
      <c r="H1149" s="11">
        <v>-3.2000000000000002E-3</v>
      </c>
      <c r="I1149" s="11">
        <v>1.2999999999999999E-3</v>
      </c>
      <c r="J1149" s="11">
        <f t="shared" si="36"/>
        <v>-2.8167571067644611E-2</v>
      </c>
      <c r="L1149" s="45">
        <v>1109</v>
      </c>
      <c r="M1149" s="45">
        <v>-2.450796626658452E-4</v>
      </c>
      <c r="N1149" s="45">
        <v>9.343359679454934E-3</v>
      </c>
      <c r="O1149" s="51"/>
      <c r="P1149" s="51"/>
      <c r="Q1149" s="51"/>
      <c r="R1149" s="51"/>
      <c r="S1149" s="51"/>
      <c r="T1149" s="51"/>
    </row>
    <row r="1150" spans="1:20" x14ac:dyDescent="0.35">
      <c r="A1150" s="30">
        <v>44582</v>
      </c>
      <c r="B1150" s="31">
        <v>344.828125</v>
      </c>
      <c r="C1150" s="11">
        <f t="shared" si="35"/>
        <v>-1.3730608633226726E-3</v>
      </c>
      <c r="D1150" s="11">
        <v>6.0000000000000002E-5</v>
      </c>
      <c r="E1150" s="11">
        <v>8.0000000000000004E-4</v>
      </c>
      <c r="F1150" s="11">
        <v>-2.5999999999999999E-3</v>
      </c>
      <c r="G1150" s="11">
        <v>1E-4</v>
      </c>
      <c r="H1150" s="11">
        <v>0.01</v>
      </c>
      <c r="I1150" s="11">
        <v>4.6999999999999993E-3</v>
      </c>
      <c r="J1150" s="11">
        <f t="shared" si="36"/>
        <v>-1.4330608633226726E-3</v>
      </c>
      <c r="L1150" s="45">
        <v>1110</v>
      </c>
      <c r="M1150" s="45">
        <v>5.5751950226703281E-3</v>
      </c>
      <c r="N1150" s="45">
        <v>-2.8468814272134473E-2</v>
      </c>
      <c r="O1150" s="51"/>
      <c r="P1150" s="51"/>
      <c r="Q1150" s="51"/>
      <c r="R1150" s="51"/>
      <c r="S1150" s="51"/>
      <c r="T1150" s="51"/>
    </row>
    <row r="1151" spans="1:20" x14ac:dyDescent="0.35">
      <c r="A1151" s="30">
        <v>44585</v>
      </c>
      <c r="B1151" s="31">
        <v>359.35815400000001</v>
      </c>
      <c r="C1151" s="11">
        <f t="shared" si="35"/>
        <v>4.2137018260909098E-2</v>
      </c>
      <c r="D1151" s="11">
        <v>6.0000000000000002E-5</v>
      </c>
      <c r="E1151" s="11">
        <v>8.0000000000000004E-4</v>
      </c>
      <c r="F1151" s="11">
        <v>-5.0000000000000001E-4</v>
      </c>
      <c r="G1151" s="11">
        <v>-1.2999999999999999E-3</v>
      </c>
      <c r="H1151" s="11">
        <v>-1E-3</v>
      </c>
      <c r="I1151" s="11">
        <v>-6.7000000000000002E-3</v>
      </c>
      <c r="J1151" s="11">
        <f t="shared" si="36"/>
        <v>4.2077018260909101E-2</v>
      </c>
      <c r="L1151" s="45">
        <v>1111</v>
      </c>
      <c r="M1151" s="45">
        <v>4.8535033418613451E-3</v>
      </c>
      <c r="N1151" s="45">
        <v>5.317446060498679E-3</v>
      </c>
      <c r="O1151" s="51"/>
      <c r="P1151" s="51"/>
      <c r="Q1151" s="51"/>
      <c r="R1151" s="51"/>
      <c r="S1151" s="51"/>
      <c r="T1151" s="51"/>
    </row>
    <row r="1152" spans="1:20" x14ac:dyDescent="0.35">
      <c r="A1152" s="30">
        <v>44586</v>
      </c>
      <c r="B1152" s="31">
        <v>354.58724999999998</v>
      </c>
      <c r="C1152" s="11">
        <f t="shared" si="35"/>
        <v>-1.3276181288486955E-2</v>
      </c>
      <c r="D1152" s="11">
        <v>6.0000000000000002E-5</v>
      </c>
      <c r="E1152" s="11">
        <v>-9.7000000000000003E-3</v>
      </c>
      <c r="F1152" s="11">
        <v>-4.4000000000000003E-3</v>
      </c>
      <c r="G1152" s="11">
        <v>-2.8000000000000004E-3</v>
      </c>
      <c r="H1152" s="11">
        <v>-7.9000000000000008E-3</v>
      </c>
      <c r="I1152" s="11">
        <v>1.6E-2</v>
      </c>
      <c r="J1152" s="11">
        <f t="shared" si="36"/>
        <v>-1.3336181288486954E-2</v>
      </c>
      <c r="L1152" s="45">
        <v>1112</v>
      </c>
      <c r="M1152" s="45">
        <v>-3.5799329308553876E-3</v>
      </c>
      <c r="N1152" s="45">
        <v>-1.1744853318170219E-2</v>
      </c>
      <c r="O1152" s="51"/>
      <c r="P1152" s="51"/>
      <c r="Q1152" s="51"/>
      <c r="R1152" s="51"/>
      <c r="S1152" s="51"/>
      <c r="T1152" s="51"/>
    </row>
    <row r="1153" spans="1:20" x14ac:dyDescent="0.35">
      <c r="A1153" s="30">
        <v>44587</v>
      </c>
      <c r="B1153" s="31">
        <v>352.90802000000002</v>
      </c>
      <c r="C1153" s="11">
        <f t="shared" si="35"/>
        <v>-4.7357314737063172E-3</v>
      </c>
      <c r="D1153" s="11">
        <v>6.0000000000000002E-5</v>
      </c>
      <c r="E1153" s="11">
        <v>-1.5600000000000001E-2</v>
      </c>
      <c r="F1153" s="11">
        <v>3.7000000000000002E-3</v>
      </c>
      <c r="G1153" s="11">
        <v>-4.0999999999999995E-3</v>
      </c>
      <c r="H1153" s="11">
        <v>4.4000000000000003E-3</v>
      </c>
      <c r="I1153" s="11">
        <v>-5.9999999999999995E-4</v>
      </c>
      <c r="J1153" s="11">
        <f t="shared" si="36"/>
        <v>-4.7957314737063174E-3</v>
      </c>
      <c r="L1153" s="45">
        <v>1113</v>
      </c>
      <c r="M1153" s="45">
        <v>5.6025550717093532E-3</v>
      </c>
      <c r="N1153" s="45">
        <v>-2.0029493528695222E-3</v>
      </c>
      <c r="O1153" s="51"/>
      <c r="P1153" s="51"/>
      <c r="Q1153" s="51"/>
      <c r="R1153" s="51"/>
      <c r="S1153" s="51"/>
      <c r="T1153" s="51"/>
    </row>
    <row r="1154" spans="1:20" x14ac:dyDescent="0.35">
      <c r="A1154" s="30">
        <v>44588</v>
      </c>
      <c r="B1154" s="31">
        <v>352.06842</v>
      </c>
      <c r="C1154" s="11">
        <f t="shared" si="35"/>
        <v>-2.3790901663272024E-3</v>
      </c>
      <c r="D1154" s="11">
        <v>6.0000000000000002E-5</v>
      </c>
      <c r="E1154" s="11">
        <v>1.0200000000000001E-2</v>
      </c>
      <c r="F1154" s="11">
        <v>-1.2999999999999999E-3</v>
      </c>
      <c r="G1154" s="11">
        <v>-4.1999999999999997E-3</v>
      </c>
      <c r="H1154" s="11">
        <v>1.04E-2</v>
      </c>
      <c r="I1154" s="11">
        <v>9.5999999999999992E-3</v>
      </c>
      <c r="J1154" s="11">
        <f t="shared" si="36"/>
        <v>-2.4390901663272025E-3</v>
      </c>
      <c r="L1154" s="45">
        <v>1114</v>
      </c>
      <c r="M1154" s="45">
        <v>-2.4367809626120269E-3</v>
      </c>
      <c r="N1154" s="45">
        <v>2.0722533878982954E-2</v>
      </c>
      <c r="O1154" s="51"/>
      <c r="P1154" s="51"/>
      <c r="Q1154" s="51"/>
      <c r="R1154" s="51"/>
      <c r="S1154" s="51"/>
      <c r="T1154" s="51"/>
    </row>
    <row r="1155" spans="1:20" x14ac:dyDescent="0.35">
      <c r="A1155" s="30">
        <v>44589</v>
      </c>
      <c r="B1155" s="31">
        <v>362.05471799999998</v>
      </c>
      <c r="C1155" s="11">
        <f t="shared" ref="C1155:C1218" si="37">(B1155/B1154)-1</f>
        <v>2.8364651393612661E-2</v>
      </c>
      <c r="D1155" s="11">
        <v>6.0000000000000002E-5</v>
      </c>
      <c r="E1155" s="11">
        <v>-1E-3</v>
      </c>
      <c r="F1155" s="11">
        <v>-2.2000000000000001E-3</v>
      </c>
      <c r="G1155" s="11">
        <v>-0.01</v>
      </c>
      <c r="H1155" s="11">
        <v>1.7000000000000001E-3</v>
      </c>
      <c r="I1155" s="11">
        <v>2.3999999999999998E-3</v>
      </c>
      <c r="J1155" s="11">
        <f t="shared" si="36"/>
        <v>2.830465139361266E-2</v>
      </c>
      <c r="L1155" s="45">
        <v>1115</v>
      </c>
      <c r="M1155" s="45">
        <v>8.9529246036435146E-4</v>
      </c>
      <c r="N1155" s="45">
        <v>-8.6724891496802012E-4</v>
      </c>
      <c r="O1155" s="51"/>
      <c r="P1155" s="51"/>
      <c r="Q1155" s="51"/>
      <c r="R1155" s="51"/>
      <c r="S1155" s="51"/>
      <c r="T1155" s="51"/>
    </row>
    <row r="1156" spans="1:20" x14ac:dyDescent="0.35">
      <c r="A1156" s="30">
        <v>44592</v>
      </c>
      <c r="B1156" s="31">
        <v>362.489349</v>
      </c>
      <c r="C1156" s="11">
        <f t="shared" si="37"/>
        <v>1.2004566668843974E-3</v>
      </c>
      <c r="D1156" s="11">
        <v>6.0000000000000002E-5</v>
      </c>
      <c r="E1156" s="11">
        <v>3.4000000000000002E-3</v>
      </c>
      <c r="F1156" s="11">
        <v>-6.8999999999999999E-3</v>
      </c>
      <c r="G1156" s="11">
        <v>6.8999999999999999E-3</v>
      </c>
      <c r="H1156" s="11">
        <v>-1.7600000000000001E-2</v>
      </c>
      <c r="I1156" s="11">
        <v>-1.6E-2</v>
      </c>
      <c r="J1156" s="11">
        <f t="shared" si="36"/>
        <v>1.1404566668843975E-3</v>
      </c>
      <c r="L1156" s="45">
        <v>1116</v>
      </c>
      <c r="M1156" s="45">
        <v>-3.8952701774080879E-3</v>
      </c>
      <c r="N1156" s="45">
        <v>2.3172605874508652E-2</v>
      </c>
      <c r="O1156" s="51"/>
      <c r="P1156" s="51"/>
      <c r="Q1156" s="51"/>
      <c r="R1156" s="51"/>
      <c r="S1156" s="51"/>
      <c r="T1156" s="51"/>
    </row>
    <row r="1157" spans="1:20" x14ac:dyDescent="0.35">
      <c r="A1157" s="30">
        <v>44593</v>
      </c>
      <c r="B1157" s="31">
        <v>364.18829299999999</v>
      </c>
      <c r="C1157" s="11">
        <f t="shared" si="37"/>
        <v>4.686879779190356E-3</v>
      </c>
      <c r="D1157" s="11">
        <v>6.0000000000000002E-5</v>
      </c>
      <c r="E1157" s="11">
        <v>-1.7399999999999999E-2</v>
      </c>
      <c r="F1157" s="11">
        <v>-4.1999999999999997E-3</v>
      </c>
      <c r="G1157" s="11">
        <v>-3.4999999999999996E-3</v>
      </c>
      <c r="H1157" s="11">
        <v>-1.0500000000000001E-2</v>
      </c>
      <c r="I1157" s="11">
        <v>3.5999999999999999E-3</v>
      </c>
      <c r="J1157" s="11">
        <f t="shared" si="36"/>
        <v>4.6268797791903559E-3</v>
      </c>
      <c r="L1157" s="45">
        <v>1117</v>
      </c>
      <c r="M1157" s="45">
        <v>-2.6906202195935047E-3</v>
      </c>
      <c r="N1157" s="45">
        <v>3.7752105044308358E-3</v>
      </c>
      <c r="O1157" s="51"/>
      <c r="P1157" s="51"/>
      <c r="Q1157" s="51"/>
      <c r="R1157" s="51"/>
      <c r="S1157" s="51"/>
      <c r="T1157" s="51"/>
    </row>
    <row r="1158" spans="1:20" x14ac:dyDescent="0.35">
      <c r="A1158" s="30">
        <v>44594</v>
      </c>
      <c r="B1158" s="31">
        <v>369.156769</v>
      </c>
      <c r="C1158" s="11">
        <f t="shared" si="37"/>
        <v>1.3642602179966268E-2</v>
      </c>
      <c r="D1158" s="11">
        <v>6.0000000000000002E-5</v>
      </c>
      <c r="E1158" s="11">
        <v>8.3999999999999995E-3</v>
      </c>
      <c r="F1158" s="11">
        <v>6.1999999999999998E-3</v>
      </c>
      <c r="G1158" s="11">
        <v>-6.8000000000000005E-3</v>
      </c>
      <c r="H1158" s="11">
        <v>1.4800000000000001E-2</v>
      </c>
      <c r="I1158" s="11">
        <v>4.6999999999999993E-3</v>
      </c>
      <c r="J1158" s="11">
        <f t="shared" si="36"/>
        <v>1.3582602179966268E-2</v>
      </c>
      <c r="L1158" s="45">
        <v>1118</v>
      </c>
      <c r="M1158" s="45">
        <v>-5.7798734290232844E-3</v>
      </c>
      <c r="N1158" s="45">
        <v>-6.1359297298582234E-3</v>
      </c>
      <c r="O1158" s="51"/>
      <c r="P1158" s="51"/>
      <c r="Q1158" s="51"/>
      <c r="R1158" s="51"/>
      <c r="S1158" s="51"/>
      <c r="T1158" s="51"/>
    </row>
    <row r="1159" spans="1:20" x14ac:dyDescent="0.35">
      <c r="A1159" s="30">
        <v>44595</v>
      </c>
      <c r="B1159" s="31">
        <v>360.34588600000001</v>
      </c>
      <c r="C1159" s="11">
        <f t="shared" si="37"/>
        <v>-2.3867591603067617E-2</v>
      </c>
      <c r="D1159" s="11">
        <v>6.0000000000000002E-5</v>
      </c>
      <c r="E1159" s="11">
        <v>1.5700000000000002E-2</v>
      </c>
      <c r="F1159" s="11">
        <v>-4.0000000000000002E-4</v>
      </c>
      <c r="G1159" s="11">
        <v>-6.7000000000000002E-3</v>
      </c>
      <c r="H1159" s="11">
        <v>4.0999999999999995E-3</v>
      </c>
      <c r="I1159" s="11">
        <v>1.3000000000000001E-2</v>
      </c>
      <c r="J1159" s="11">
        <f t="shared" si="36"/>
        <v>-2.3927591603067618E-2</v>
      </c>
      <c r="L1159" s="45">
        <v>1119</v>
      </c>
      <c r="M1159" s="45">
        <v>-2.8348911502024208E-4</v>
      </c>
      <c r="N1159" s="45">
        <v>4.3233240345537529E-4</v>
      </c>
      <c r="O1159" s="51"/>
      <c r="P1159" s="51"/>
      <c r="Q1159" s="51"/>
      <c r="R1159" s="51"/>
      <c r="S1159" s="51"/>
      <c r="T1159" s="51"/>
    </row>
    <row r="1160" spans="1:20" x14ac:dyDescent="0.35">
      <c r="A1160" s="30">
        <v>44596</v>
      </c>
      <c r="B1160" s="31">
        <v>355.268799</v>
      </c>
      <c r="C1160" s="11">
        <f t="shared" si="37"/>
        <v>-1.4089482348079274E-2</v>
      </c>
      <c r="D1160" s="11">
        <v>6.0000000000000002E-5</v>
      </c>
      <c r="E1160" s="11">
        <v>9.7000000000000003E-3</v>
      </c>
      <c r="F1160" s="11">
        <v>3.0999999999999999E-3</v>
      </c>
      <c r="G1160" s="11">
        <v>1.4800000000000001E-2</v>
      </c>
      <c r="H1160" s="11">
        <v>-1.6899999999999998E-2</v>
      </c>
      <c r="I1160" s="11">
        <v>-1.1299999999999999E-2</v>
      </c>
      <c r="J1160" s="11">
        <f t="shared" si="36"/>
        <v>-1.4149482348079273E-2</v>
      </c>
      <c r="L1160" s="45">
        <v>1120</v>
      </c>
      <c r="M1160" s="45">
        <v>1.0211072343071755E-3</v>
      </c>
      <c r="N1160" s="45">
        <v>8.7790617451868232E-3</v>
      </c>
      <c r="O1160" s="51"/>
      <c r="P1160" s="51"/>
      <c r="Q1160" s="51"/>
      <c r="R1160" s="51"/>
      <c r="S1160" s="51"/>
      <c r="T1160" s="51"/>
    </row>
    <row r="1161" spans="1:20" x14ac:dyDescent="0.35">
      <c r="A1161" s="30">
        <v>44599</v>
      </c>
      <c r="B1161" s="31">
        <v>352.97717299999999</v>
      </c>
      <c r="C1161" s="11">
        <f t="shared" si="37"/>
        <v>-6.4504003910571539E-3</v>
      </c>
      <c r="D1161" s="11">
        <v>6.0000000000000002E-5</v>
      </c>
      <c r="E1161" s="11">
        <v>2.7000000000000001E-3</v>
      </c>
      <c r="F1161" s="11">
        <v>-4.5000000000000005E-3</v>
      </c>
      <c r="G1161" s="11">
        <v>-8.199999999999999E-3</v>
      </c>
      <c r="H1161" s="11">
        <v>-6.8999999999999999E-3</v>
      </c>
      <c r="I1161" s="11">
        <v>-1E-4</v>
      </c>
      <c r="J1161" s="11">
        <f t="shared" si="36"/>
        <v>-6.5104003910571541E-3</v>
      </c>
      <c r="L1161" s="45">
        <v>1121</v>
      </c>
      <c r="M1161" s="45">
        <v>4.5508888410587221E-3</v>
      </c>
      <c r="N1161" s="45">
        <v>-2.9079244416248994E-2</v>
      </c>
      <c r="O1161" s="51"/>
      <c r="P1161" s="51"/>
      <c r="Q1161" s="51"/>
      <c r="R1161" s="51"/>
      <c r="S1161" s="51"/>
      <c r="T1161" s="51"/>
    </row>
    <row r="1162" spans="1:20" x14ac:dyDescent="0.35">
      <c r="A1162" s="30">
        <v>44600</v>
      </c>
      <c r="B1162" s="31">
        <v>357.01711999999998</v>
      </c>
      <c r="C1162" s="11">
        <f t="shared" si="37"/>
        <v>1.1445349186928855E-2</v>
      </c>
      <c r="D1162" s="11">
        <v>6.0000000000000002E-5</v>
      </c>
      <c r="E1162" s="11">
        <v>-5.5000000000000005E-3</v>
      </c>
      <c r="F1162" s="11">
        <v>-8.0000000000000002E-3</v>
      </c>
      <c r="G1162" s="11">
        <v>-1E-4</v>
      </c>
      <c r="H1162" s="11">
        <v>9.300000000000001E-3</v>
      </c>
      <c r="I1162" s="11">
        <v>-4.5000000000000005E-3</v>
      </c>
      <c r="J1162" s="11">
        <f t="shared" si="36"/>
        <v>1.1385349186928856E-2</v>
      </c>
      <c r="L1162" s="45">
        <v>1122</v>
      </c>
      <c r="M1162" s="45">
        <v>1.2602738289312302E-3</v>
      </c>
      <c r="N1162" s="45">
        <v>-8.8319434428678414E-3</v>
      </c>
      <c r="O1162" s="51"/>
      <c r="P1162" s="51"/>
      <c r="Q1162" s="51"/>
      <c r="R1162" s="51"/>
      <c r="S1162" s="51"/>
      <c r="T1162" s="51"/>
    </row>
    <row r="1163" spans="1:20" x14ac:dyDescent="0.35">
      <c r="A1163" s="30">
        <v>44601</v>
      </c>
      <c r="B1163" s="31">
        <v>359.91128500000002</v>
      </c>
      <c r="C1163" s="11">
        <f t="shared" si="37"/>
        <v>8.1065160124536018E-3</v>
      </c>
      <c r="D1163" s="11">
        <v>6.0000000000000002E-5</v>
      </c>
      <c r="E1163" s="11">
        <v>7.3000000000000001E-3</v>
      </c>
      <c r="F1163" s="11">
        <v>0</v>
      </c>
      <c r="G1163" s="11">
        <v>-9.0000000000000011E-3</v>
      </c>
      <c r="H1163" s="11">
        <v>-1.11E-2</v>
      </c>
      <c r="I1163" s="11">
        <v>-2.2000000000000001E-3</v>
      </c>
      <c r="J1163" s="11">
        <f t="shared" si="36"/>
        <v>8.0465160124536025E-3</v>
      </c>
      <c r="L1163" s="45">
        <v>1123</v>
      </c>
      <c r="M1163" s="45">
        <v>3.6210118960150299E-3</v>
      </c>
      <c r="N1163" s="45">
        <v>1.0257194865328865E-2</v>
      </c>
      <c r="O1163" s="51"/>
      <c r="P1163" s="51"/>
      <c r="Q1163" s="51"/>
      <c r="R1163" s="51"/>
      <c r="S1163" s="51"/>
      <c r="T1163" s="51"/>
    </row>
    <row r="1164" spans="1:20" x14ac:dyDescent="0.35">
      <c r="A1164" s="30">
        <v>44602</v>
      </c>
      <c r="B1164" s="31">
        <v>350.744843</v>
      </c>
      <c r="C1164" s="11">
        <f t="shared" si="37"/>
        <v>-2.5468615133865558E-2</v>
      </c>
      <c r="D1164" s="11">
        <v>6.0000000000000002E-5</v>
      </c>
      <c r="E1164" s="11">
        <v>2.8000000000000004E-3</v>
      </c>
      <c r="F1164" s="11">
        <v>2.9999999999999997E-4</v>
      </c>
      <c r="G1164" s="11">
        <v>1.0500000000000001E-2</v>
      </c>
      <c r="H1164" s="11">
        <v>-5.6999999999999993E-3</v>
      </c>
      <c r="I1164" s="11">
        <v>3.0000000000000001E-3</v>
      </c>
      <c r="J1164" s="11">
        <f t="shared" si="36"/>
        <v>-2.5528615133865559E-2</v>
      </c>
      <c r="L1164" s="45">
        <v>1124</v>
      </c>
      <c r="M1164" s="45">
        <v>-1.5705070647047572E-3</v>
      </c>
      <c r="N1164" s="45">
        <v>-1.8803067858251667E-2</v>
      </c>
      <c r="O1164" s="51"/>
      <c r="P1164" s="51"/>
      <c r="Q1164" s="51"/>
      <c r="R1164" s="51"/>
      <c r="S1164" s="51"/>
      <c r="T1164" s="51"/>
    </row>
    <row r="1165" spans="1:20" x14ac:dyDescent="0.35">
      <c r="A1165" s="30">
        <v>44603</v>
      </c>
      <c r="B1165" s="31">
        <v>346.00357100000002</v>
      </c>
      <c r="C1165" s="11">
        <f t="shared" si="37"/>
        <v>-1.3517724051041791E-2</v>
      </c>
      <c r="D1165" s="11">
        <v>6.0000000000000002E-5</v>
      </c>
      <c r="E1165" s="11">
        <v>6.6E-3</v>
      </c>
      <c r="F1165" s="11">
        <v>1.4000000000000002E-3</v>
      </c>
      <c r="G1165" s="11">
        <v>-3.4000000000000002E-3</v>
      </c>
      <c r="H1165" s="11">
        <v>-1.8E-3</v>
      </c>
      <c r="I1165" s="11">
        <v>1.41E-2</v>
      </c>
      <c r="J1165" s="11">
        <f t="shared" si="36"/>
        <v>-1.357772405104179E-2</v>
      </c>
      <c r="L1165" s="45">
        <v>1125</v>
      </c>
      <c r="M1165" s="45">
        <v>-4.389581548004934E-3</v>
      </c>
      <c r="N1165" s="45">
        <v>-2.4589301117517896E-2</v>
      </c>
      <c r="O1165" s="51"/>
      <c r="P1165" s="51"/>
      <c r="Q1165" s="51"/>
      <c r="R1165" s="51"/>
      <c r="S1165" s="51"/>
      <c r="T1165" s="51"/>
    </row>
    <row r="1166" spans="1:20" x14ac:dyDescent="0.35">
      <c r="A1166" s="30">
        <v>44606</v>
      </c>
      <c r="B1166" s="31">
        <v>347.25802599999997</v>
      </c>
      <c r="C1166" s="11">
        <f t="shared" si="37"/>
        <v>3.6255550668866654E-3</v>
      </c>
      <c r="D1166" s="11">
        <v>6.0000000000000002E-5</v>
      </c>
      <c r="E1166" s="11">
        <v>-8.9999999999999998E-4</v>
      </c>
      <c r="F1166" s="11">
        <v>2E-3</v>
      </c>
      <c r="G1166" s="11">
        <v>-1E-4</v>
      </c>
      <c r="H1166" s="11">
        <v>7.0999999999999995E-3</v>
      </c>
      <c r="I1166" s="11">
        <v>-2E-3</v>
      </c>
      <c r="J1166" s="11">
        <f t="shared" si="36"/>
        <v>3.5655550668866652E-3</v>
      </c>
      <c r="L1166" s="45">
        <v>1126</v>
      </c>
      <c r="M1166" s="45">
        <v>-4.8609802728680521E-4</v>
      </c>
      <c r="N1166" s="45">
        <v>4.0760678861498818E-3</v>
      </c>
      <c r="O1166" s="51"/>
      <c r="P1166" s="51"/>
      <c r="Q1166" s="51"/>
      <c r="R1166" s="51"/>
      <c r="S1166" s="51"/>
      <c r="T1166" s="51"/>
    </row>
    <row r="1167" spans="1:20" x14ac:dyDescent="0.35">
      <c r="A1167" s="30">
        <v>44607</v>
      </c>
      <c r="B1167" s="31">
        <v>348.93722500000001</v>
      </c>
      <c r="C1167" s="11">
        <f t="shared" si="37"/>
        <v>4.8355944982536592E-3</v>
      </c>
      <c r="D1167" s="11">
        <v>6.0000000000000002E-5</v>
      </c>
      <c r="E1167" s="11">
        <v>1.5E-3</v>
      </c>
      <c r="F1167" s="11">
        <v>-3.8E-3</v>
      </c>
      <c r="G1167" s="11">
        <v>-6.5000000000000006E-3</v>
      </c>
      <c r="H1167" s="11">
        <v>-6.9999999999999993E-3</v>
      </c>
      <c r="I1167" s="11">
        <v>-8.199999999999999E-3</v>
      </c>
      <c r="J1167" s="11">
        <f t="shared" si="36"/>
        <v>4.775594498253659E-3</v>
      </c>
      <c r="L1167" s="45">
        <v>1127</v>
      </c>
      <c r="M1167" s="45">
        <v>-3.1097279591351789E-3</v>
      </c>
      <c r="N1167" s="45">
        <v>5.7874887518929146E-3</v>
      </c>
      <c r="O1167" s="51"/>
      <c r="P1167" s="51"/>
      <c r="Q1167" s="51"/>
      <c r="R1167" s="51"/>
      <c r="S1167" s="51"/>
      <c r="T1167" s="51"/>
    </row>
    <row r="1168" spans="1:20" x14ac:dyDescent="0.35">
      <c r="A1168" s="30">
        <v>44608</v>
      </c>
      <c r="B1168" s="31">
        <v>345.80599999999998</v>
      </c>
      <c r="C1168" s="11">
        <f t="shared" si="37"/>
        <v>-8.9736054959456135E-3</v>
      </c>
      <c r="D1168" s="11">
        <v>6.0000000000000002E-5</v>
      </c>
      <c r="E1168" s="11">
        <v>-1.9E-3</v>
      </c>
      <c r="F1168" s="11">
        <v>1.7000000000000001E-3</v>
      </c>
      <c r="G1168" s="11">
        <v>-6.4000000000000003E-3</v>
      </c>
      <c r="H1168" s="11">
        <v>5.8999999999999999E-3</v>
      </c>
      <c r="I1168" s="11">
        <v>3.9000000000000003E-3</v>
      </c>
      <c r="J1168" s="11">
        <f t="shared" si="36"/>
        <v>-9.0336054959456128E-3</v>
      </c>
      <c r="L1168" s="45">
        <v>1128</v>
      </c>
      <c r="M1168" s="45">
        <v>1.4440873085325356E-3</v>
      </c>
      <c r="N1168" s="45">
        <v>1.172640352418252E-2</v>
      </c>
      <c r="O1168" s="51"/>
      <c r="P1168" s="51"/>
      <c r="Q1168" s="51"/>
      <c r="R1168" s="51"/>
      <c r="S1168" s="51"/>
      <c r="T1168" s="51"/>
    </row>
    <row r="1169" spans="1:20" x14ac:dyDescent="0.35">
      <c r="A1169" s="30">
        <v>44609</v>
      </c>
      <c r="B1169" s="31">
        <v>343.682343</v>
      </c>
      <c r="C1169" s="11">
        <f t="shared" si="37"/>
        <v>-6.1411803149742372E-3</v>
      </c>
      <c r="D1169" s="11">
        <v>6.0000000000000002E-5</v>
      </c>
      <c r="E1169" s="11">
        <v>6.0000000000000001E-3</v>
      </c>
      <c r="F1169" s="11">
        <v>1.7000000000000001E-3</v>
      </c>
      <c r="G1169" s="11">
        <v>2.0000000000000001E-4</v>
      </c>
      <c r="H1169" s="11">
        <v>8.6E-3</v>
      </c>
      <c r="I1169" s="11">
        <v>1.43E-2</v>
      </c>
      <c r="J1169" s="11">
        <f t="shared" si="36"/>
        <v>-6.2011803149742374E-3</v>
      </c>
      <c r="L1169" s="45">
        <v>1129</v>
      </c>
      <c r="M1169" s="45">
        <v>1.5526404884614424E-3</v>
      </c>
      <c r="N1169" s="45">
        <v>1.9917681541272198E-3</v>
      </c>
      <c r="O1169" s="51"/>
      <c r="P1169" s="51"/>
      <c r="Q1169" s="51"/>
      <c r="R1169" s="51"/>
      <c r="S1169" s="51"/>
      <c r="T1169" s="51"/>
    </row>
    <row r="1170" spans="1:20" x14ac:dyDescent="0.35">
      <c r="A1170" s="30">
        <v>44610</v>
      </c>
      <c r="B1170" s="31">
        <v>342.62539700000002</v>
      </c>
      <c r="C1170" s="11">
        <f t="shared" si="37"/>
        <v>-3.075357292940617E-3</v>
      </c>
      <c r="D1170" s="11">
        <v>6.0000000000000002E-5</v>
      </c>
      <c r="E1170" s="11">
        <v>-3.4999999999999996E-3</v>
      </c>
      <c r="F1170" s="11">
        <v>4.8999999999999998E-3</v>
      </c>
      <c r="G1170" s="11">
        <v>6.6E-3</v>
      </c>
      <c r="H1170" s="11">
        <v>1.03E-2</v>
      </c>
      <c r="I1170" s="11">
        <v>3.9000000000000003E-3</v>
      </c>
      <c r="J1170" s="11">
        <f t="shared" si="36"/>
        <v>-3.1353572929406172E-3</v>
      </c>
      <c r="L1170" s="45">
        <v>1130</v>
      </c>
      <c r="M1170" s="45">
        <v>1.4577216197039747E-3</v>
      </c>
      <c r="N1170" s="45">
        <v>1.6151740023139755E-2</v>
      </c>
      <c r="O1170" s="51"/>
      <c r="P1170" s="51"/>
      <c r="Q1170" s="51"/>
      <c r="R1170" s="51"/>
      <c r="S1170" s="51"/>
      <c r="T1170" s="51"/>
    </row>
    <row r="1171" spans="1:20" x14ac:dyDescent="0.35">
      <c r="A1171" s="30">
        <v>44614</v>
      </c>
      <c r="B1171" s="31">
        <v>312.30111699999998</v>
      </c>
      <c r="C1171" s="11">
        <f t="shared" si="37"/>
        <v>-8.8505639878178832E-2</v>
      </c>
      <c r="D1171" s="11">
        <v>6.0000000000000002E-5</v>
      </c>
      <c r="E1171" s="11">
        <v>-1.1200000000000002E-2</v>
      </c>
      <c r="F1171" s="11">
        <v>-1E-3</v>
      </c>
      <c r="G1171" s="11">
        <v>2.0000000000000001E-4</v>
      </c>
      <c r="H1171" s="11">
        <v>-5.9999999999999995E-4</v>
      </c>
      <c r="I1171" s="11">
        <v>1.2999999999999999E-3</v>
      </c>
      <c r="J1171" s="11">
        <f t="shared" ref="J1171:J1234" si="38">C1171-D1171</f>
        <v>-8.8565639878178837E-2</v>
      </c>
      <c r="L1171" s="45">
        <v>1131</v>
      </c>
      <c r="M1171" s="45">
        <v>2.9846010572517649E-3</v>
      </c>
      <c r="N1171" s="45">
        <v>2.2164452338107998E-3</v>
      </c>
      <c r="O1171" s="51"/>
      <c r="P1171" s="51"/>
      <c r="Q1171" s="51"/>
      <c r="R1171" s="51"/>
      <c r="S1171" s="51"/>
      <c r="T1171" s="51"/>
    </row>
    <row r="1172" spans="1:20" x14ac:dyDescent="0.35">
      <c r="A1172" s="30">
        <v>44615</v>
      </c>
      <c r="B1172" s="31">
        <v>304.675568</v>
      </c>
      <c r="C1172" s="11">
        <f t="shared" si="37"/>
        <v>-2.4417296592634252E-2</v>
      </c>
      <c r="D1172" s="11">
        <v>6.0000000000000002E-5</v>
      </c>
      <c r="E1172" s="11">
        <v>-3.39E-2</v>
      </c>
      <c r="F1172" s="11">
        <v>1.9E-3</v>
      </c>
      <c r="G1172" s="11">
        <v>1E-4</v>
      </c>
      <c r="H1172" s="11">
        <v>0</v>
      </c>
      <c r="I1172" s="11">
        <v>1.06E-2</v>
      </c>
      <c r="J1172" s="11">
        <f t="shared" si="38"/>
        <v>-2.4477296592634253E-2</v>
      </c>
      <c r="L1172" s="45">
        <v>1132</v>
      </c>
      <c r="M1172" s="45">
        <v>4.2296543881364191E-3</v>
      </c>
      <c r="N1172" s="45">
        <v>7.0735187276014027E-3</v>
      </c>
      <c r="O1172" s="51"/>
      <c r="P1172" s="51"/>
      <c r="Q1172" s="51"/>
      <c r="R1172" s="51"/>
      <c r="S1172" s="51"/>
      <c r="T1172" s="51"/>
    </row>
    <row r="1173" spans="1:20" x14ac:dyDescent="0.35">
      <c r="A1173" s="30">
        <v>44616</v>
      </c>
      <c r="B1173" s="31">
        <v>309.40695199999999</v>
      </c>
      <c r="C1173" s="11">
        <f t="shared" si="37"/>
        <v>1.5529253070925675E-2</v>
      </c>
      <c r="D1173" s="11">
        <v>6.0000000000000002E-5</v>
      </c>
      <c r="E1173" s="11">
        <v>-3.0899999999999997E-2</v>
      </c>
      <c r="F1173" s="11">
        <v>-1E-3</v>
      </c>
      <c r="G1173" s="11">
        <v>-6.6E-3</v>
      </c>
      <c r="H1173" s="11">
        <v>-1.7399999999999999E-2</v>
      </c>
      <c r="I1173" s="11">
        <v>-1.7299999999999999E-2</v>
      </c>
      <c r="J1173" s="11">
        <f t="shared" si="38"/>
        <v>1.5469253070925676E-2</v>
      </c>
      <c r="L1173" s="45">
        <v>1133</v>
      </c>
      <c r="M1173" s="45">
        <v>3.3602520404203782E-4</v>
      </c>
      <c r="N1173" s="45">
        <v>-2.5966347410710249E-3</v>
      </c>
      <c r="O1173" s="51"/>
      <c r="P1173" s="51"/>
      <c r="Q1173" s="51"/>
      <c r="R1173" s="51"/>
      <c r="S1173" s="51"/>
      <c r="T1173" s="51"/>
    </row>
    <row r="1174" spans="1:20" x14ac:dyDescent="0.35">
      <c r="A1174" s="30">
        <v>44617</v>
      </c>
      <c r="B1174" s="31">
        <v>312.77520800000002</v>
      </c>
      <c r="C1174" s="11">
        <f t="shared" si="37"/>
        <v>1.0886167806598124E-2</v>
      </c>
      <c r="D1174" s="11">
        <v>6.0000000000000002E-5</v>
      </c>
      <c r="E1174" s="11">
        <v>-5.1999999999999998E-3</v>
      </c>
      <c r="F1174" s="11">
        <v>-4.0000000000000001E-3</v>
      </c>
      <c r="G1174" s="11">
        <v>-1.18E-2</v>
      </c>
      <c r="H1174" s="11">
        <v>3.4000000000000002E-3</v>
      </c>
      <c r="I1174" s="11">
        <v>-2E-3</v>
      </c>
      <c r="J1174" s="11">
        <f t="shared" si="38"/>
        <v>1.0826167806598124E-2</v>
      </c>
      <c r="L1174" s="45">
        <v>1134</v>
      </c>
      <c r="M1174" s="45">
        <v>-1.1065564156975466E-3</v>
      </c>
      <c r="N1174" s="45">
        <v>1.3404310341255547E-2</v>
      </c>
      <c r="O1174" s="51"/>
      <c r="P1174" s="51"/>
      <c r="Q1174" s="51"/>
      <c r="R1174" s="51"/>
      <c r="S1174" s="51"/>
      <c r="T1174" s="51"/>
    </row>
    <row r="1175" spans="1:20" x14ac:dyDescent="0.35">
      <c r="A1175" s="30">
        <v>44620</v>
      </c>
      <c r="B1175" s="31">
        <v>311.96523999999999</v>
      </c>
      <c r="C1175" s="11">
        <f t="shared" si="37"/>
        <v>-2.5896170133792307E-3</v>
      </c>
      <c r="D1175" s="11">
        <v>6.0000000000000002E-5</v>
      </c>
      <c r="E1175" s="11">
        <v>-4.2199999999999994E-2</v>
      </c>
      <c r="F1175" s="11">
        <v>8.0000000000000002E-3</v>
      </c>
      <c r="G1175" s="11">
        <v>2.9999999999999997E-4</v>
      </c>
      <c r="H1175" s="11">
        <v>-8.199999999999999E-3</v>
      </c>
      <c r="I1175" s="11">
        <v>3.0000000000000001E-3</v>
      </c>
      <c r="J1175" s="11">
        <f t="shared" si="38"/>
        <v>-2.6496170133792308E-3</v>
      </c>
      <c r="L1175" s="45">
        <v>1135</v>
      </c>
      <c r="M1175" s="45">
        <v>-9.2765031814561645E-3</v>
      </c>
      <c r="N1175" s="45">
        <v>-6.1325291222005304E-3</v>
      </c>
      <c r="O1175" s="51"/>
      <c r="P1175" s="51"/>
      <c r="Q1175" s="51"/>
      <c r="R1175" s="51"/>
      <c r="S1175" s="51"/>
      <c r="T1175" s="51"/>
    </row>
    <row r="1176" spans="1:20" x14ac:dyDescent="0.35">
      <c r="A1176" s="30">
        <v>44621</v>
      </c>
      <c r="B1176" s="31">
        <v>316.33117700000003</v>
      </c>
      <c r="C1176" s="11">
        <f t="shared" si="37"/>
        <v>1.3994947001146674E-2</v>
      </c>
      <c r="D1176" s="11">
        <v>6.0000000000000002E-5</v>
      </c>
      <c r="E1176" s="11">
        <v>-7.8000000000000005E-3</v>
      </c>
      <c r="F1176" s="11">
        <v>2.8999999999999998E-3</v>
      </c>
      <c r="G1176" s="11">
        <v>-8.0000000000000002E-3</v>
      </c>
      <c r="H1176" s="11">
        <v>-3.7000000000000002E-3</v>
      </c>
      <c r="I1176" s="11">
        <v>5.8999999999999999E-3</v>
      </c>
      <c r="J1176" s="11">
        <f t="shared" si="38"/>
        <v>1.3934947001146674E-2</v>
      </c>
      <c r="L1176" s="45">
        <v>1136</v>
      </c>
      <c r="M1176" s="45">
        <v>-8.0953121688115276E-3</v>
      </c>
      <c r="N1176" s="45">
        <v>1.8313194055555253E-2</v>
      </c>
      <c r="O1176" s="51"/>
      <c r="P1176" s="51"/>
      <c r="Q1176" s="51"/>
      <c r="R1176" s="51"/>
      <c r="S1176" s="51"/>
      <c r="T1176" s="51"/>
    </row>
    <row r="1177" spans="1:20" x14ac:dyDescent="0.35">
      <c r="A1177" s="30">
        <v>44622</v>
      </c>
      <c r="B1177" s="31">
        <v>323.364014</v>
      </c>
      <c r="C1177" s="11">
        <f t="shared" si="37"/>
        <v>2.2232512984327046E-2</v>
      </c>
      <c r="D1177" s="11">
        <v>6.0000000000000002E-5</v>
      </c>
      <c r="E1177" s="11">
        <v>4.3099999999999999E-2</v>
      </c>
      <c r="F1177" s="11">
        <v>-1.67E-2</v>
      </c>
      <c r="G1177" s="11">
        <v>-4.3E-3</v>
      </c>
      <c r="H1177" s="11">
        <v>4.6999999999999993E-3</v>
      </c>
      <c r="I1177" s="11">
        <v>4.1999999999999997E-3</v>
      </c>
      <c r="J1177" s="11">
        <f t="shared" si="38"/>
        <v>2.2172512984327045E-2</v>
      </c>
      <c r="L1177" s="45">
        <v>1137</v>
      </c>
      <c r="M1177" s="45">
        <v>-2.4130110357116546E-3</v>
      </c>
      <c r="N1177" s="45">
        <v>-1.1211542129194247E-2</v>
      </c>
      <c r="O1177" s="51"/>
      <c r="P1177" s="51"/>
      <c r="Q1177" s="51"/>
      <c r="R1177" s="51"/>
      <c r="S1177" s="51"/>
      <c r="T1177" s="51"/>
    </row>
    <row r="1178" spans="1:20" x14ac:dyDescent="0.35">
      <c r="A1178" s="30">
        <v>44623</v>
      </c>
      <c r="B1178" s="31">
        <v>320.39086900000001</v>
      </c>
      <c r="C1178" s="11">
        <f t="shared" si="37"/>
        <v>-9.1944213681117715E-3</v>
      </c>
      <c r="D1178" s="11">
        <v>6.0000000000000002E-5</v>
      </c>
      <c r="E1178" s="11">
        <v>-2.7900000000000001E-2</v>
      </c>
      <c r="F1178" s="11">
        <v>8.199999999999999E-3</v>
      </c>
      <c r="G1178" s="11">
        <v>-6.4000000000000003E-3</v>
      </c>
      <c r="H1178" s="11">
        <v>1.24E-2</v>
      </c>
      <c r="I1178" s="11">
        <v>1.2E-2</v>
      </c>
      <c r="J1178" s="11">
        <f t="shared" si="38"/>
        <v>-9.2544213681117708E-3</v>
      </c>
      <c r="L1178" s="45">
        <v>1138</v>
      </c>
      <c r="M1178" s="45">
        <v>-1.9369164847500993E-3</v>
      </c>
      <c r="N1178" s="45">
        <v>-1.7572878971321231E-3</v>
      </c>
      <c r="O1178" s="51"/>
      <c r="P1178" s="51"/>
      <c r="Q1178" s="51"/>
      <c r="R1178" s="51"/>
      <c r="S1178" s="51"/>
      <c r="T1178" s="51"/>
    </row>
    <row r="1179" spans="1:20" x14ac:dyDescent="0.35">
      <c r="A1179" s="30">
        <v>44624</v>
      </c>
      <c r="B1179" s="31">
        <v>320.29211400000003</v>
      </c>
      <c r="C1179" s="11">
        <f t="shared" si="37"/>
        <v>-3.0823287913361863E-4</v>
      </c>
      <c r="D1179" s="11">
        <v>6.0000000000000002E-5</v>
      </c>
      <c r="E1179" s="11">
        <v>4.0300000000000002E-2</v>
      </c>
      <c r="F1179" s="11">
        <v>-1.0800000000000001E-2</v>
      </c>
      <c r="G1179" s="11">
        <v>-1.15E-2</v>
      </c>
      <c r="H1179" s="11">
        <v>4.0999999999999995E-3</v>
      </c>
      <c r="I1179" s="11">
        <v>1.21E-2</v>
      </c>
      <c r="J1179" s="11">
        <f t="shared" si="38"/>
        <v>-3.6823287913361863E-4</v>
      </c>
      <c r="L1179" s="45">
        <v>1139</v>
      </c>
      <c r="M1179" s="45">
        <v>-6.9404686752264771E-3</v>
      </c>
      <c r="N1179" s="45">
        <v>-2.3063390376837172E-2</v>
      </c>
      <c r="O1179" s="51"/>
      <c r="P1179" s="51"/>
      <c r="Q1179" s="51"/>
      <c r="R1179" s="51"/>
      <c r="S1179" s="51"/>
      <c r="T1179" s="51"/>
    </row>
    <row r="1180" spans="1:20" x14ac:dyDescent="0.35">
      <c r="A1180" s="30">
        <v>44627</v>
      </c>
      <c r="B1180" s="31">
        <v>318.82034299999998</v>
      </c>
      <c r="C1180" s="11">
        <f t="shared" si="37"/>
        <v>-4.5950897186312067E-3</v>
      </c>
      <c r="D1180" s="11">
        <v>6.0000000000000002E-5</v>
      </c>
      <c r="E1180" s="11">
        <v>-3.3799999999999997E-2</v>
      </c>
      <c r="F1180" s="11">
        <v>2.3999999999999998E-3</v>
      </c>
      <c r="G1180" s="11">
        <v>-1.38E-2</v>
      </c>
      <c r="H1180" s="11">
        <v>-6.8999999999999999E-3</v>
      </c>
      <c r="I1180" s="11">
        <v>1.3600000000000001E-2</v>
      </c>
      <c r="J1180" s="11">
        <f t="shared" si="38"/>
        <v>-4.6550897186312069E-3</v>
      </c>
      <c r="L1180" s="45">
        <v>1140</v>
      </c>
      <c r="M1180" s="45">
        <v>3.2191623136018101E-3</v>
      </c>
      <c r="N1180" s="45">
        <v>-1.8903751386868946E-2</v>
      </c>
      <c r="O1180" s="51"/>
      <c r="P1180" s="51"/>
      <c r="Q1180" s="51"/>
      <c r="R1180" s="51"/>
      <c r="S1180" s="51"/>
      <c r="T1180" s="51"/>
    </row>
    <row r="1181" spans="1:20" x14ac:dyDescent="0.35">
      <c r="A1181" s="30">
        <v>44628</v>
      </c>
      <c r="B1181" s="31">
        <v>312.864105</v>
      </c>
      <c r="C1181" s="11">
        <f t="shared" si="37"/>
        <v>-1.8682114020559748E-2</v>
      </c>
      <c r="D1181" s="11">
        <v>6.0000000000000002E-5</v>
      </c>
      <c r="E1181" s="11">
        <v>-1.78E-2</v>
      </c>
      <c r="F1181" s="11">
        <v>5.9999999999999995E-4</v>
      </c>
      <c r="G1181" s="11">
        <v>-1.46E-2</v>
      </c>
      <c r="H1181" s="11">
        <v>-1.1299999999999999E-2</v>
      </c>
      <c r="I1181" s="11">
        <v>-2.2000000000000001E-3</v>
      </c>
      <c r="J1181" s="11">
        <f t="shared" si="38"/>
        <v>-1.8742114020559749E-2</v>
      </c>
      <c r="L1181" s="45">
        <v>1141</v>
      </c>
      <c r="M1181" s="45">
        <v>-8.1190618724657111E-3</v>
      </c>
      <c r="N1181" s="45">
        <v>6.0202198685029512E-3</v>
      </c>
      <c r="O1181" s="51"/>
      <c r="P1181" s="51"/>
      <c r="Q1181" s="51"/>
      <c r="R1181" s="51"/>
      <c r="S1181" s="51"/>
      <c r="T1181" s="51"/>
    </row>
    <row r="1182" spans="1:20" x14ac:dyDescent="0.35">
      <c r="A1182" s="30">
        <v>44629</v>
      </c>
      <c r="B1182" s="31">
        <v>315.20931999999999</v>
      </c>
      <c r="C1182" s="11">
        <f t="shared" si="37"/>
        <v>7.4959541939143559E-3</v>
      </c>
      <c r="D1182" s="11">
        <v>6.0000000000000002E-5</v>
      </c>
      <c r="E1182" s="11">
        <v>-7.7800000000000008E-2</v>
      </c>
      <c r="F1182" s="11">
        <v>-3.9000000000000003E-3</v>
      </c>
      <c r="G1182" s="11">
        <v>-4.7599999999999996E-2</v>
      </c>
      <c r="H1182" s="11">
        <v>-3.7000000000000002E-3</v>
      </c>
      <c r="I1182" s="11">
        <v>-1.5300000000000001E-2</v>
      </c>
      <c r="J1182" s="11">
        <f t="shared" si="38"/>
        <v>7.4359541939143558E-3</v>
      </c>
      <c r="L1182" s="45">
        <v>1142</v>
      </c>
      <c r="M1182" s="45">
        <v>1.7149050844200262E-3</v>
      </c>
      <c r="N1182" s="45">
        <v>5.2853797338527839E-3</v>
      </c>
      <c r="O1182" s="51"/>
      <c r="P1182" s="51"/>
      <c r="Q1182" s="51"/>
      <c r="R1182" s="51"/>
      <c r="S1182" s="51"/>
      <c r="T1182" s="51"/>
    </row>
    <row r="1183" spans="1:20" x14ac:dyDescent="0.35">
      <c r="A1183" s="30">
        <v>44630</v>
      </c>
      <c r="B1183" s="31">
        <v>315.94467200000003</v>
      </c>
      <c r="C1183" s="11">
        <f t="shared" si="37"/>
        <v>2.3329005627119592E-3</v>
      </c>
      <c r="D1183" s="11">
        <v>6.0000000000000002E-5</v>
      </c>
      <c r="E1183" s="11">
        <v>4.7400000000000005E-2</v>
      </c>
      <c r="F1183" s="11">
        <v>-2.5000000000000001E-2</v>
      </c>
      <c r="G1183" s="11">
        <v>8.199999999999999E-3</v>
      </c>
      <c r="H1183" s="11">
        <v>-3.2000000000000002E-3</v>
      </c>
      <c r="I1183" s="11">
        <v>3.4000000000000002E-3</v>
      </c>
      <c r="J1183" s="11">
        <f t="shared" si="38"/>
        <v>2.2729005627119591E-3</v>
      </c>
      <c r="L1183" s="45">
        <v>1143</v>
      </c>
      <c r="M1183" s="45">
        <v>-1.8222486003966433E-3</v>
      </c>
      <c r="N1183" s="45">
        <v>-4.4525054855614199E-3</v>
      </c>
      <c r="O1183" s="51"/>
      <c r="P1183" s="51"/>
      <c r="Q1183" s="51"/>
      <c r="R1183" s="51"/>
      <c r="S1183" s="51"/>
      <c r="T1183" s="51"/>
    </row>
    <row r="1184" spans="1:20" x14ac:dyDescent="0.35">
      <c r="A1184" s="30">
        <v>44631</v>
      </c>
      <c r="B1184" s="31">
        <v>314.80187999999998</v>
      </c>
      <c r="C1184" s="11">
        <f t="shared" si="37"/>
        <v>-3.6170636863913641E-3</v>
      </c>
      <c r="D1184" s="11">
        <v>6.0000000000000002E-5</v>
      </c>
      <c r="E1184" s="11">
        <v>-5.0499999999999996E-2</v>
      </c>
      <c r="F1184" s="11">
        <v>-8.3000000000000001E-3</v>
      </c>
      <c r="G1184" s="11">
        <v>-8.0000000000000002E-3</v>
      </c>
      <c r="H1184" s="11">
        <v>9.5999999999999992E-3</v>
      </c>
      <c r="I1184" s="11">
        <v>5.8999999999999999E-3</v>
      </c>
      <c r="J1184" s="11">
        <f t="shared" si="38"/>
        <v>-3.6770636863913643E-3</v>
      </c>
      <c r="L1184" s="45">
        <v>1144</v>
      </c>
      <c r="M1184" s="45">
        <v>-7.7085618622845277E-3</v>
      </c>
      <c r="N1184" s="45">
        <v>-3.1061447585644931E-2</v>
      </c>
      <c r="O1184" s="51"/>
      <c r="P1184" s="51"/>
      <c r="Q1184" s="51"/>
      <c r="R1184" s="51"/>
      <c r="S1184" s="51"/>
      <c r="T1184" s="51"/>
    </row>
    <row r="1185" spans="1:20" x14ac:dyDescent="0.35">
      <c r="A1185" s="30">
        <v>44634</v>
      </c>
      <c r="B1185" s="31">
        <v>316.36200000000002</v>
      </c>
      <c r="C1185" s="11">
        <f t="shared" si="37"/>
        <v>4.9558789166064265E-3</v>
      </c>
      <c r="D1185" s="11">
        <v>6.0000000000000002E-5</v>
      </c>
      <c r="E1185" s="11">
        <v>-9.6300000000000011E-2</v>
      </c>
      <c r="F1185" s="11">
        <v>-4.3E-3</v>
      </c>
      <c r="G1185" s="11">
        <v>-1.2E-2</v>
      </c>
      <c r="H1185" s="11">
        <v>2.1700000000000001E-2</v>
      </c>
      <c r="I1185" s="11">
        <v>0</v>
      </c>
      <c r="J1185" s="11">
        <f t="shared" si="38"/>
        <v>4.8958789166064264E-3</v>
      </c>
      <c r="L1185" s="45">
        <v>1145</v>
      </c>
      <c r="M1185" s="45">
        <v>-3.6851345695476626E-3</v>
      </c>
      <c r="N1185" s="45">
        <v>-1.0568338613559712E-2</v>
      </c>
      <c r="O1185" s="51"/>
      <c r="P1185" s="51"/>
      <c r="Q1185" s="51"/>
      <c r="R1185" s="51"/>
      <c r="S1185" s="51"/>
      <c r="T1185" s="51"/>
    </row>
    <row r="1186" spans="1:20" x14ac:dyDescent="0.35">
      <c r="A1186" s="30">
        <v>44635</v>
      </c>
      <c r="B1186" s="31">
        <v>326.47814899999997</v>
      </c>
      <c r="C1186" s="11">
        <f t="shared" si="37"/>
        <v>3.1976498441658396E-2</v>
      </c>
      <c r="D1186" s="11">
        <v>6.0000000000000002E-5</v>
      </c>
      <c r="E1186" s="11">
        <v>8.9600000000000013E-2</v>
      </c>
      <c r="F1186" s="11">
        <v>-2.75E-2</v>
      </c>
      <c r="G1186" s="11">
        <v>3.0600000000000002E-2</v>
      </c>
      <c r="H1186" s="11">
        <v>7.6E-3</v>
      </c>
      <c r="I1186" s="11">
        <v>-9.7999999999999997E-3</v>
      </c>
      <c r="J1186" s="11">
        <f t="shared" si="38"/>
        <v>3.1916498441658399E-2</v>
      </c>
      <c r="L1186" s="45">
        <v>1146</v>
      </c>
      <c r="M1186" s="45">
        <v>1.0103637849696288E-3</v>
      </c>
      <c r="N1186" s="45">
        <v>-2.0240369669366397E-2</v>
      </c>
      <c r="O1186" s="51"/>
      <c r="P1186" s="51"/>
      <c r="Q1186" s="51"/>
      <c r="R1186" s="51"/>
      <c r="S1186" s="51"/>
      <c r="T1186" s="51"/>
    </row>
    <row r="1187" spans="1:20" x14ac:dyDescent="0.35">
      <c r="A1187" s="30">
        <v>44636</v>
      </c>
      <c r="B1187" s="31">
        <v>328.833282</v>
      </c>
      <c r="C1187" s="11">
        <f t="shared" si="37"/>
        <v>7.2137538368610699E-3</v>
      </c>
      <c r="D1187" s="11">
        <v>6.0000000000000002E-5</v>
      </c>
      <c r="E1187" s="11">
        <v>-0.12</v>
      </c>
      <c r="F1187" s="11">
        <v>-2.7000000000000001E-3</v>
      </c>
      <c r="G1187" s="11">
        <v>-6.9999999999999993E-3</v>
      </c>
      <c r="H1187" s="11">
        <v>-1.1399999999999999E-2</v>
      </c>
      <c r="I1187" s="11">
        <v>-1.5300000000000001E-2</v>
      </c>
      <c r="J1187" s="11">
        <f t="shared" si="38"/>
        <v>7.1537538368610697E-3</v>
      </c>
      <c r="L1187" s="45">
        <v>1147</v>
      </c>
      <c r="M1187" s="45">
        <v>-1.7154016674307108E-3</v>
      </c>
      <c r="N1187" s="45">
        <v>-2.6452169400213901E-2</v>
      </c>
      <c r="O1187" s="51"/>
      <c r="P1187" s="51"/>
      <c r="Q1187" s="51"/>
      <c r="R1187" s="51"/>
      <c r="S1187" s="51"/>
      <c r="T1187" s="51"/>
    </row>
    <row r="1188" spans="1:20" x14ac:dyDescent="0.35">
      <c r="A1188" s="30">
        <v>44637</v>
      </c>
      <c r="B1188" s="31">
        <v>334.249054</v>
      </c>
      <c r="C1188" s="11">
        <f t="shared" si="37"/>
        <v>1.6469658931908215E-2</v>
      </c>
      <c r="D1188" s="11">
        <v>6.0000000000000002E-5</v>
      </c>
      <c r="E1188" s="11">
        <v>5.8700000000000002E-2</v>
      </c>
      <c r="F1188" s="11">
        <v>8.199999999999999E-3</v>
      </c>
      <c r="G1188" s="11">
        <v>-6.8000000000000005E-3</v>
      </c>
      <c r="H1188" s="11">
        <v>-1.61E-2</v>
      </c>
      <c r="I1188" s="11">
        <v>-1.2999999999999999E-3</v>
      </c>
      <c r="J1188" s="11">
        <f t="shared" si="38"/>
        <v>1.6409658931908214E-2</v>
      </c>
      <c r="L1188" s="45">
        <v>1148</v>
      </c>
      <c r="M1188" s="45">
        <v>1.766136703127219E-3</v>
      </c>
      <c r="N1188" s="45">
        <v>-3.1991975664498913E-3</v>
      </c>
      <c r="O1188" s="51"/>
      <c r="P1188" s="51"/>
      <c r="Q1188" s="51"/>
      <c r="R1188" s="51"/>
      <c r="S1188" s="51"/>
      <c r="T1188" s="51"/>
    </row>
    <row r="1189" spans="1:20" x14ac:dyDescent="0.35">
      <c r="A1189" s="30">
        <v>44638</v>
      </c>
      <c r="B1189" s="31">
        <v>338.601563</v>
      </c>
      <c r="C1189" s="11">
        <f t="shared" si="37"/>
        <v>1.3021754131875563E-2</v>
      </c>
      <c r="D1189" s="11">
        <v>6.0000000000000002E-5</v>
      </c>
      <c r="E1189" s="11">
        <v>-5.5599999999999997E-2</v>
      </c>
      <c r="F1189" s="11">
        <v>-3.5400000000000001E-2</v>
      </c>
      <c r="G1189" s="11">
        <v>-4.7300000000000002E-2</v>
      </c>
      <c r="H1189" s="11">
        <v>-5.4000000000000003E-3</v>
      </c>
      <c r="I1189" s="11">
        <v>-7.4999999999999997E-3</v>
      </c>
      <c r="J1189" s="11">
        <f t="shared" si="38"/>
        <v>1.2961754131875563E-2</v>
      </c>
      <c r="L1189" s="45">
        <v>1149</v>
      </c>
      <c r="M1189" s="45">
        <v>5.4481737226869855E-3</v>
      </c>
      <c r="N1189" s="45">
        <v>3.6628844538222113E-2</v>
      </c>
      <c r="O1189" s="51"/>
      <c r="P1189" s="51"/>
      <c r="Q1189" s="51"/>
      <c r="R1189" s="51"/>
      <c r="S1189" s="51"/>
      <c r="T1189" s="51"/>
    </row>
    <row r="1190" spans="1:20" x14ac:dyDescent="0.35">
      <c r="A1190" s="30">
        <v>44641</v>
      </c>
      <c r="B1190" s="31">
        <v>327.30291699999998</v>
      </c>
      <c r="C1190" s="11">
        <f t="shared" si="37"/>
        <v>-3.3368558313477181E-2</v>
      </c>
      <c r="D1190" s="11">
        <v>6.0000000000000002E-5</v>
      </c>
      <c r="E1190" s="11">
        <v>1.3100000000000001E-2</v>
      </c>
      <c r="F1190" s="11">
        <v>5.5300000000000002E-2</v>
      </c>
      <c r="G1190" s="11">
        <v>7.4000000000000003E-3</v>
      </c>
      <c r="H1190" s="11">
        <v>-1.5E-3</v>
      </c>
      <c r="I1190" s="11">
        <v>1.5300000000000001E-2</v>
      </c>
      <c r="J1190" s="11">
        <f t="shared" si="38"/>
        <v>-3.3428558313477179E-2</v>
      </c>
      <c r="L1190" s="45">
        <v>1150</v>
      </c>
      <c r="M1190" s="45">
        <v>-1.5249699066264118E-2</v>
      </c>
      <c r="N1190" s="45">
        <v>1.9135177777771639E-3</v>
      </c>
      <c r="O1190" s="51"/>
      <c r="P1190" s="51"/>
      <c r="Q1190" s="51"/>
      <c r="R1190" s="51"/>
      <c r="S1190" s="51"/>
      <c r="T1190" s="51"/>
    </row>
    <row r="1191" spans="1:20" x14ac:dyDescent="0.35">
      <c r="A1191" s="30">
        <v>44642</v>
      </c>
      <c r="B1191" s="31">
        <v>327.66067500000003</v>
      </c>
      <c r="C1191" s="11">
        <f t="shared" si="37"/>
        <v>1.0930486146569773E-3</v>
      </c>
      <c r="D1191" s="11">
        <v>6.0000000000000002E-5</v>
      </c>
      <c r="E1191" s="11">
        <v>-4.1500000000000002E-2</v>
      </c>
      <c r="F1191" s="11">
        <v>3.5999999999999999E-3</v>
      </c>
      <c r="G1191" s="11">
        <v>-9.0000000000000011E-3</v>
      </c>
      <c r="H1191" s="11">
        <v>-8.0000000000000002E-3</v>
      </c>
      <c r="I1191" s="11">
        <v>-9.8999999999999991E-3</v>
      </c>
      <c r="J1191" s="11">
        <f t="shared" si="38"/>
        <v>1.0330486146569774E-3</v>
      </c>
      <c r="L1191" s="45">
        <v>1151</v>
      </c>
      <c r="M1191" s="45">
        <v>3.5133127492847963E-3</v>
      </c>
      <c r="N1191" s="45">
        <v>-8.3090442229911132E-3</v>
      </c>
      <c r="O1191" s="51"/>
      <c r="P1191" s="51"/>
      <c r="Q1191" s="51"/>
      <c r="R1191" s="51"/>
      <c r="S1191" s="51"/>
      <c r="T1191" s="51"/>
    </row>
    <row r="1192" spans="1:20" x14ac:dyDescent="0.35">
      <c r="A1192" s="30">
        <v>44643</v>
      </c>
      <c r="B1192" s="31">
        <v>315.06024200000002</v>
      </c>
      <c r="C1192" s="11">
        <f t="shared" si="37"/>
        <v>-3.8455737784218402E-2</v>
      </c>
      <c r="D1192" s="11">
        <v>6.0000000000000002E-5</v>
      </c>
      <c r="E1192" s="11">
        <v>-2.5499999999999998E-2</v>
      </c>
      <c r="F1192" s="11">
        <v>2.23E-2</v>
      </c>
      <c r="G1192" s="11">
        <v>-3.3700000000000001E-2</v>
      </c>
      <c r="H1192" s="11">
        <v>-4.6999999999999993E-3</v>
      </c>
      <c r="I1192" s="11">
        <v>1.54E-2</v>
      </c>
      <c r="J1192" s="11">
        <f t="shared" si="38"/>
        <v>-3.85157377842184E-2</v>
      </c>
      <c r="L1192" s="45">
        <v>1152</v>
      </c>
      <c r="M1192" s="45">
        <v>-2.4339176932404276E-3</v>
      </c>
      <c r="N1192" s="45">
        <v>-5.1724730867749522E-6</v>
      </c>
      <c r="O1192" s="51"/>
      <c r="P1192" s="51"/>
      <c r="Q1192" s="51"/>
      <c r="R1192" s="51"/>
      <c r="S1192" s="51"/>
      <c r="T1192" s="51"/>
    </row>
    <row r="1193" spans="1:20" x14ac:dyDescent="0.35">
      <c r="A1193" s="30">
        <v>44644</v>
      </c>
      <c r="B1193" s="31">
        <v>313.79821800000002</v>
      </c>
      <c r="C1193" s="11">
        <f t="shared" si="37"/>
        <v>-4.0056593367309157E-3</v>
      </c>
      <c r="D1193" s="11">
        <v>6.0000000000000002E-5</v>
      </c>
      <c r="E1193" s="11">
        <v>9.3399999999999997E-2</v>
      </c>
      <c r="F1193" s="11">
        <v>-1.2800000000000001E-2</v>
      </c>
      <c r="G1193" s="11">
        <v>2.3900000000000001E-2</v>
      </c>
      <c r="H1193" s="11">
        <v>-4.5000000000000005E-3</v>
      </c>
      <c r="I1193" s="11">
        <v>-1.8E-3</v>
      </c>
      <c r="J1193" s="11">
        <f t="shared" si="38"/>
        <v>-4.0656593367309158E-3</v>
      </c>
      <c r="L1193" s="45">
        <v>1153</v>
      </c>
      <c r="M1193" s="45">
        <v>-5.9098220396624503E-4</v>
      </c>
      <c r="N1193" s="45">
        <v>2.8895633597578903E-2</v>
      </c>
      <c r="O1193" s="51"/>
      <c r="P1193" s="51"/>
      <c r="Q1193" s="51"/>
      <c r="R1193" s="51"/>
      <c r="S1193" s="51"/>
      <c r="T1193" s="51"/>
    </row>
    <row r="1194" spans="1:20" x14ac:dyDescent="0.35">
      <c r="A1194" s="30">
        <v>44645</v>
      </c>
      <c r="B1194" s="31">
        <v>308.73022500000002</v>
      </c>
      <c r="C1194" s="11">
        <f t="shared" si="37"/>
        <v>-1.6150483684391093E-2</v>
      </c>
      <c r="D1194" s="11">
        <v>6.0000000000000002E-5</v>
      </c>
      <c r="E1194" s="11">
        <v>1.18E-2</v>
      </c>
      <c r="F1194" s="11">
        <v>-7.1999999999999998E-3</v>
      </c>
      <c r="G1194" s="11">
        <v>1.89E-2</v>
      </c>
      <c r="H1194" s="11">
        <v>1.9E-3</v>
      </c>
      <c r="I1194" s="11">
        <v>1.3300000000000001E-2</v>
      </c>
      <c r="J1194" s="11">
        <f t="shared" si="38"/>
        <v>-1.6210483684391094E-2</v>
      </c>
      <c r="L1194" s="45">
        <v>1154</v>
      </c>
      <c r="M1194" s="45">
        <v>5.3672612242398974E-3</v>
      </c>
      <c r="N1194" s="45">
        <v>-4.2268045573555001E-3</v>
      </c>
      <c r="O1194" s="51"/>
      <c r="P1194" s="51"/>
      <c r="Q1194" s="51"/>
      <c r="R1194" s="51"/>
      <c r="S1194" s="51"/>
      <c r="T1194" s="51"/>
    </row>
    <row r="1195" spans="1:20" x14ac:dyDescent="0.35">
      <c r="A1195" s="30">
        <v>44648</v>
      </c>
      <c r="B1195" s="31">
        <v>312.30761699999999</v>
      </c>
      <c r="C1195" s="11">
        <f t="shared" si="37"/>
        <v>1.1587436895755809E-2</v>
      </c>
      <c r="D1195" s="11">
        <v>6.0000000000000002E-5</v>
      </c>
      <c r="E1195" s="11">
        <v>6.0199999999999997E-2</v>
      </c>
      <c r="F1195" s="11">
        <v>-7.7000000000000002E-3</v>
      </c>
      <c r="G1195" s="11">
        <v>1.1899999999999999E-2</v>
      </c>
      <c r="H1195" s="11">
        <v>4.8999999999999998E-3</v>
      </c>
      <c r="I1195" s="11">
        <v>-1.1899999999999999E-2</v>
      </c>
      <c r="J1195" s="11">
        <f t="shared" si="38"/>
        <v>1.152743689575581E-2</v>
      </c>
      <c r="L1195" s="45">
        <v>1155</v>
      </c>
      <c r="M1195" s="45">
        <v>-6.4363961837967821E-3</v>
      </c>
      <c r="N1195" s="45">
        <v>1.1063275962987139E-2</v>
      </c>
      <c r="O1195" s="51"/>
      <c r="P1195" s="51"/>
      <c r="Q1195" s="51"/>
      <c r="R1195" s="51"/>
      <c r="S1195" s="51"/>
      <c r="T1195" s="51"/>
    </row>
    <row r="1196" spans="1:20" x14ac:dyDescent="0.35">
      <c r="A1196" s="30">
        <v>44649</v>
      </c>
      <c r="B1196" s="31">
        <v>315.716095</v>
      </c>
      <c r="C1196" s="11">
        <f t="shared" si="37"/>
        <v>1.0913848444497054E-2</v>
      </c>
      <c r="D1196" s="11">
        <v>6.0000000000000002E-5</v>
      </c>
      <c r="E1196" s="11">
        <v>-3.4799999999999998E-2</v>
      </c>
      <c r="F1196" s="11">
        <v>-8.5000000000000006E-3</v>
      </c>
      <c r="G1196" s="11">
        <v>-7.4000000000000003E-3</v>
      </c>
      <c r="H1196" s="11">
        <v>-3.0000000000000001E-3</v>
      </c>
      <c r="I1196" s="11">
        <v>-9.7000000000000003E-3</v>
      </c>
      <c r="J1196" s="11">
        <f t="shared" si="38"/>
        <v>1.0853848444497055E-2</v>
      </c>
      <c r="L1196" s="45">
        <v>1156</v>
      </c>
      <c r="M1196" s="45">
        <v>3.1954684855819717E-3</v>
      </c>
      <c r="N1196" s="45">
        <v>1.0387133694384296E-2</v>
      </c>
      <c r="O1196" s="51"/>
      <c r="P1196" s="51"/>
      <c r="Q1196" s="51"/>
      <c r="R1196" s="51"/>
      <c r="S1196" s="51"/>
      <c r="T1196" s="51"/>
    </row>
    <row r="1197" spans="1:20" x14ac:dyDescent="0.35">
      <c r="A1197" s="30">
        <v>44650</v>
      </c>
      <c r="B1197" s="31">
        <v>306.52413899999999</v>
      </c>
      <c r="C1197" s="11">
        <f t="shared" si="37"/>
        <v>-2.9114625910978686E-2</v>
      </c>
      <c r="D1197" s="11">
        <v>6.0000000000000002E-5</v>
      </c>
      <c r="E1197" s="11">
        <v>3.1600000000000003E-2</v>
      </c>
      <c r="F1197" s="11">
        <v>-3.0999999999999999E-3</v>
      </c>
      <c r="G1197" s="11">
        <v>-2.1099999999999997E-2</v>
      </c>
      <c r="H1197" s="11">
        <v>3.9000000000000003E-3</v>
      </c>
      <c r="I1197" s="11">
        <v>9.3999999999999986E-3</v>
      </c>
      <c r="J1197" s="11">
        <f t="shared" si="38"/>
        <v>-2.9174625910978687E-2</v>
      </c>
      <c r="L1197" s="45">
        <v>1157</v>
      </c>
      <c r="M1197" s="45">
        <v>-8.4033421378129063E-3</v>
      </c>
      <c r="N1197" s="45">
        <v>-1.5524249465254712E-2</v>
      </c>
      <c r="O1197" s="51"/>
      <c r="P1197" s="51"/>
      <c r="Q1197" s="51"/>
      <c r="R1197" s="51"/>
      <c r="S1197" s="51"/>
      <c r="T1197" s="51"/>
    </row>
    <row r="1198" spans="1:20" x14ac:dyDescent="0.35">
      <c r="A1198" s="30">
        <v>44651</v>
      </c>
      <c r="B1198" s="31">
        <v>297.45144699999997</v>
      </c>
      <c r="C1198" s="11">
        <f t="shared" si="37"/>
        <v>-2.9598621595019026E-2</v>
      </c>
      <c r="D1198" s="11">
        <v>6.0000000000000002E-5</v>
      </c>
      <c r="E1198" s="11">
        <v>-1.44E-2</v>
      </c>
      <c r="F1198" s="11">
        <v>1.8100000000000002E-2</v>
      </c>
      <c r="G1198" s="11">
        <v>-4.0000000000000001E-3</v>
      </c>
      <c r="H1198" s="11">
        <v>-2.2000000000000001E-3</v>
      </c>
      <c r="I1198" s="11">
        <v>3.8E-3</v>
      </c>
      <c r="J1198" s="11">
        <f t="shared" si="38"/>
        <v>-2.9658621595019027E-2</v>
      </c>
      <c r="L1198" s="45">
        <v>1158</v>
      </c>
      <c r="M1198" s="45">
        <v>1.5886391077278598E-3</v>
      </c>
      <c r="N1198" s="45">
        <v>-1.5738121455807132E-2</v>
      </c>
      <c r="O1198" s="51"/>
      <c r="P1198" s="51"/>
      <c r="Q1198" s="51"/>
      <c r="R1198" s="51"/>
      <c r="S1198" s="51"/>
      <c r="T1198" s="51"/>
    </row>
    <row r="1199" spans="1:20" x14ac:dyDescent="0.35">
      <c r="A1199" s="30">
        <v>44652</v>
      </c>
      <c r="B1199" s="31">
        <v>299.99539199999998</v>
      </c>
      <c r="C1199" s="11">
        <f t="shared" si="37"/>
        <v>8.5524714223359499E-3</v>
      </c>
      <c r="D1199" s="11">
        <v>0</v>
      </c>
      <c r="E1199" s="11">
        <v>-4.5100000000000001E-2</v>
      </c>
      <c r="F1199" s="11">
        <v>-1.4999999999999999E-2</v>
      </c>
      <c r="G1199" s="11">
        <v>-1.41E-2</v>
      </c>
      <c r="H1199" s="11">
        <v>-9.1999999999999998E-3</v>
      </c>
      <c r="I1199" s="11">
        <v>8.0000000000000004E-4</v>
      </c>
      <c r="J1199" s="11">
        <f t="shared" si="38"/>
        <v>8.5524714223359499E-3</v>
      </c>
      <c r="L1199" s="45">
        <v>1159</v>
      </c>
      <c r="M1199" s="45">
        <v>-2.6628540131954336E-3</v>
      </c>
      <c r="N1199" s="45">
        <v>-3.8475463778617205E-3</v>
      </c>
      <c r="O1199" s="51"/>
      <c r="P1199" s="51"/>
      <c r="Q1199" s="51"/>
      <c r="R1199" s="51"/>
      <c r="S1199" s="51"/>
      <c r="T1199" s="51"/>
    </row>
    <row r="1200" spans="1:20" x14ac:dyDescent="0.35">
      <c r="A1200" s="30">
        <v>44655</v>
      </c>
      <c r="B1200" s="31">
        <v>303.66223100000002</v>
      </c>
      <c r="C1200" s="11">
        <f t="shared" si="37"/>
        <v>1.2222984411707438E-2</v>
      </c>
      <c r="D1200" s="11">
        <v>0</v>
      </c>
      <c r="E1200" s="11">
        <v>2.1000000000000001E-2</v>
      </c>
      <c r="F1200" s="11">
        <v>-1.01E-2</v>
      </c>
      <c r="G1200" s="11">
        <v>-2.3E-3</v>
      </c>
      <c r="H1200" s="11">
        <v>-7.4000000000000003E-3</v>
      </c>
      <c r="I1200" s="11">
        <v>-6.5000000000000006E-3</v>
      </c>
      <c r="J1200" s="11">
        <f t="shared" si="38"/>
        <v>1.2222984411707438E-2</v>
      </c>
      <c r="L1200" s="45">
        <v>1160</v>
      </c>
      <c r="M1200" s="45">
        <v>9.1421295165200339E-3</v>
      </c>
      <c r="N1200" s="45">
        <v>2.2432196704088216E-3</v>
      </c>
      <c r="O1200" s="51"/>
      <c r="P1200" s="51"/>
      <c r="Q1200" s="51"/>
      <c r="R1200" s="51"/>
      <c r="S1200" s="51"/>
      <c r="T1200" s="51"/>
    </row>
    <row r="1201" spans="1:20" x14ac:dyDescent="0.35">
      <c r="A1201" s="30">
        <v>44656</v>
      </c>
      <c r="B1201" s="31">
        <v>302.94674700000002</v>
      </c>
      <c r="C1201" s="11">
        <f t="shared" si="37"/>
        <v>-2.3561837033332367E-3</v>
      </c>
      <c r="D1201" s="11">
        <v>0</v>
      </c>
      <c r="E1201" s="11">
        <v>-1.6399999999999998E-2</v>
      </c>
      <c r="F1201" s="11">
        <v>-1.0700000000000001E-2</v>
      </c>
      <c r="G1201" s="11">
        <v>-1.15E-2</v>
      </c>
      <c r="H1201" s="11">
        <v>6.8000000000000005E-3</v>
      </c>
      <c r="I1201" s="11">
        <v>1.6000000000000001E-3</v>
      </c>
      <c r="J1201" s="11">
        <f t="shared" si="38"/>
        <v>-2.3561837033332367E-3</v>
      </c>
      <c r="L1201" s="45">
        <v>1161</v>
      </c>
      <c r="M1201" s="45">
        <v>-3.3598572917191405E-3</v>
      </c>
      <c r="N1201" s="45">
        <v>1.1406373304172743E-2</v>
      </c>
      <c r="O1201" s="51"/>
      <c r="P1201" s="51"/>
      <c r="Q1201" s="51"/>
      <c r="R1201" s="51"/>
      <c r="S1201" s="51"/>
      <c r="T1201" s="51"/>
    </row>
    <row r="1202" spans="1:20" x14ac:dyDescent="0.35">
      <c r="A1202" s="30">
        <v>44657</v>
      </c>
      <c r="B1202" s="31">
        <v>296.66641199999998</v>
      </c>
      <c r="C1202" s="11">
        <f t="shared" si="37"/>
        <v>-2.0730821711051561E-2</v>
      </c>
      <c r="D1202" s="11">
        <v>0</v>
      </c>
      <c r="E1202" s="11">
        <v>7.0599999999999996E-2</v>
      </c>
      <c r="F1202" s="11">
        <v>7.4999999999999997E-3</v>
      </c>
      <c r="G1202" s="11">
        <v>2.7000000000000001E-3</v>
      </c>
      <c r="H1202" s="11">
        <v>2.0999999999999999E-3</v>
      </c>
      <c r="I1202" s="11">
        <v>8.6E-3</v>
      </c>
      <c r="J1202" s="11">
        <f t="shared" si="38"/>
        <v>-2.0730821711051561E-2</v>
      </c>
      <c r="L1202" s="45">
        <v>1162</v>
      </c>
      <c r="M1202" s="45">
        <v>-4.1842129365620376E-3</v>
      </c>
      <c r="N1202" s="45">
        <v>-2.1344402197303519E-2</v>
      </c>
      <c r="O1202" s="51"/>
      <c r="P1202" s="51"/>
      <c r="Q1202" s="51"/>
      <c r="R1202" s="51"/>
      <c r="S1202" s="51"/>
      <c r="T1202" s="51"/>
    </row>
    <row r="1203" spans="1:20" x14ac:dyDescent="0.35">
      <c r="A1203" s="30">
        <v>44658</v>
      </c>
      <c r="B1203" s="31">
        <v>300.85000600000001</v>
      </c>
      <c r="C1203" s="11">
        <f t="shared" si="37"/>
        <v>1.4102014352740611E-2</v>
      </c>
      <c r="D1203" s="11">
        <v>0</v>
      </c>
      <c r="E1203" s="11">
        <v>-1.1000000000000001E-3</v>
      </c>
      <c r="F1203" s="11">
        <v>-5.8999999999999999E-3</v>
      </c>
      <c r="G1203" s="11">
        <v>2.1000000000000001E-2</v>
      </c>
      <c r="H1203" s="11">
        <v>3.8E-3</v>
      </c>
      <c r="I1203" s="11">
        <v>3.2000000000000002E-3</v>
      </c>
      <c r="J1203" s="11">
        <f t="shared" si="38"/>
        <v>1.4102014352740611E-2</v>
      </c>
      <c r="L1203" s="45">
        <v>1163</v>
      </c>
      <c r="M1203" s="45">
        <v>-1.1706844048760403E-2</v>
      </c>
      <c r="N1203" s="45">
        <v>-1.870880002281387E-3</v>
      </c>
      <c r="O1203" s="51"/>
      <c r="P1203" s="51"/>
      <c r="Q1203" s="51"/>
      <c r="R1203" s="51"/>
      <c r="S1203" s="51"/>
      <c r="T1203" s="51"/>
    </row>
    <row r="1204" spans="1:20" x14ac:dyDescent="0.35">
      <c r="A1204" s="30">
        <v>44659</v>
      </c>
      <c r="B1204" s="31">
        <v>309.15750100000002</v>
      </c>
      <c r="C1204" s="11">
        <f t="shared" si="37"/>
        <v>2.7613411448627279E-2</v>
      </c>
      <c r="D1204" s="11">
        <v>0</v>
      </c>
      <c r="E1204" s="11">
        <v>3.4000000000000002E-2</v>
      </c>
      <c r="F1204" s="11">
        <v>3.0999999999999999E-3</v>
      </c>
      <c r="G1204" s="11">
        <v>1.29E-2</v>
      </c>
      <c r="H1204" s="11">
        <v>3.4999999999999996E-3</v>
      </c>
      <c r="I1204" s="11">
        <v>1.04E-2</v>
      </c>
      <c r="J1204" s="11">
        <f t="shared" si="38"/>
        <v>2.7613411448627279E-2</v>
      </c>
      <c r="L1204" s="45">
        <v>1164</v>
      </c>
      <c r="M1204" s="45">
        <v>5.5561603273914543E-3</v>
      </c>
      <c r="N1204" s="45">
        <v>-1.9906052605047891E-3</v>
      </c>
      <c r="O1204" s="51"/>
      <c r="P1204" s="51"/>
      <c r="Q1204" s="51"/>
      <c r="R1204" s="51"/>
      <c r="S1204" s="51"/>
      <c r="T1204" s="51"/>
    </row>
    <row r="1205" spans="1:20" x14ac:dyDescent="0.35">
      <c r="A1205" s="30">
        <v>44662</v>
      </c>
      <c r="B1205" s="31">
        <v>304.795074</v>
      </c>
      <c r="C1205" s="11">
        <f t="shared" si="37"/>
        <v>-1.4110694341522789E-2</v>
      </c>
      <c r="D1205" s="11">
        <v>0</v>
      </c>
      <c r="E1205" s="11">
        <v>1.5900000000000001E-2</v>
      </c>
      <c r="F1205" s="11">
        <v>1.9400000000000001E-2</v>
      </c>
      <c r="G1205" s="11">
        <v>3.1099999999999999E-2</v>
      </c>
      <c r="H1205" s="11">
        <v>4.4000000000000003E-3</v>
      </c>
      <c r="I1205" s="11">
        <v>5.9999999999999995E-4</v>
      </c>
      <c r="J1205" s="11">
        <f t="shared" si="38"/>
        <v>-1.4110694341522789E-2</v>
      </c>
      <c r="L1205" s="45">
        <v>1165</v>
      </c>
      <c r="M1205" s="45">
        <v>3.7531326504467648E-3</v>
      </c>
      <c r="N1205" s="45">
        <v>1.0224618478068942E-3</v>
      </c>
      <c r="O1205" s="51"/>
      <c r="P1205" s="51"/>
      <c r="Q1205" s="51"/>
      <c r="R1205" s="51"/>
      <c r="S1205" s="51"/>
      <c r="T1205" s="51"/>
    </row>
    <row r="1206" spans="1:20" x14ac:dyDescent="0.35">
      <c r="A1206" s="30">
        <v>44663</v>
      </c>
      <c r="B1206" s="31">
        <v>304.36779799999999</v>
      </c>
      <c r="C1206" s="11">
        <f t="shared" si="37"/>
        <v>-1.4018468028128561E-3</v>
      </c>
      <c r="D1206" s="11">
        <v>0</v>
      </c>
      <c r="E1206" s="11">
        <v>-9.1999999999999998E-3</v>
      </c>
      <c r="F1206" s="11">
        <v>-8.199999999999999E-3</v>
      </c>
      <c r="G1206" s="11">
        <v>-2.4399999999999998E-2</v>
      </c>
      <c r="H1206" s="11">
        <v>-2.8999999999999998E-3</v>
      </c>
      <c r="I1206" s="11">
        <v>1.0500000000000001E-2</v>
      </c>
      <c r="J1206" s="11">
        <f t="shared" si="38"/>
        <v>-1.4018468028128561E-3</v>
      </c>
      <c r="L1206" s="45">
        <v>1166</v>
      </c>
      <c r="M1206" s="45">
        <v>1.888311932041805E-4</v>
      </c>
      <c r="N1206" s="45">
        <v>-9.2224366891497933E-3</v>
      </c>
      <c r="O1206" s="51"/>
      <c r="P1206" s="51"/>
      <c r="Q1206" s="51"/>
      <c r="R1206" s="51"/>
      <c r="S1206" s="51"/>
      <c r="T1206" s="51"/>
    </row>
    <row r="1207" spans="1:20" x14ac:dyDescent="0.35">
      <c r="A1207" s="30">
        <v>44664</v>
      </c>
      <c r="B1207" s="31">
        <v>308.47186299999998</v>
      </c>
      <c r="C1207" s="11">
        <f t="shared" si="37"/>
        <v>1.3483900159503737E-2</v>
      </c>
      <c r="D1207" s="11">
        <v>0</v>
      </c>
      <c r="E1207" s="11">
        <v>3.0200000000000001E-2</v>
      </c>
      <c r="F1207" s="11">
        <v>-1.9E-3</v>
      </c>
      <c r="G1207" s="11">
        <v>-3.1099999999999999E-2</v>
      </c>
      <c r="H1207" s="11">
        <v>-9.7000000000000003E-3</v>
      </c>
      <c r="I1207" s="11">
        <v>2.0000000000000001E-4</v>
      </c>
      <c r="J1207" s="11">
        <f t="shared" si="38"/>
        <v>1.3483900159503737E-2</v>
      </c>
      <c r="L1207" s="45">
        <v>1167</v>
      </c>
      <c r="M1207" s="45">
        <v>-6.8362824940126892E-3</v>
      </c>
      <c r="N1207" s="45">
        <v>6.3510217903845183E-4</v>
      </c>
      <c r="O1207" s="51"/>
      <c r="P1207" s="51"/>
      <c r="Q1207" s="51"/>
      <c r="R1207" s="51"/>
      <c r="S1207" s="51"/>
      <c r="T1207" s="51"/>
    </row>
    <row r="1208" spans="1:20" x14ac:dyDescent="0.35">
      <c r="A1208" s="30">
        <v>44665</v>
      </c>
      <c r="B1208" s="31">
        <v>302.60888699999998</v>
      </c>
      <c r="C1208" s="11">
        <f t="shared" si="37"/>
        <v>-1.9006517946176471E-2</v>
      </c>
      <c r="D1208" s="11">
        <v>0</v>
      </c>
      <c r="E1208" s="11">
        <v>-2.1499999999999998E-2</v>
      </c>
      <c r="F1208" s="11">
        <v>-1.21E-2</v>
      </c>
      <c r="G1208" s="11">
        <v>-2.5600000000000001E-2</v>
      </c>
      <c r="H1208" s="11">
        <v>1.6000000000000001E-3</v>
      </c>
      <c r="I1208" s="11">
        <v>9.5999999999999992E-3</v>
      </c>
      <c r="J1208" s="11">
        <f t="shared" si="38"/>
        <v>-1.9006517946176471E-2</v>
      </c>
      <c r="L1208" s="45">
        <v>1168</v>
      </c>
      <c r="M1208" s="45">
        <v>2.5828129302040794E-3</v>
      </c>
      <c r="N1208" s="45">
        <v>-5.718170223144697E-3</v>
      </c>
      <c r="O1208" s="51"/>
      <c r="P1208" s="51"/>
      <c r="Q1208" s="51"/>
      <c r="R1208" s="51"/>
      <c r="S1208" s="51"/>
      <c r="T1208" s="51"/>
    </row>
    <row r="1209" spans="1:20" x14ac:dyDescent="0.35">
      <c r="A1209" s="30">
        <v>44669</v>
      </c>
      <c r="B1209" s="31">
        <v>298.32592799999998</v>
      </c>
      <c r="C1209" s="11">
        <f t="shared" si="37"/>
        <v>-1.4153447515901973E-2</v>
      </c>
      <c r="D1209" s="11">
        <v>0</v>
      </c>
      <c r="E1209" s="11">
        <v>6.1999999999999998E-3</v>
      </c>
      <c r="F1209" s="11">
        <v>-2.0999999999999999E-3</v>
      </c>
      <c r="G1209" s="11">
        <v>-2.9600000000000001E-2</v>
      </c>
      <c r="H1209" s="11">
        <v>7.7000000000000002E-3</v>
      </c>
      <c r="I1209" s="11">
        <v>6.0999999999999995E-3</v>
      </c>
      <c r="J1209" s="11">
        <f t="shared" si="38"/>
        <v>-1.4153447515901973E-2</v>
      </c>
      <c r="L1209" s="45">
        <v>1169</v>
      </c>
      <c r="M1209" s="45">
        <v>-1.8628288708054971E-4</v>
      </c>
      <c r="N1209" s="45">
        <v>-8.8379356991098293E-2</v>
      </c>
      <c r="O1209" s="51"/>
      <c r="P1209" s="51"/>
      <c r="Q1209" s="51"/>
      <c r="R1209" s="51"/>
      <c r="S1209" s="51"/>
      <c r="T1209" s="51"/>
    </row>
    <row r="1210" spans="1:20" x14ac:dyDescent="0.35">
      <c r="A1210" s="30">
        <v>44670</v>
      </c>
      <c r="B1210" s="31">
        <v>305.86828600000001</v>
      </c>
      <c r="C1210" s="11">
        <f t="shared" si="37"/>
        <v>2.528227449274878E-2</v>
      </c>
      <c r="D1210" s="11">
        <v>0</v>
      </c>
      <c r="E1210" s="11">
        <v>2.7200000000000002E-2</v>
      </c>
      <c r="F1210" s="11">
        <v>7.0999999999999995E-3</v>
      </c>
      <c r="G1210" s="11">
        <v>2.7699999999999999E-2</v>
      </c>
      <c r="H1210" s="11">
        <v>5.4000000000000003E-3</v>
      </c>
      <c r="I1210" s="11">
        <v>-1.2800000000000001E-2</v>
      </c>
      <c r="J1210" s="11">
        <f t="shared" si="38"/>
        <v>2.528227449274878E-2</v>
      </c>
      <c r="L1210" s="45">
        <v>1170</v>
      </c>
      <c r="M1210" s="45">
        <v>-6.5558942889220534E-3</v>
      </c>
      <c r="N1210" s="45">
        <v>-1.7921402303712201E-2</v>
      </c>
      <c r="O1210" s="51"/>
      <c r="P1210" s="51"/>
      <c r="Q1210" s="51"/>
      <c r="R1210" s="51"/>
      <c r="S1210" s="51"/>
      <c r="T1210" s="51"/>
    </row>
    <row r="1211" spans="1:20" x14ac:dyDescent="0.35">
      <c r="A1211" s="30">
        <v>44671</v>
      </c>
      <c r="B1211" s="31">
        <v>313.162262</v>
      </c>
      <c r="C1211" s="11">
        <f t="shared" si="37"/>
        <v>2.384678743712576E-2</v>
      </c>
      <c r="D1211" s="11">
        <v>0</v>
      </c>
      <c r="E1211" s="11">
        <v>-1.5600000000000001E-2</v>
      </c>
      <c r="F1211" s="11">
        <v>8.0000000000000002E-3</v>
      </c>
      <c r="G1211" s="11">
        <v>-9.3999999999999986E-3</v>
      </c>
      <c r="H1211" s="11">
        <v>7.6E-3</v>
      </c>
      <c r="I1211" s="11">
        <v>1.1200000000000002E-2</v>
      </c>
      <c r="J1211" s="11">
        <f t="shared" si="38"/>
        <v>2.384678743712576E-2</v>
      </c>
      <c r="L1211" s="45">
        <v>1171</v>
      </c>
      <c r="M1211" s="45">
        <v>7.073850854030621E-3</v>
      </c>
      <c r="N1211" s="45">
        <v>8.3954022168950537E-3</v>
      </c>
      <c r="O1211" s="51"/>
      <c r="P1211" s="51"/>
      <c r="Q1211" s="51"/>
      <c r="R1211" s="51"/>
      <c r="S1211" s="51"/>
      <c r="T1211" s="51"/>
    </row>
    <row r="1212" spans="1:20" x14ac:dyDescent="0.35">
      <c r="A1212" s="30">
        <v>44672</v>
      </c>
      <c r="B1212" s="31">
        <v>308.41223100000002</v>
      </c>
      <c r="C1212" s="11">
        <f t="shared" si="37"/>
        <v>-1.5167954687975715E-2</v>
      </c>
      <c r="D1212" s="11">
        <v>0</v>
      </c>
      <c r="E1212" s="11">
        <v>-3.0800000000000001E-2</v>
      </c>
      <c r="F1212" s="11">
        <v>9.300000000000001E-3</v>
      </c>
      <c r="G1212" s="11">
        <v>1.5E-3</v>
      </c>
      <c r="H1212" s="11">
        <v>1.7500000000000002E-2</v>
      </c>
      <c r="I1212" s="11">
        <v>4.0000000000000001E-3</v>
      </c>
      <c r="J1212" s="11">
        <f t="shared" si="38"/>
        <v>-1.5167954687975715E-2</v>
      </c>
      <c r="L1212" s="45">
        <v>1172</v>
      </c>
      <c r="M1212" s="45">
        <v>3.8572758926134817E-3</v>
      </c>
      <c r="N1212" s="45">
        <v>6.9688919139846428E-3</v>
      </c>
      <c r="O1212" s="51"/>
      <c r="P1212" s="51"/>
      <c r="Q1212" s="51"/>
      <c r="R1212" s="51"/>
      <c r="S1212" s="51"/>
      <c r="T1212" s="51"/>
    </row>
    <row r="1213" spans="1:20" x14ac:dyDescent="0.35">
      <c r="A1213" s="30">
        <v>44673</v>
      </c>
      <c r="B1213" s="31">
        <v>298.22653200000002</v>
      </c>
      <c r="C1213" s="11">
        <f t="shared" si="37"/>
        <v>-3.3026248560161675E-2</v>
      </c>
      <c r="D1213" s="11">
        <v>0</v>
      </c>
      <c r="E1213" s="11">
        <v>2.3099999999999999E-2</v>
      </c>
      <c r="F1213" s="11">
        <v>-7.0999999999999995E-3</v>
      </c>
      <c r="G1213" s="11">
        <v>-1.61E-2</v>
      </c>
      <c r="H1213" s="11">
        <v>-5.0000000000000001E-4</v>
      </c>
      <c r="I1213" s="11">
        <v>-2.5999999999999999E-3</v>
      </c>
      <c r="J1213" s="11">
        <f t="shared" si="38"/>
        <v>-3.3026248560161675E-2</v>
      </c>
      <c r="L1213" s="45">
        <v>1173</v>
      </c>
      <c r="M1213" s="45">
        <v>-4.3705001222273474E-3</v>
      </c>
      <c r="N1213" s="45">
        <v>1.7208831088481166E-3</v>
      </c>
      <c r="O1213" s="51"/>
      <c r="P1213" s="51"/>
      <c r="Q1213" s="51"/>
      <c r="R1213" s="51"/>
      <c r="S1213" s="51"/>
      <c r="T1213" s="51"/>
    </row>
    <row r="1214" spans="1:20" x14ac:dyDescent="0.35">
      <c r="A1214" s="30">
        <v>44676</v>
      </c>
      <c r="B1214" s="31">
        <v>303.02624500000002</v>
      </c>
      <c r="C1214" s="11">
        <f t="shared" si="37"/>
        <v>1.6094185074049694E-2</v>
      </c>
      <c r="D1214" s="11">
        <v>0</v>
      </c>
      <c r="E1214" s="11">
        <v>1.2999999999999999E-3</v>
      </c>
      <c r="F1214" s="11">
        <v>1.11E-2</v>
      </c>
      <c r="G1214" s="11">
        <v>5.3E-3</v>
      </c>
      <c r="H1214" s="11">
        <v>1E-3</v>
      </c>
      <c r="I1214" s="11">
        <v>-1.0700000000000001E-2</v>
      </c>
      <c r="J1214" s="11">
        <f t="shared" si="38"/>
        <v>1.6094185074049694E-2</v>
      </c>
      <c r="L1214" s="45">
        <v>1174</v>
      </c>
      <c r="M1214" s="45">
        <v>-5.8098278770992657E-3</v>
      </c>
      <c r="N1214" s="45">
        <v>1.9744774878245941E-2</v>
      </c>
      <c r="O1214" s="51"/>
      <c r="P1214" s="51"/>
      <c r="Q1214" s="51"/>
      <c r="R1214" s="51"/>
      <c r="S1214" s="51"/>
      <c r="T1214" s="51"/>
    </row>
    <row r="1215" spans="1:20" x14ac:dyDescent="0.35">
      <c r="A1215" s="30">
        <v>44677</v>
      </c>
      <c r="B1215" s="31">
        <v>298.07748400000003</v>
      </c>
      <c r="C1215" s="11">
        <f t="shared" si="37"/>
        <v>-1.6331129998327309E-2</v>
      </c>
      <c r="D1215" s="11">
        <v>0</v>
      </c>
      <c r="E1215" s="11">
        <v>1.44E-2</v>
      </c>
      <c r="F1215" s="11">
        <v>2.8000000000000004E-3</v>
      </c>
      <c r="G1215" s="11">
        <v>-1E-3</v>
      </c>
      <c r="H1215" s="11">
        <v>2.0999999999999999E-3</v>
      </c>
      <c r="I1215" s="11">
        <v>1.21E-2</v>
      </c>
      <c r="J1215" s="11">
        <f t="shared" si="38"/>
        <v>-1.6331129998327309E-2</v>
      </c>
      <c r="L1215" s="45">
        <v>1175</v>
      </c>
      <c r="M1215" s="45">
        <v>-1.4156542890649284E-3</v>
      </c>
      <c r="N1215" s="45">
        <v>2.3588167273391972E-2</v>
      </c>
      <c r="O1215" s="51"/>
      <c r="P1215" s="51"/>
      <c r="Q1215" s="51"/>
      <c r="R1215" s="51"/>
      <c r="S1215" s="51"/>
      <c r="T1215" s="51"/>
    </row>
    <row r="1216" spans="1:20" x14ac:dyDescent="0.35">
      <c r="A1216" s="30">
        <v>44678</v>
      </c>
      <c r="B1216" s="31">
        <v>299.70721400000002</v>
      </c>
      <c r="C1216" s="11">
        <f t="shared" si="37"/>
        <v>5.467471001600277E-3</v>
      </c>
      <c r="D1216" s="11">
        <v>0</v>
      </c>
      <c r="E1216" s="11">
        <v>1.7299999999999999E-2</v>
      </c>
      <c r="F1216" s="11">
        <v>1.6E-2</v>
      </c>
      <c r="G1216" s="11">
        <v>2.7099999999999999E-2</v>
      </c>
      <c r="H1216" s="11">
        <v>1.5E-3</v>
      </c>
      <c r="I1216" s="11">
        <v>8.1000000000000013E-3</v>
      </c>
      <c r="J1216" s="11">
        <f t="shared" si="38"/>
        <v>5.467471001600277E-3</v>
      </c>
      <c r="L1216" s="45">
        <v>1176</v>
      </c>
      <c r="M1216" s="45">
        <v>-2.4719895598474453E-3</v>
      </c>
      <c r="N1216" s="45">
        <v>-6.7824318082643255E-3</v>
      </c>
      <c r="O1216" s="51"/>
      <c r="P1216" s="51"/>
      <c r="Q1216" s="51"/>
      <c r="R1216" s="51"/>
      <c r="S1216" s="51"/>
      <c r="T1216" s="51"/>
    </row>
    <row r="1217" spans="1:20" x14ac:dyDescent="0.35">
      <c r="A1217" s="30">
        <v>44679</v>
      </c>
      <c r="B1217" s="31">
        <v>309.80346700000001</v>
      </c>
      <c r="C1217" s="11">
        <f t="shared" si="37"/>
        <v>3.3687053658975286E-2</v>
      </c>
      <c r="D1217" s="11">
        <v>0</v>
      </c>
      <c r="E1217" s="11">
        <v>-4.5000000000000005E-3</v>
      </c>
      <c r="F1217" s="11">
        <v>1.04E-2</v>
      </c>
      <c r="G1217" s="11">
        <v>2.81E-2</v>
      </c>
      <c r="H1217" s="11">
        <v>4.6999999999999993E-3</v>
      </c>
      <c r="I1217" s="11">
        <v>8.9999999999999998E-4</v>
      </c>
      <c r="J1217" s="11">
        <f t="shared" si="38"/>
        <v>3.3687053658975286E-2</v>
      </c>
      <c r="L1217" s="45">
        <v>1177</v>
      </c>
      <c r="M1217" s="45">
        <v>-8.2943506463271904E-3</v>
      </c>
      <c r="N1217" s="45">
        <v>7.9261177671935724E-3</v>
      </c>
      <c r="O1217" s="51"/>
      <c r="P1217" s="51"/>
      <c r="Q1217" s="51"/>
      <c r="R1217" s="51"/>
      <c r="S1217" s="51"/>
      <c r="T1217" s="51"/>
    </row>
    <row r="1218" spans="1:20" x14ac:dyDescent="0.35">
      <c r="A1218" s="30">
        <v>44680</v>
      </c>
      <c r="B1218" s="31">
        <v>298.51474000000002</v>
      </c>
      <c r="C1218" s="11">
        <f t="shared" si="37"/>
        <v>-3.6438349477864285E-2</v>
      </c>
      <c r="D1218" s="11">
        <v>0</v>
      </c>
      <c r="E1218" s="11">
        <v>2.92E-2</v>
      </c>
      <c r="F1218" s="11">
        <v>1.8799999999999997E-2</v>
      </c>
      <c r="G1218" s="11">
        <v>2.0099999999999996E-2</v>
      </c>
      <c r="H1218" s="11">
        <v>-2.5000000000000001E-3</v>
      </c>
      <c r="I1218" s="11">
        <v>6.6E-3</v>
      </c>
      <c r="J1218" s="11">
        <f t="shared" si="38"/>
        <v>-3.6438349477864285E-2</v>
      </c>
      <c r="L1218" s="45">
        <v>1178</v>
      </c>
      <c r="M1218" s="45">
        <v>-1.2624002764727263E-2</v>
      </c>
      <c r="N1218" s="45">
        <v>7.9689130460960551E-3</v>
      </c>
      <c r="O1218" s="51"/>
      <c r="P1218" s="51"/>
      <c r="Q1218" s="51"/>
      <c r="R1218" s="51"/>
      <c r="S1218" s="51"/>
      <c r="T1218" s="51"/>
    </row>
    <row r="1219" spans="1:20" x14ac:dyDescent="0.35">
      <c r="A1219" s="30">
        <v>44683</v>
      </c>
      <c r="B1219" s="31">
        <v>305.04351800000001</v>
      </c>
      <c r="C1219" s="11">
        <f t="shared" ref="C1219:C1260" si="39">(B1219/B1218)-1</f>
        <v>2.1870873109984368E-2</v>
      </c>
      <c r="D1219" s="11">
        <v>0</v>
      </c>
      <c r="E1219" s="11">
        <v>-1.18E-2</v>
      </c>
      <c r="F1219" s="11">
        <v>-1.4199999999999999E-2</v>
      </c>
      <c r="G1219" s="11">
        <v>-1.67E-2</v>
      </c>
      <c r="H1219" s="11">
        <v>-6.0000000000000001E-3</v>
      </c>
      <c r="I1219" s="11">
        <v>-1.3300000000000001E-2</v>
      </c>
      <c r="J1219" s="11">
        <f t="shared" si="38"/>
        <v>2.1870873109984368E-2</v>
      </c>
      <c r="L1219" s="45">
        <v>1179</v>
      </c>
      <c r="M1219" s="45">
        <v>-2.7464587508147583E-3</v>
      </c>
      <c r="N1219" s="45">
        <v>-1.5995655269744991E-2</v>
      </c>
      <c r="O1219" s="51"/>
      <c r="P1219" s="51"/>
      <c r="Q1219" s="51"/>
      <c r="R1219" s="51"/>
      <c r="S1219" s="51"/>
      <c r="T1219" s="51"/>
    </row>
    <row r="1220" spans="1:20" x14ac:dyDescent="0.35">
      <c r="A1220" s="30">
        <v>44684</v>
      </c>
      <c r="B1220" s="31">
        <v>303.04611199999999</v>
      </c>
      <c r="C1220" s="11">
        <f t="shared" si="39"/>
        <v>-6.547937858492725E-3</v>
      </c>
      <c r="D1220" s="11">
        <v>0</v>
      </c>
      <c r="E1220" s="11">
        <v>-2.9100000000000001E-2</v>
      </c>
      <c r="F1220" s="11">
        <v>-5.5000000000000005E-3</v>
      </c>
      <c r="G1220" s="11">
        <v>-9.7000000000000003E-3</v>
      </c>
      <c r="H1220" s="11">
        <v>2.0000000000000001E-4</v>
      </c>
      <c r="I1220" s="11">
        <v>1.1599999999999999E-2</v>
      </c>
      <c r="J1220" s="11">
        <f t="shared" si="38"/>
        <v>-6.547937858492725E-3</v>
      </c>
      <c r="L1220" s="45">
        <v>1180</v>
      </c>
      <c r="M1220" s="45">
        <v>1.2536713919639602E-2</v>
      </c>
      <c r="N1220" s="45">
        <v>-5.1007597257252462E-3</v>
      </c>
      <c r="O1220" s="51"/>
      <c r="P1220" s="51"/>
      <c r="Q1220" s="51"/>
      <c r="R1220" s="51"/>
      <c r="S1220" s="51"/>
      <c r="T1220" s="51"/>
    </row>
    <row r="1221" spans="1:20" x14ac:dyDescent="0.35">
      <c r="A1221" s="30">
        <v>44685</v>
      </c>
      <c r="B1221" s="31">
        <v>313.33117700000003</v>
      </c>
      <c r="C1221" s="11">
        <f t="shared" si="39"/>
        <v>3.3938943918871534E-2</v>
      </c>
      <c r="D1221" s="11">
        <v>0</v>
      </c>
      <c r="E1221" s="11">
        <v>5.3E-3</v>
      </c>
      <c r="F1221" s="11">
        <v>2.2000000000000001E-3</v>
      </c>
      <c r="G1221" s="11">
        <v>-1.26E-2</v>
      </c>
      <c r="H1221" s="11">
        <v>2.0000000000000001E-4</v>
      </c>
      <c r="I1221" s="11">
        <v>8.0000000000000004E-4</v>
      </c>
      <c r="J1221" s="11">
        <f t="shared" si="38"/>
        <v>3.3938943918871534E-2</v>
      </c>
      <c r="L1221" s="45">
        <v>1181</v>
      </c>
      <c r="M1221" s="45">
        <v>-3.9565283902455971E-3</v>
      </c>
      <c r="N1221" s="45">
        <v>6.2294289529575561E-3</v>
      </c>
      <c r="O1221" s="51"/>
      <c r="P1221" s="51"/>
      <c r="Q1221" s="51"/>
      <c r="R1221" s="51"/>
      <c r="S1221" s="51"/>
      <c r="T1221" s="51"/>
    </row>
    <row r="1222" spans="1:20" x14ac:dyDescent="0.35">
      <c r="A1222" s="30">
        <v>44686</v>
      </c>
      <c r="B1222" s="31">
        <v>297.23281900000001</v>
      </c>
      <c r="C1222" s="11">
        <f t="shared" si="39"/>
        <v>-5.1378091877528065E-2</v>
      </c>
      <c r="D1222" s="11">
        <v>0</v>
      </c>
      <c r="E1222" s="11">
        <v>9.4999999999999998E-3</v>
      </c>
      <c r="F1222" s="11">
        <v>2.9999999999999997E-4</v>
      </c>
      <c r="G1222" s="11">
        <v>-2.0099999999999996E-2</v>
      </c>
      <c r="H1222" s="11">
        <v>5.6999999999999993E-3</v>
      </c>
      <c r="I1222" s="11">
        <v>1.1399999999999999E-2</v>
      </c>
      <c r="J1222" s="11">
        <f t="shared" si="38"/>
        <v>-5.1378091877528065E-2</v>
      </c>
      <c r="L1222" s="45">
        <v>1182</v>
      </c>
      <c r="M1222" s="45">
        <v>2.4584490557247769E-3</v>
      </c>
      <c r="N1222" s="45">
        <v>-6.1355127421161412E-3</v>
      </c>
      <c r="O1222" s="51"/>
      <c r="P1222" s="51"/>
      <c r="Q1222" s="51"/>
      <c r="R1222" s="51"/>
      <c r="S1222" s="51"/>
      <c r="T1222" s="51"/>
    </row>
    <row r="1223" spans="1:20" x14ac:dyDescent="0.35">
      <c r="A1223" s="30">
        <v>44687</v>
      </c>
      <c r="B1223" s="31">
        <v>292.46295199999997</v>
      </c>
      <c r="C1223" s="11">
        <f t="shared" si="39"/>
        <v>-1.6047578514538197E-2</v>
      </c>
      <c r="D1223" s="11">
        <v>0</v>
      </c>
      <c r="E1223" s="11">
        <v>-5.1999999999999998E-3</v>
      </c>
      <c r="F1223" s="11">
        <v>5.6000000000000008E-3</v>
      </c>
      <c r="G1223" s="11">
        <v>-2.7099999999999999E-2</v>
      </c>
      <c r="H1223" s="11">
        <v>9.5999999999999992E-3</v>
      </c>
      <c r="I1223" s="11">
        <v>1.3500000000000002E-2</v>
      </c>
      <c r="J1223" s="11">
        <f t="shared" si="38"/>
        <v>-1.6047578514538197E-2</v>
      </c>
      <c r="L1223" s="45">
        <v>1183</v>
      </c>
      <c r="M1223" s="45">
        <v>1.4192294460337807E-2</v>
      </c>
      <c r="N1223" s="45">
        <v>-9.2964155437313817E-3</v>
      </c>
      <c r="O1223" s="51"/>
      <c r="P1223" s="51"/>
      <c r="Q1223" s="51"/>
      <c r="R1223" s="51"/>
      <c r="S1223" s="51"/>
      <c r="T1223" s="51"/>
    </row>
    <row r="1224" spans="1:20" x14ac:dyDescent="0.35">
      <c r="A1224" s="30">
        <v>44690</v>
      </c>
      <c r="B1224" s="31">
        <v>295.16589399999998</v>
      </c>
      <c r="C1224" s="11">
        <f t="shared" si="39"/>
        <v>9.2419979403066677E-3</v>
      </c>
      <c r="D1224" s="11">
        <v>0</v>
      </c>
      <c r="E1224" s="11">
        <v>1.3300000000000001E-2</v>
      </c>
      <c r="F1224" s="11">
        <v>-4.0000000000000002E-4</v>
      </c>
      <c r="G1224" s="11">
        <v>3.8E-3</v>
      </c>
      <c r="H1224" s="11">
        <v>4.2000000000000003E-2</v>
      </c>
      <c r="I1224" s="11">
        <v>-3.3E-3</v>
      </c>
      <c r="J1224" s="11">
        <f t="shared" si="38"/>
        <v>9.2419979403066677E-3</v>
      </c>
      <c r="L1224" s="45">
        <v>1184</v>
      </c>
      <c r="M1224" s="45">
        <v>1.0829249936523944E-2</v>
      </c>
      <c r="N1224" s="45">
        <v>2.1087248505134455E-2</v>
      </c>
      <c r="O1224" s="51"/>
      <c r="P1224" s="51"/>
      <c r="Q1224" s="51"/>
      <c r="R1224" s="51"/>
      <c r="S1224" s="51"/>
      <c r="T1224" s="51"/>
    </row>
    <row r="1225" spans="1:20" x14ac:dyDescent="0.35">
      <c r="A1225" s="30">
        <v>44691</v>
      </c>
      <c r="B1225" s="31">
        <v>289.33273300000002</v>
      </c>
      <c r="C1225" s="11">
        <f t="shared" si="39"/>
        <v>-1.9762313731274017E-2</v>
      </c>
      <c r="D1225" s="11">
        <v>0</v>
      </c>
      <c r="E1225" s="11">
        <v>1.9E-2</v>
      </c>
      <c r="F1225" s="11">
        <v>1.38E-2</v>
      </c>
      <c r="G1225" s="11">
        <v>2.4399999999999998E-2</v>
      </c>
      <c r="H1225" s="11">
        <v>-6.8999999999999999E-3</v>
      </c>
      <c r="I1225" s="11">
        <v>2.5999999999999999E-3</v>
      </c>
      <c r="J1225" s="11">
        <f t="shared" si="38"/>
        <v>-1.9762313731274017E-2</v>
      </c>
      <c r="L1225" s="45">
        <v>1185</v>
      </c>
      <c r="M1225" s="45">
        <v>1.1579419379624502E-2</v>
      </c>
      <c r="N1225" s="45">
        <v>-4.4256655427634328E-3</v>
      </c>
      <c r="O1225" s="51"/>
      <c r="P1225" s="51"/>
      <c r="Q1225" s="51"/>
      <c r="R1225" s="51"/>
      <c r="S1225" s="51"/>
      <c r="T1225" s="51"/>
    </row>
    <row r="1226" spans="1:20" x14ac:dyDescent="0.35">
      <c r="A1226" s="30">
        <v>44692</v>
      </c>
      <c r="B1226" s="31">
        <v>281.18417399999998</v>
      </c>
      <c r="C1226" s="11">
        <f t="shared" si="39"/>
        <v>-2.8163280785793554E-2</v>
      </c>
      <c r="D1226" s="11">
        <v>0</v>
      </c>
      <c r="E1226" s="11">
        <v>7.000000000000001E-4</v>
      </c>
      <c r="F1226" s="11">
        <v>5.1000000000000004E-3</v>
      </c>
      <c r="G1226" s="11">
        <v>-3.8100000000000002E-2</v>
      </c>
      <c r="H1226" s="11">
        <v>6.6E-3</v>
      </c>
      <c r="I1226" s="11">
        <v>9.300000000000001E-3</v>
      </c>
      <c r="J1226" s="11">
        <f t="shared" si="38"/>
        <v>-2.8163280785793554E-2</v>
      </c>
      <c r="L1226" s="45">
        <v>1186</v>
      </c>
      <c r="M1226" s="45">
        <v>-8.5430874110559787E-3</v>
      </c>
      <c r="N1226" s="45">
        <v>2.4952746342964193E-2</v>
      </c>
      <c r="O1226" s="51"/>
      <c r="P1226" s="51"/>
      <c r="Q1226" s="51"/>
      <c r="R1226" s="51"/>
      <c r="S1226" s="51"/>
      <c r="T1226" s="51"/>
    </row>
    <row r="1227" spans="1:20" x14ac:dyDescent="0.35">
      <c r="A1227" s="30">
        <v>44693</v>
      </c>
      <c r="B1227" s="31">
        <v>287.87194799999997</v>
      </c>
      <c r="C1227" s="11">
        <f t="shared" si="39"/>
        <v>2.3784318672216642E-2</v>
      </c>
      <c r="D1227" s="11">
        <v>0</v>
      </c>
      <c r="E1227" s="11">
        <v>-2.06E-2</v>
      </c>
      <c r="F1227" s="11">
        <v>-8.1000000000000013E-3</v>
      </c>
      <c r="G1227" s="11">
        <v>-1.37E-2</v>
      </c>
      <c r="H1227" s="11">
        <v>-3.3E-3</v>
      </c>
      <c r="I1227" s="11">
        <v>-1.1200000000000002E-2</v>
      </c>
      <c r="J1227" s="11">
        <f t="shared" si="38"/>
        <v>2.3784318672216642E-2</v>
      </c>
      <c r="L1227" s="45">
        <v>1187</v>
      </c>
      <c r="M1227" s="45">
        <v>6.0694791213898825E-3</v>
      </c>
      <c r="N1227" s="45">
        <v>6.8922750104856807E-3</v>
      </c>
      <c r="O1227" s="51"/>
      <c r="P1227" s="51"/>
      <c r="Q1227" s="51"/>
      <c r="R1227" s="51"/>
      <c r="S1227" s="51"/>
      <c r="T1227" s="51"/>
    </row>
    <row r="1228" spans="1:20" x14ac:dyDescent="0.35">
      <c r="A1228" s="30">
        <v>44694</v>
      </c>
      <c r="B1228" s="31">
        <v>294.17214999999999</v>
      </c>
      <c r="C1228" s="11">
        <f t="shared" si="39"/>
        <v>2.1885432199180599E-2</v>
      </c>
      <c r="D1228" s="11">
        <v>0</v>
      </c>
      <c r="E1228" s="11">
        <v>-1.89E-2</v>
      </c>
      <c r="F1228" s="11">
        <v>-9.300000000000001E-3</v>
      </c>
      <c r="G1228" s="11">
        <v>-2.0799999999999999E-2</v>
      </c>
      <c r="H1228" s="11">
        <v>-2.1299999999999999E-2</v>
      </c>
      <c r="I1228" s="11">
        <v>-6.6E-3</v>
      </c>
      <c r="J1228" s="11">
        <f t="shared" si="38"/>
        <v>2.1885432199180599E-2</v>
      </c>
      <c r="L1228" s="45">
        <v>1188</v>
      </c>
      <c r="M1228" s="45">
        <v>-1.4618901559697155E-2</v>
      </c>
      <c r="N1228" s="45">
        <v>-1.8809656753780025E-2</v>
      </c>
      <c r="O1228" s="51"/>
      <c r="P1228" s="51"/>
      <c r="Q1228" s="51"/>
      <c r="R1228" s="51"/>
      <c r="S1228" s="51"/>
      <c r="T1228" s="51"/>
    </row>
    <row r="1229" spans="1:20" x14ac:dyDescent="0.35">
      <c r="A1229" s="30">
        <v>44697</v>
      </c>
      <c r="B1229" s="31">
        <v>294.13241599999998</v>
      </c>
      <c r="C1229" s="11">
        <f t="shared" si="39"/>
        <v>-1.3507057007267065E-4</v>
      </c>
      <c r="D1229" s="11">
        <v>0</v>
      </c>
      <c r="E1229" s="11">
        <v>1.1399999999999999E-2</v>
      </c>
      <c r="F1229" s="11">
        <v>-1.5100000000000001E-2</v>
      </c>
      <c r="G1229" s="11">
        <v>9.1999999999999998E-3</v>
      </c>
      <c r="H1229" s="11">
        <v>2.0999999999999999E-3</v>
      </c>
      <c r="I1229" s="11">
        <v>1.29E-2</v>
      </c>
      <c r="J1229" s="11">
        <f t="shared" si="38"/>
        <v>-1.3507057007267065E-4</v>
      </c>
      <c r="L1229" s="45">
        <v>1189</v>
      </c>
      <c r="M1229" s="45">
        <v>5.7889490256041827E-3</v>
      </c>
      <c r="N1229" s="45">
        <v>-4.7559004109472055E-3</v>
      </c>
      <c r="O1229" s="51"/>
      <c r="P1229" s="51"/>
      <c r="Q1229" s="51"/>
      <c r="R1229" s="51"/>
      <c r="S1229" s="51"/>
      <c r="T1229" s="51"/>
    </row>
    <row r="1230" spans="1:20" x14ac:dyDescent="0.35">
      <c r="A1230" s="30">
        <v>44698</v>
      </c>
      <c r="B1230" s="31">
        <v>299.06130999999999</v>
      </c>
      <c r="C1230" s="11">
        <f t="shared" si="39"/>
        <v>1.6757398137307034E-2</v>
      </c>
      <c r="D1230" s="11">
        <v>0</v>
      </c>
      <c r="E1230" s="11">
        <v>5.6999999999999993E-3</v>
      </c>
      <c r="F1230" s="11">
        <v>1.6E-2</v>
      </c>
      <c r="G1230" s="11">
        <v>-1.1599999999999999E-2</v>
      </c>
      <c r="H1230" s="11">
        <v>-7.1999999999999998E-3</v>
      </c>
      <c r="I1230" s="11">
        <v>-3.2000000000000002E-3</v>
      </c>
      <c r="J1230" s="11">
        <f t="shared" si="38"/>
        <v>1.6757398137307034E-2</v>
      </c>
      <c r="L1230" s="45">
        <v>1190</v>
      </c>
      <c r="M1230" s="45">
        <v>-1.4710692402710279E-2</v>
      </c>
      <c r="N1230" s="45">
        <v>-2.3805045381508121E-2</v>
      </c>
      <c r="O1230" s="51"/>
      <c r="P1230" s="51"/>
      <c r="Q1230" s="51"/>
      <c r="R1230" s="51"/>
      <c r="S1230" s="51"/>
      <c r="T1230" s="51"/>
    </row>
    <row r="1231" spans="1:20" x14ac:dyDescent="0.35">
      <c r="A1231" s="30">
        <v>44699</v>
      </c>
      <c r="B1231" s="31">
        <v>283.39025900000001</v>
      </c>
      <c r="C1231" s="11">
        <f t="shared" si="39"/>
        <v>-5.2400797013829603E-2</v>
      </c>
      <c r="D1231" s="11">
        <v>0</v>
      </c>
      <c r="E1231" s="11">
        <v>3.2400000000000005E-2</v>
      </c>
      <c r="F1231" s="11">
        <v>1.5300000000000001E-2</v>
      </c>
      <c r="G1231" s="11">
        <v>4.6199999999999998E-2</v>
      </c>
      <c r="H1231" s="11">
        <v>-5.6000000000000008E-3</v>
      </c>
      <c r="I1231" s="11">
        <v>3.4999999999999996E-3</v>
      </c>
      <c r="J1231" s="11">
        <f t="shared" si="38"/>
        <v>-5.2400797013829603E-2</v>
      </c>
      <c r="L1231" s="45">
        <v>1191</v>
      </c>
      <c r="M1231" s="45">
        <v>-2.1396298690645986E-3</v>
      </c>
      <c r="N1231" s="45">
        <v>-1.9260294676663172E-3</v>
      </c>
      <c r="O1231" s="51"/>
      <c r="P1231" s="51"/>
      <c r="Q1231" s="51"/>
      <c r="R1231" s="51"/>
      <c r="S1231" s="51"/>
      <c r="T1231" s="51"/>
    </row>
    <row r="1232" spans="1:20" x14ac:dyDescent="0.35">
      <c r="A1232" s="30">
        <v>44700</v>
      </c>
      <c r="B1232" s="31">
        <v>285.954071</v>
      </c>
      <c r="C1232" s="11">
        <f t="shared" si="39"/>
        <v>9.0469305792193477E-3</v>
      </c>
      <c r="D1232" s="11">
        <v>0</v>
      </c>
      <c r="E1232" s="11">
        <v>-1.01E-2</v>
      </c>
      <c r="F1232" s="11">
        <v>-5.5000000000000005E-3</v>
      </c>
      <c r="G1232" s="11">
        <v>-1.47E-2</v>
      </c>
      <c r="H1232" s="11">
        <v>-1.18E-2</v>
      </c>
      <c r="I1232" s="11">
        <v>-8.6E-3</v>
      </c>
      <c r="J1232" s="11">
        <f t="shared" si="38"/>
        <v>9.0469305792193477E-3</v>
      </c>
      <c r="L1232" s="45">
        <v>1192</v>
      </c>
      <c r="M1232" s="45">
        <v>-8.4962568307905568E-3</v>
      </c>
      <c r="N1232" s="45">
        <v>-7.7142268536005369E-3</v>
      </c>
      <c r="O1232" s="51"/>
      <c r="P1232" s="51"/>
      <c r="Q1232" s="51"/>
      <c r="R1232" s="51"/>
      <c r="S1232" s="51"/>
      <c r="T1232" s="51"/>
    </row>
    <row r="1233" spans="1:20" x14ac:dyDescent="0.35">
      <c r="A1233" s="30">
        <v>44701</v>
      </c>
      <c r="B1233" s="31">
        <v>285.38763399999999</v>
      </c>
      <c r="C1233" s="11">
        <f t="shared" si="39"/>
        <v>-1.9808670602909917E-3</v>
      </c>
      <c r="D1233" s="11">
        <v>0</v>
      </c>
      <c r="E1233" s="11">
        <v>1.8000000000000002E-2</v>
      </c>
      <c r="F1233" s="11">
        <v>1.09E-2</v>
      </c>
      <c r="G1233" s="11">
        <v>1.29E-2</v>
      </c>
      <c r="H1233" s="11">
        <v>-1.1999999999999999E-3</v>
      </c>
      <c r="I1233" s="11">
        <v>1.7000000000000001E-3</v>
      </c>
      <c r="J1233" s="11">
        <f t="shared" si="38"/>
        <v>-1.9808670602909917E-3</v>
      </c>
      <c r="L1233" s="45">
        <v>1193</v>
      </c>
      <c r="M1233" s="45">
        <v>1.090053641778586E-2</v>
      </c>
      <c r="N1233" s="45">
        <v>6.2690047796994976E-4</v>
      </c>
      <c r="O1233" s="51"/>
      <c r="P1233" s="51"/>
      <c r="Q1233" s="51"/>
      <c r="R1233" s="51"/>
      <c r="S1233" s="51"/>
      <c r="T1233" s="51"/>
    </row>
    <row r="1234" spans="1:20" x14ac:dyDescent="0.35">
      <c r="A1234" s="30">
        <v>44704</v>
      </c>
      <c r="B1234" s="31">
        <v>284.23492399999998</v>
      </c>
      <c r="C1234" s="11">
        <f t="shared" si="39"/>
        <v>-4.0391028295221343E-3</v>
      </c>
      <c r="D1234" s="11">
        <v>0</v>
      </c>
      <c r="E1234" s="11">
        <v>-6.9999999999999993E-3</v>
      </c>
      <c r="F1234" s="11">
        <v>6.3E-3</v>
      </c>
      <c r="G1234" s="11">
        <v>4.1999999999999997E-3</v>
      </c>
      <c r="H1234" s="11">
        <v>-4.0000000000000002E-4</v>
      </c>
      <c r="I1234" s="11">
        <v>1.0200000000000001E-2</v>
      </c>
      <c r="J1234" s="11">
        <f t="shared" si="38"/>
        <v>-4.0391028295221343E-3</v>
      </c>
      <c r="L1234" s="45">
        <v>1194</v>
      </c>
      <c r="M1234" s="45">
        <v>8.2929513566745196E-3</v>
      </c>
      <c r="N1234" s="45">
        <v>2.5608970878225352E-3</v>
      </c>
      <c r="O1234" s="51"/>
      <c r="P1234" s="51"/>
      <c r="Q1234" s="51"/>
      <c r="R1234" s="51"/>
      <c r="S1234" s="51"/>
      <c r="T1234" s="51"/>
    </row>
    <row r="1235" spans="1:20" x14ac:dyDescent="0.35">
      <c r="A1235" s="30">
        <v>44705</v>
      </c>
      <c r="B1235" s="31">
        <v>286.113068</v>
      </c>
      <c r="C1235" s="11">
        <f t="shared" si="39"/>
        <v>6.6077172135259321E-3</v>
      </c>
      <c r="D1235" s="11">
        <v>0</v>
      </c>
      <c r="E1235" s="11">
        <v>2.7000000000000001E-3</v>
      </c>
      <c r="F1235" s="11">
        <v>4.6999999999999993E-3</v>
      </c>
      <c r="G1235" s="11">
        <v>-8.5000000000000006E-3</v>
      </c>
      <c r="H1235" s="11">
        <v>1.41E-2</v>
      </c>
      <c r="I1235" s="11">
        <v>1.15E-2</v>
      </c>
      <c r="J1235" s="11">
        <f t="shared" ref="J1235:J1260" si="40">C1235-D1235</f>
        <v>6.6077172135259321E-3</v>
      </c>
      <c r="L1235" s="45">
        <v>1195</v>
      </c>
      <c r="M1235" s="45">
        <v>-6.5453041043658433E-3</v>
      </c>
      <c r="N1235" s="45">
        <v>-2.2629321806612843E-2</v>
      </c>
      <c r="O1235" s="51"/>
      <c r="P1235" s="51"/>
      <c r="Q1235" s="51"/>
      <c r="R1235" s="51"/>
      <c r="S1235" s="51"/>
      <c r="T1235" s="51"/>
    </row>
    <row r="1236" spans="1:20" x14ac:dyDescent="0.35">
      <c r="A1236" s="30">
        <v>44706</v>
      </c>
      <c r="B1236" s="31">
        <v>291.7276</v>
      </c>
      <c r="C1236" s="11">
        <f t="shared" si="39"/>
        <v>1.9623472773358186E-2</v>
      </c>
      <c r="D1236" s="11">
        <v>0</v>
      </c>
      <c r="E1236" s="11">
        <v>1.23E-2</v>
      </c>
      <c r="F1236" s="11">
        <v>7.000000000000001E-4</v>
      </c>
      <c r="G1236" s="11">
        <v>4.5700000000000005E-2</v>
      </c>
      <c r="H1236" s="11">
        <v>-5.3E-3</v>
      </c>
      <c r="I1236" s="11">
        <v>0</v>
      </c>
      <c r="J1236" s="11">
        <f t="shared" si="40"/>
        <v>1.9623472773358186E-2</v>
      </c>
      <c r="L1236" s="45">
        <v>1196</v>
      </c>
      <c r="M1236" s="45">
        <v>-3.7057103298263417E-3</v>
      </c>
      <c r="N1236" s="45">
        <v>-2.5952911265192686E-2</v>
      </c>
      <c r="O1236" s="51"/>
      <c r="P1236" s="51"/>
      <c r="Q1236" s="51"/>
      <c r="R1236" s="51"/>
      <c r="S1236" s="51"/>
      <c r="T1236" s="51"/>
    </row>
    <row r="1237" spans="1:20" x14ac:dyDescent="0.35">
      <c r="A1237" s="30">
        <v>44707</v>
      </c>
      <c r="B1237" s="31">
        <v>300.90960699999999</v>
      </c>
      <c r="C1237" s="11">
        <f t="shared" si="39"/>
        <v>3.1474591365369564E-2</v>
      </c>
      <c r="D1237" s="11">
        <v>0</v>
      </c>
      <c r="E1237" s="11">
        <v>1.54E-2</v>
      </c>
      <c r="F1237" s="11">
        <v>6.4000000000000003E-3</v>
      </c>
      <c r="G1237" s="11">
        <v>3.6299999999999999E-2</v>
      </c>
      <c r="H1237" s="11">
        <v>-1.4000000000000002E-3</v>
      </c>
      <c r="I1237" s="11">
        <v>-3.0999999999999999E-3</v>
      </c>
      <c r="J1237" s="11">
        <f t="shared" si="40"/>
        <v>3.1474591365369564E-2</v>
      </c>
      <c r="L1237" s="45">
        <v>1197</v>
      </c>
      <c r="M1237" s="45">
        <v>-2.4949526649746053E-3</v>
      </c>
      <c r="N1237" s="45">
        <v>1.1047424087310555E-2</v>
      </c>
      <c r="O1237" s="51"/>
      <c r="P1237" s="51"/>
      <c r="Q1237" s="51"/>
      <c r="R1237" s="51"/>
      <c r="S1237" s="51"/>
      <c r="T1237" s="51"/>
    </row>
    <row r="1238" spans="1:20" x14ac:dyDescent="0.35">
      <c r="A1238" s="30">
        <v>44708</v>
      </c>
      <c r="B1238" s="31">
        <v>306.52413899999999</v>
      </c>
      <c r="C1238" s="11">
        <f t="shared" si="39"/>
        <v>1.8658533557554424E-2</v>
      </c>
      <c r="D1238" s="11">
        <v>0</v>
      </c>
      <c r="E1238" s="11">
        <v>-4.0999999999999995E-3</v>
      </c>
      <c r="F1238" s="11">
        <v>-1.52E-2</v>
      </c>
      <c r="G1238" s="11">
        <v>-2.4399999999999998E-2</v>
      </c>
      <c r="H1238" s="11">
        <v>-6.3E-3</v>
      </c>
      <c r="I1238" s="11">
        <v>-2.5000000000000001E-3</v>
      </c>
      <c r="J1238" s="11">
        <f t="shared" si="40"/>
        <v>1.8658533557554424E-2</v>
      </c>
      <c r="L1238" s="45">
        <v>1198</v>
      </c>
      <c r="M1238" s="45">
        <v>1.90473531252026E-3</v>
      </c>
      <c r="N1238" s="45">
        <v>1.0318249099187177E-2</v>
      </c>
      <c r="O1238" s="51"/>
      <c r="P1238" s="51"/>
      <c r="Q1238" s="51"/>
      <c r="R1238" s="51"/>
      <c r="S1238" s="51"/>
      <c r="T1238" s="51"/>
    </row>
    <row r="1239" spans="1:20" x14ac:dyDescent="0.35">
      <c r="A1239" s="30">
        <v>44712</v>
      </c>
      <c r="B1239" s="31">
        <v>300.85000600000001</v>
      </c>
      <c r="C1239" s="11">
        <f t="shared" si="39"/>
        <v>-1.8511210955558632E-2</v>
      </c>
      <c r="D1239" s="11">
        <v>0</v>
      </c>
      <c r="E1239" s="11">
        <v>6.0000000000000001E-3</v>
      </c>
      <c r="F1239" s="11">
        <v>-2.8000000000000004E-3</v>
      </c>
      <c r="G1239" s="11">
        <v>-1.9699999999999999E-2</v>
      </c>
      <c r="H1239" s="11">
        <v>7.9000000000000008E-3</v>
      </c>
      <c r="I1239" s="11">
        <v>-2.3999999999999998E-3</v>
      </c>
      <c r="J1239" s="11">
        <f t="shared" si="40"/>
        <v>-1.8511210955558632E-2</v>
      </c>
      <c r="L1239" s="45">
        <v>1199</v>
      </c>
      <c r="M1239" s="45">
        <v>3.302983350595777E-3</v>
      </c>
      <c r="N1239" s="45">
        <v>-5.6591670539290137E-3</v>
      </c>
      <c r="O1239" s="51"/>
      <c r="P1239" s="51"/>
      <c r="Q1239" s="51"/>
      <c r="R1239" s="51"/>
      <c r="S1239" s="51"/>
      <c r="T1239" s="51"/>
    </row>
    <row r="1240" spans="1:20" x14ac:dyDescent="0.35">
      <c r="A1240" s="30">
        <v>44713</v>
      </c>
      <c r="B1240" s="31">
        <v>297.19000199999999</v>
      </c>
      <c r="C1240" s="11">
        <f t="shared" si="39"/>
        <v>-1.2165544048551635E-2</v>
      </c>
      <c r="D1240" s="11">
        <v>0</v>
      </c>
      <c r="E1240" s="11">
        <v>5.1999999999999998E-3</v>
      </c>
      <c r="F1240" s="11">
        <v>-5.9999999999999995E-4</v>
      </c>
      <c r="G1240" s="11">
        <v>4.5000000000000005E-3</v>
      </c>
      <c r="H1240" s="11">
        <v>-1.8E-3</v>
      </c>
      <c r="I1240" s="11">
        <v>1.0700000000000001E-2</v>
      </c>
      <c r="J1240" s="11">
        <f t="shared" si="40"/>
        <v>-1.2165544048551635E-2</v>
      </c>
      <c r="L1240" s="45">
        <v>1200</v>
      </c>
      <c r="M1240" s="45">
        <v>-7.881338035518529E-3</v>
      </c>
      <c r="N1240" s="45">
        <v>-1.2849483675533032E-2</v>
      </c>
      <c r="O1240" s="51"/>
      <c r="P1240" s="51"/>
      <c r="Q1240" s="51"/>
      <c r="R1240" s="51"/>
      <c r="S1240" s="51"/>
      <c r="T1240" s="51"/>
    </row>
    <row r="1241" spans="1:20" x14ac:dyDescent="0.35">
      <c r="A1241" s="30">
        <v>44714</v>
      </c>
      <c r="B1241" s="31">
        <v>305.86999500000002</v>
      </c>
      <c r="C1241" s="11">
        <f t="shared" si="39"/>
        <v>2.9206880923268841E-2</v>
      </c>
      <c r="D1241" s="11">
        <v>0</v>
      </c>
      <c r="E1241" s="11">
        <v>8.1000000000000013E-3</v>
      </c>
      <c r="F1241" s="11">
        <v>-8.9999999999999998E-4</v>
      </c>
      <c r="G1241" s="11">
        <v>5.3E-3</v>
      </c>
      <c r="H1241" s="11">
        <v>-4.5999999999999999E-3</v>
      </c>
      <c r="I1241" s="11">
        <v>-1.49E-2</v>
      </c>
      <c r="J1241" s="11">
        <f t="shared" si="40"/>
        <v>2.9206880923268841E-2</v>
      </c>
      <c r="L1241" s="45">
        <v>1201</v>
      </c>
      <c r="M1241" s="45">
        <v>8.5095733930192754E-4</v>
      </c>
      <c r="N1241" s="45">
        <v>1.3251057013438683E-2</v>
      </c>
      <c r="O1241" s="51"/>
      <c r="P1241" s="51"/>
      <c r="Q1241" s="51"/>
      <c r="R1241" s="51"/>
      <c r="S1241" s="51"/>
      <c r="T1241" s="51"/>
    </row>
    <row r="1242" spans="1:20" x14ac:dyDescent="0.35">
      <c r="A1242" s="30">
        <v>44715</v>
      </c>
      <c r="B1242" s="31">
        <v>305.07998700000002</v>
      </c>
      <c r="C1242" s="11">
        <f t="shared" si="39"/>
        <v>-2.5828228100635009E-3</v>
      </c>
      <c r="D1242" s="11">
        <v>0</v>
      </c>
      <c r="E1242" s="11">
        <v>1.4199999999999999E-2</v>
      </c>
      <c r="F1242" s="11">
        <v>1.1999999999999999E-3</v>
      </c>
      <c r="G1242" s="11">
        <v>2.6699999999999998E-2</v>
      </c>
      <c r="H1242" s="11">
        <v>-7.9000000000000008E-3</v>
      </c>
      <c r="I1242" s="11">
        <v>4.5000000000000005E-3</v>
      </c>
      <c r="J1242" s="11">
        <f t="shared" si="40"/>
        <v>-2.5828228100635009E-3</v>
      </c>
      <c r="L1242" s="45">
        <v>1202</v>
      </c>
      <c r="M1242" s="45">
        <v>-6.845197503511426E-3</v>
      </c>
      <c r="N1242" s="45">
        <v>3.4458608952138703E-2</v>
      </c>
      <c r="O1242" s="51"/>
      <c r="P1242" s="51"/>
      <c r="Q1242" s="51"/>
      <c r="R1242" s="51"/>
      <c r="S1242" s="51"/>
      <c r="T1242" s="51"/>
    </row>
    <row r="1243" spans="1:20" x14ac:dyDescent="0.35">
      <c r="A1243" s="30">
        <v>44718</v>
      </c>
      <c r="B1243" s="31">
        <v>303.89001500000001</v>
      </c>
      <c r="C1243" s="11">
        <f t="shared" si="39"/>
        <v>-3.9005246188108522E-3</v>
      </c>
      <c r="D1243" s="11">
        <v>0</v>
      </c>
      <c r="E1243" s="11">
        <v>-3.4000000000000002E-3</v>
      </c>
      <c r="F1243" s="11">
        <v>-2.0999999999999999E-3</v>
      </c>
      <c r="G1243" s="11">
        <v>2.87E-2</v>
      </c>
      <c r="H1243" s="11">
        <v>4.3E-3</v>
      </c>
      <c r="I1243" s="11">
        <v>1.9E-3</v>
      </c>
      <c r="J1243" s="11">
        <f t="shared" si="40"/>
        <v>-3.9005246188108522E-3</v>
      </c>
      <c r="L1243" s="45">
        <v>1203</v>
      </c>
      <c r="M1243" s="45">
        <v>1.8499028890750788E-3</v>
      </c>
      <c r="N1243" s="45">
        <v>-1.5960597230597867E-2</v>
      </c>
      <c r="O1243" s="51"/>
      <c r="P1243" s="51"/>
      <c r="Q1243" s="51"/>
      <c r="R1243" s="51"/>
      <c r="S1243" s="51"/>
      <c r="T1243" s="51"/>
    </row>
    <row r="1244" spans="1:20" x14ac:dyDescent="0.35">
      <c r="A1244" s="30">
        <v>44719</v>
      </c>
      <c r="B1244" s="31">
        <v>301.76998900000001</v>
      </c>
      <c r="C1244" s="11">
        <f t="shared" si="39"/>
        <v>-6.9762937094198785E-3</v>
      </c>
      <c r="D1244" s="11">
        <v>0</v>
      </c>
      <c r="E1244" s="11">
        <v>2.5000000000000001E-2</v>
      </c>
      <c r="F1244" s="11">
        <v>6.6E-3</v>
      </c>
      <c r="G1244" s="11">
        <v>2.7900000000000001E-2</v>
      </c>
      <c r="H1244" s="11">
        <v>-1.55E-2</v>
      </c>
      <c r="I1244" s="11">
        <v>6.7000000000000002E-3</v>
      </c>
      <c r="J1244" s="11">
        <f t="shared" si="40"/>
        <v>-6.9762937094198785E-3</v>
      </c>
      <c r="L1244" s="45">
        <v>1204</v>
      </c>
      <c r="M1244" s="45">
        <v>-9.0537153481940278E-3</v>
      </c>
      <c r="N1244" s="45">
        <v>7.6518685453811717E-3</v>
      </c>
      <c r="O1244" s="51"/>
      <c r="P1244" s="51"/>
      <c r="Q1244" s="51"/>
      <c r="R1244" s="51"/>
      <c r="S1244" s="51"/>
      <c r="T1244" s="51"/>
    </row>
    <row r="1245" spans="1:20" x14ac:dyDescent="0.35">
      <c r="A1245" s="30">
        <v>44720</v>
      </c>
      <c r="B1245" s="31">
        <v>297.52999899999998</v>
      </c>
      <c r="C1245" s="11">
        <f t="shared" si="39"/>
        <v>-1.405040313667516E-2</v>
      </c>
      <c r="D1245" s="11">
        <v>0</v>
      </c>
      <c r="E1245" s="11">
        <v>1.3899999999999999E-2</v>
      </c>
      <c r="F1245" s="11">
        <v>3.9000000000000003E-3</v>
      </c>
      <c r="G1245" s="11">
        <v>2.07E-2</v>
      </c>
      <c r="H1245" s="11">
        <v>-6.6E-3</v>
      </c>
      <c r="I1245" s="11">
        <v>-2.2000000000000001E-3</v>
      </c>
      <c r="J1245" s="11">
        <f t="shared" si="40"/>
        <v>-1.405040313667516E-2</v>
      </c>
      <c r="L1245" s="45">
        <v>1205</v>
      </c>
      <c r="M1245" s="45">
        <v>-5.9993383439883429E-3</v>
      </c>
      <c r="N1245" s="45">
        <v>1.9483238503492081E-2</v>
      </c>
      <c r="O1245" s="51"/>
      <c r="P1245" s="51"/>
      <c r="Q1245" s="51"/>
      <c r="R1245" s="51"/>
      <c r="S1245" s="51"/>
      <c r="T1245" s="51"/>
    </row>
    <row r="1246" spans="1:20" x14ac:dyDescent="0.35">
      <c r="A1246" s="30">
        <v>44721</v>
      </c>
      <c r="B1246" s="31">
        <v>299.85998499999999</v>
      </c>
      <c r="C1246" s="11">
        <f t="shared" si="39"/>
        <v>7.8310960502507854E-3</v>
      </c>
      <c r="D1246" s="11">
        <v>0</v>
      </c>
      <c r="E1246" s="11">
        <v>-8.5000000000000006E-3</v>
      </c>
      <c r="F1246" s="11">
        <v>-2.7000000000000001E-3</v>
      </c>
      <c r="G1246" s="11">
        <v>-1.9299999999999998E-2</v>
      </c>
      <c r="H1246" s="11">
        <v>8.6999999999999994E-3</v>
      </c>
      <c r="I1246" s="11">
        <v>1.7000000000000001E-3</v>
      </c>
      <c r="J1246" s="11">
        <f>C1246-D1246</f>
        <v>7.8310960502507854E-3</v>
      </c>
      <c r="L1246" s="45">
        <v>1206</v>
      </c>
      <c r="M1246" s="45">
        <v>-5.6537046060205903E-3</v>
      </c>
      <c r="N1246" s="45">
        <v>-1.3352813340155881E-2</v>
      </c>
      <c r="O1246" s="51"/>
      <c r="P1246" s="51"/>
      <c r="Q1246" s="51"/>
      <c r="R1246" s="51"/>
      <c r="S1246" s="51"/>
      <c r="T1246" s="51"/>
    </row>
    <row r="1247" spans="1:20" x14ac:dyDescent="0.35">
      <c r="A1247" s="30">
        <v>44722</v>
      </c>
      <c r="B1247" s="31">
        <v>289.23998999999998</v>
      </c>
      <c r="C1247" s="11">
        <f t="shared" si="39"/>
        <v>-3.5416512810137135E-2</v>
      </c>
      <c r="D1247" s="11">
        <v>0</v>
      </c>
      <c r="E1247" s="11">
        <v>-5.6000000000000008E-3</v>
      </c>
      <c r="F1247" s="11">
        <v>-8.5000000000000006E-3</v>
      </c>
      <c r="G1247" s="11">
        <v>-4.0899999999999999E-2</v>
      </c>
      <c r="H1247" s="11">
        <v>3.0000000000000001E-3</v>
      </c>
      <c r="I1247" s="11">
        <v>5.0000000000000001E-3</v>
      </c>
      <c r="J1247" s="11">
        <f t="shared" si="40"/>
        <v>-3.5416512810137135E-2</v>
      </c>
      <c r="L1247" s="45">
        <v>1207</v>
      </c>
      <c r="M1247" s="45">
        <v>-1.5286697652460717E-3</v>
      </c>
      <c r="N1247" s="45">
        <v>-1.2624777750655902E-2</v>
      </c>
      <c r="O1247" s="51"/>
      <c r="P1247" s="51"/>
      <c r="Q1247" s="51"/>
      <c r="R1247" s="51"/>
      <c r="S1247" s="51"/>
      <c r="T1247" s="51"/>
    </row>
    <row r="1248" spans="1:20" x14ac:dyDescent="0.35">
      <c r="A1248" s="30">
        <v>44725</v>
      </c>
      <c r="B1248" s="31">
        <v>283.16000400000001</v>
      </c>
      <c r="C1248" s="11">
        <f t="shared" si="39"/>
        <v>-2.1020558049389959E-2</v>
      </c>
      <c r="D1248" s="11">
        <v>0</v>
      </c>
      <c r="E1248" s="11">
        <v>-5.91E-2</v>
      </c>
      <c r="F1248" s="11">
        <v>-8.199999999999999E-3</v>
      </c>
      <c r="G1248" s="11">
        <v>-3.0299999999999997E-2</v>
      </c>
      <c r="H1248" s="11">
        <v>1.66E-2</v>
      </c>
      <c r="I1248" s="11">
        <v>-3.4999999999999996E-3</v>
      </c>
      <c r="J1248" s="11">
        <f t="shared" si="40"/>
        <v>-2.1020558049389959E-2</v>
      </c>
      <c r="L1248" s="45">
        <v>1208</v>
      </c>
      <c r="M1248" s="45">
        <v>1.2900500501246921E-2</v>
      </c>
      <c r="N1248" s="45">
        <v>1.2381773991501858E-2</v>
      </c>
      <c r="O1248" s="51"/>
      <c r="P1248" s="51"/>
      <c r="Q1248" s="51"/>
      <c r="R1248" s="51"/>
      <c r="S1248" s="51"/>
      <c r="T1248" s="51"/>
    </row>
    <row r="1249" spans="1:20" x14ac:dyDescent="0.35">
      <c r="A1249" s="30">
        <v>44726</v>
      </c>
      <c r="B1249" s="31">
        <v>278.67001299999998</v>
      </c>
      <c r="C1249" s="11">
        <f t="shared" si="39"/>
        <v>-1.5856727421150962E-2</v>
      </c>
      <c r="D1249" s="11">
        <v>0</v>
      </c>
      <c r="E1249" s="11">
        <v>1.29E-2</v>
      </c>
      <c r="F1249" s="11">
        <v>3.2000000000000002E-3</v>
      </c>
      <c r="G1249" s="11">
        <v>1.8100000000000002E-2</v>
      </c>
      <c r="H1249" s="11">
        <v>1.1000000000000001E-3</v>
      </c>
      <c r="I1249" s="11">
        <v>5.0000000000000001E-4</v>
      </c>
      <c r="J1249" s="11">
        <f t="shared" si="40"/>
        <v>-1.5856727421150962E-2</v>
      </c>
      <c r="L1249" s="45">
        <v>1209</v>
      </c>
      <c r="M1249" s="45">
        <v>-4.6295680118001257E-3</v>
      </c>
      <c r="N1249" s="45">
        <v>2.8476355448925884E-2</v>
      </c>
      <c r="O1249" s="51"/>
      <c r="P1249" s="51"/>
      <c r="Q1249" s="51"/>
      <c r="R1249" s="51"/>
      <c r="S1249" s="51"/>
      <c r="T1249" s="51"/>
    </row>
    <row r="1250" spans="1:20" x14ac:dyDescent="0.35">
      <c r="A1250" s="30">
        <v>44727</v>
      </c>
      <c r="B1250" s="31">
        <v>279.73001099999999</v>
      </c>
      <c r="C1250" s="11">
        <f t="shared" si="39"/>
        <v>3.8037748970141116E-3</v>
      </c>
      <c r="D1250" s="11">
        <v>0</v>
      </c>
      <c r="E1250" s="11">
        <v>1.09E-2</v>
      </c>
      <c r="F1250" s="11">
        <v>1.4499999999999999E-2</v>
      </c>
      <c r="G1250" s="11">
        <v>-3.7000000000000002E-3</v>
      </c>
      <c r="H1250" s="11">
        <v>-1.9E-3</v>
      </c>
      <c r="I1250" s="11">
        <v>-1.1299999999999999E-2</v>
      </c>
      <c r="J1250" s="11">
        <f t="shared" si="40"/>
        <v>3.8037748970141116E-3</v>
      </c>
      <c r="L1250" s="45">
        <v>1210</v>
      </c>
      <c r="M1250" s="45">
        <v>6.5509643571104881E-3</v>
      </c>
      <c r="N1250" s="45">
        <v>-2.1718919045086202E-2</v>
      </c>
      <c r="O1250" s="51"/>
      <c r="P1250" s="51"/>
      <c r="Q1250" s="51"/>
      <c r="R1250" s="51"/>
      <c r="S1250" s="51"/>
      <c r="T1250" s="51"/>
    </row>
    <row r="1251" spans="1:20" x14ac:dyDescent="0.35">
      <c r="A1251" s="30">
        <v>44728</v>
      </c>
      <c r="B1251" s="31">
        <v>273.459991</v>
      </c>
      <c r="C1251" s="11">
        <f t="shared" si="39"/>
        <v>-2.2414541713223546E-2</v>
      </c>
      <c r="D1251" s="11">
        <v>0</v>
      </c>
      <c r="E1251" s="11">
        <v>1.8700000000000001E-2</v>
      </c>
      <c r="F1251" s="11">
        <v>6.0000000000000001E-3</v>
      </c>
      <c r="G1251" s="11">
        <v>4.6999999999999993E-3</v>
      </c>
      <c r="H1251" s="11">
        <v>5.8999999999999999E-3</v>
      </c>
      <c r="I1251" s="11">
        <v>-6.4000000000000003E-3</v>
      </c>
      <c r="J1251" s="11">
        <f t="shared" si="40"/>
        <v>-2.2414541713223546E-2</v>
      </c>
      <c r="L1251" s="45">
        <v>1211</v>
      </c>
      <c r="M1251" s="45">
        <v>1.4723775082799962E-3</v>
      </c>
      <c r="N1251" s="45">
        <v>-3.4498626068441673E-2</v>
      </c>
      <c r="O1251" s="51"/>
      <c r="P1251" s="51"/>
      <c r="Q1251" s="51"/>
      <c r="R1251" s="51"/>
      <c r="S1251" s="51"/>
      <c r="T1251" s="51"/>
    </row>
    <row r="1252" spans="1:20" x14ac:dyDescent="0.35">
      <c r="A1252" s="30">
        <v>44729</v>
      </c>
      <c r="B1252" s="31">
        <v>270.73001099999999</v>
      </c>
      <c r="C1252" s="11">
        <f t="shared" si="39"/>
        <v>-9.9831057187448335E-3</v>
      </c>
      <c r="D1252" s="11">
        <v>0</v>
      </c>
      <c r="E1252" s="11">
        <v>-4.0000000000000001E-3</v>
      </c>
      <c r="F1252" s="11">
        <v>-8.8999999999999999E-3</v>
      </c>
      <c r="G1252" s="11">
        <v>-1.9699999999999999E-2</v>
      </c>
      <c r="H1252" s="11">
        <v>3.5999999999999999E-3</v>
      </c>
      <c r="I1252" s="11">
        <v>-1.9699999999999999E-2</v>
      </c>
      <c r="J1252" s="11">
        <f t="shared" si="40"/>
        <v>-9.9831057187448335E-3</v>
      </c>
      <c r="L1252" s="45">
        <v>1212</v>
      </c>
      <c r="M1252" s="45">
        <v>9.2590854970599108E-3</v>
      </c>
      <c r="N1252" s="45">
        <v>6.8350995769897831E-3</v>
      </c>
      <c r="O1252" s="51"/>
      <c r="P1252" s="51"/>
      <c r="Q1252" s="51"/>
      <c r="R1252" s="51"/>
      <c r="S1252" s="51"/>
      <c r="T1252" s="51"/>
    </row>
    <row r="1253" spans="1:20" x14ac:dyDescent="0.35">
      <c r="A1253" s="30">
        <v>44733</v>
      </c>
      <c r="B1253" s="31">
        <v>269.20001200000002</v>
      </c>
      <c r="C1253" s="11">
        <f t="shared" si="39"/>
        <v>-5.6513830673909915E-3</v>
      </c>
      <c r="D1253" s="11">
        <v>0</v>
      </c>
      <c r="E1253" s="11">
        <v>1.9E-3</v>
      </c>
      <c r="F1253" s="11">
        <v>1E-3</v>
      </c>
      <c r="G1253" s="11">
        <v>-5.6000000000000008E-3</v>
      </c>
      <c r="H1253" s="11">
        <v>-8.6E-3</v>
      </c>
      <c r="I1253" s="11">
        <v>2.9999999999999997E-4</v>
      </c>
      <c r="J1253" s="11">
        <f t="shared" si="40"/>
        <v>-5.6513830673909915E-3</v>
      </c>
      <c r="L1253" s="45">
        <v>1213</v>
      </c>
      <c r="M1253" s="45">
        <v>-8.5501794036347036E-3</v>
      </c>
      <c r="N1253" s="45">
        <v>-7.7809505946926059E-3</v>
      </c>
      <c r="O1253" s="51"/>
      <c r="P1253" s="51"/>
      <c r="Q1253" s="51"/>
      <c r="R1253" s="51"/>
      <c r="S1253" s="51"/>
      <c r="T1253" s="51"/>
    </row>
    <row r="1254" spans="1:20" x14ac:dyDescent="0.35">
      <c r="A1254" s="30">
        <v>44734</v>
      </c>
      <c r="B1254" s="31">
        <v>268.98001099999999</v>
      </c>
      <c r="C1254" s="11">
        <f t="shared" si="39"/>
        <v>-8.1723993385274252E-4</v>
      </c>
      <c r="D1254" s="11">
        <v>0</v>
      </c>
      <c r="E1254" s="11">
        <v>-4.5000000000000005E-3</v>
      </c>
      <c r="F1254" s="11">
        <v>8.9999999999999998E-4</v>
      </c>
      <c r="G1254" s="11">
        <v>-6.4000000000000003E-3</v>
      </c>
      <c r="H1254" s="11">
        <v>6.0999999999999995E-3</v>
      </c>
      <c r="I1254" s="11">
        <v>-1.5900000000000001E-2</v>
      </c>
      <c r="J1254" s="11">
        <f t="shared" si="40"/>
        <v>-8.1723993385274252E-4</v>
      </c>
      <c r="L1254" s="45">
        <v>1214</v>
      </c>
      <c r="M1254" s="45">
        <v>-5.4749459411417229E-3</v>
      </c>
      <c r="N1254" s="45">
        <v>1.0942416942741999E-2</v>
      </c>
      <c r="O1254" s="51"/>
      <c r="P1254" s="51"/>
      <c r="Q1254" s="51"/>
      <c r="R1254" s="51"/>
      <c r="S1254" s="51"/>
      <c r="T1254" s="51"/>
    </row>
    <row r="1255" spans="1:20" x14ac:dyDescent="0.35">
      <c r="A1255" s="30">
        <v>44735</v>
      </c>
      <c r="B1255" s="31">
        <v>275.42001299999998</v>
      </c>
      <c r="C1255" s="11">
        <f t="shared" si="39"/>
        <v>2.3942306999162E-2</v>
      </c>
      <c r="D1255" s="11">
        <v>0</v>
      </c>
      <c r="E1255" s="11">
        <v>7.0999999999999995E-3</v>
      </c>
      <c r="F1255" s="11">
        <v>8.5000000000000006E-3</v>
      </c>
      <c r="G1255" s="11">
        <v>-1.37E-2</v>
      </c>
      <c r="H1255" s="11">
        <v>4.7999999999999996E-3</v>
      </c>
      <c r="I1255" s="11">
        <v>-1.83E-2</v>
      </c>
      <c r="J1255" s="11">
        <f t="shared" si="40"/>
        <v>2.3942306999162E-2</v>
      </c>
      <c r="L1255" s="45">
        <v>1215</v>
      </c>
      <c r="M1255" s="45">
        <v>2.7629191994840681E-3</v>
      </c>
      <c r="N1255" s="45">
        <v>3.0924134459491218E-2</v>
      </c>
      <c r="O1255" s="51"/>
      <c r="P1255" s="51"/>
      <c r="Q1255" s="51"/>
      <c r="R1255" s="51"/>
      <c r="S1255" s="51"/>
      <c r="T1255" s="51"/>
    </row>
    <row r="1256" spans="1:20" x14ac:dyDescent="0.35">
      <c r="A1256" s="30">
        <v>44736</v>
      </c>
      <c r="B1256" s="31">
        <v>283</v>
      </c>
      <c r="C1256" s="11">
        <f t="shared" si="39"/>
        <v>2.7521554869725628E-2</v>
      </c>
      <c r="D1256" s="11">
        <v>0</v>
      </c>
      <c r="E1256" s="11">
        <v>4.1999999999999997E-3</v>
      </c>
      <c r="F1256" s="11">
        <v>1.6000000000000001E-3</v>
      </c>
      <c r="G1256" s="11">
        <v>-6.0000000000000001E-3</v>
      </c>
      <c r="H1256" s="11">
        <v>8.0000000000000004E-4</v>
      </c>
      <c r="I1256" s="11">
        <v>-3.4000000000000002E-3</v>
      </c>
      <c r="J1256" s="11">
        <f t="shared" si="40"/>
        <v>2.7521554869725628E-2</v>
      </c>
      <c r="L1256" s="45">
        <v>1216</v>
      </c>
      <c r="M1256" s="45">
        <v>-6.9294154984680164E-3</v>
      </c>
      <c r="N1256" s="45">
        <v>-2.9508933979396267E-2</v>
      </c>
      <c r="O1256" s="51"/>
      <c r="P1256" s="51"/>
      <c r="Q1256" s="51"/>
      <c r="R1256" s="51"/>
      <c r="S1256" s="51"/>
      <c r="T1256" s="51"/>
    </row>
    <row r="1257" spans="1:20" x14ac:dyDescent="0.35">
      <c r="A1257" s="30">
        <v>44739</v>
      </c>
      <c r="B1257" s="31">
        <v>282.69000199999999</v>
      </c>
      <c r="C1257" s="11">
        <f t="shared" si="39"/>
        <v>-1.0953992932862811E-3</v>
      </c>
      <c r="D1257" s="11">
        <v>0</v>
      </c>
      <c r="E1257" s="11">
        <v>-2.6099999999999998E-2</v>
      </c>
      <c r="F1257" s="11">
        <v>-4.4000000000000003E-3</v>
      </c>
      <c r="G1257" s="11">
        <v>-1.3600000000000001E-2</v>
      </c>
      <c r="H1257" s="11">
        <v>-3.0000000000000001E-3</v>
      </c>
      <c r="I1257" s="11">
        <v>1.29E-2</v>
      </c>
      <c r="J1257" s="11">
        <f t="shared" si="40"/>
        <v>-1.0953992932862811E-3</v>
      </c>
      <c r="L1257" s="45">
        <v>1217</v>
      </c>
      <c r="M1257" s="45">
        <v>8.8489697229307517E-3</v>
      </c>
      <c r="N1257" s="45">
        <v>1.3021903387053616E-2</v>
      </c>
      <c r="O1257" s="51"/>
      <c r="P1257" s="51"/>
      <c r="Q1257" s="51"/>
      <c r="R1257" s="51"/>
      <c r="S1257" s="51"/>
      <c r="T1257" s="51"/>
    </row>
    <row r="1258" spans="1:20" x14ac:dyDescent="0.35">
      <c r="A1258" s="30">
        <v>44740</v>
      </c>
      <c r="B1258" s="31">
        <v>270.14999399999999</v>
      </c>
      <c r="C1258" s="11">
        <f t="shared" si="39"/>
        <v>-4.4359573777922323E-2</v>
      </c>
      <c r="D1258" s="11">
        <v>0</v>
      </c>
      <c r="E1258" s="11">
        <v>1.1200000000000002E-2</v>
      </c>
      <c r="F1258" s="11">
        <v>2.3999999999999998E-3</v>
      </c>
      <c r="G1258" s="11">
        <v>5.0000000000000001E-3</v>
      </c>
      <c r="H1258" s="11">
        <v>-6.9999999999999993E-3</v>
      </c>
      <c r="I1258" s="11">
        <v>1.2800000000000001E-2</v>
      </c>
      <c r="J1258" s="11">
        <f t="shared" si="40"/>
        <v>-4.4359573777922323E-2</v>
      </c>
      <c r="L1258" s="45">
        <v>1218</v>
      </c>
      <c r="M1258" s="45">
        <v>-7.4151715767648996E-3</v>
      </c>
      <c r="N1258" s="45">
        <v>8.6723371827217462E-4</v>
      </c>
      <c r="O1258" s="51"/>
      <c r="P1258" s="51"/>
      <c r="Q1258" s="51"/>
      <c r="R1258" s="51"/>
      <c r="S1258" s="51"/>
      <c r="T1258" s="51"/>
    </row>
    <row r="1259" spans="1:20" x14ac:dyDescent="0.35">
      <c r="A1259" s="30">
        <v>44741</v>
      </c>
      <c r="B1259" s="31">
        <v>273.86999500000002</v>
      </c>
      <c r="C1259" s="11">
        <f t="shared" si="39"/>
        <v>1.3770131714309963E-2</v>
      </c>
      <c r="D1259" s="11">
        <v>0</v>
      </c>
      <c r="E1259" s="11">
        <v>-2.4399999999999998E-2</v>
      </c>
      <c r="F1259" s="11">
        <v>1.2999999999999999E-3</v>
      </c>
      <c r="G1259" s="11">
        <v>-1.3899999999999999E-2</v>
      </c>
      <c r="H1259" s="11">
        <v>1.06E-2</v>
      </c>
      <c r="I1259" s="11">
        <v>-8.3000000000000001E-3</v>
      </c>
      <c r="J1259" s="11">
        <f t="shared" si="40"/>
        <v>1.3770131714309963E-2</v>
      </c>
      <c r="L1259" s="45">
        <v>1219</v>
      </c>
      <c r="M1259" s="45">
        <v>-5.1855390309459861E-4</v>
      </c>
      <c r="N1259" s="45">
        <v>3.4457497821966131E-2</v>
      </c>
      <c r="O1259" s="51"/>
      <c r="P1259" s="51"/>
      <c r="Q1259" s="51"/>
      <c r="R1259" s="51"/>
      <c r="S1259" s="51"/>
      <c r="T1259" s="51"/>
    </row>
    <row r="1260" spans="1:20" x14ac:dyDescent="0.35">
      <c r="A1260" s="30">
        <v>44742</v>
      </c>
      <c r="B1260" s="31">
        <v>274.26998900000001</v>
      </c>
      <c r="C1260" s="11">
        <f t="shared" si="39"/>
        <v>1.4605250933019676E-3</v>
      </c>
      <c r="D1260" s="11">
        <v>0</v>
      </c>
      <c r="E1260" s="11">
        <v>1.5100000000000001E-2</v>
      </c>
      <c r="F1260" s="11">
        <v>1.23E-2</v>
      </c>
      <c r="G1260" s="11">
        <v>1.8500000000000003E-2</v>
      </c>
      <c r="H1260" s="11">
        <v>9.1999999999999998E-3</v>
      </c>
      <c r="I1260" s="11">
        <v>-1.8E-3</v>
      </c>
      <c r="J1260" s="11">
        <f t="shared" si="40"/>
        <v>1.4605250933019676E-3</v>
      </c>
      <c r="L1260" s="45">
        <v>1220</v>
      </c>
      <c r="M1260" s="45">
        <v>-6.5912167780093033E-3</v>
      </c>
      <c r="N1260" s="45">
        <v>-4.4786875099518758E-2</v>
      </c>
      <c r="O1260" s="51"/>
      <c r="P1260" s="51"/>
      <c r="Q1260" s="51"/>
      <c r="R1260" s="51"/>
      <c r="S1260" s="51"/>
      <c r="T1260" s="51"/>
    </row>
    <row r="1261" spans="1:20" x14ac:dyDescent="0.35">
      <c r="D1261" s="48"/>
      <c r="E1261" s="48"/>
      <c r="F1261" s="48"/>
      <c r="G1261" s="48"/>
      <c r="H1261" s="48"/>
      <c r="I1261" s="48"/>
      <c r="L1261" s="45">
        <v>1221</v>
      </c>
      <c r="M1261" s="45">
        <v>-6.3065043136414853E-3</v>
      </c>
      <c r="N1261" s="45">
        <v>-9.7410742008967113E-3</v>
      </c>
      <c r="O1261" s="51"/>
      <c r="P1261" s="51"/>
      <c r="Q1261" s="51"/>
      <c r="R1261" s="51"/>
      <c r="S1261" s="51"/>
      <c r="T1261" s="51"/>
    </row>
    <row r="1262" spans="1:20" x14ac:dyDescent="0.35">
      <c r="D1262" s="48"/>
      <c r="E1262" s="48"/>
      <c r="F1262" s="48"/>
      <c r="G1262" s="48"/>
      <c r="H1262" s="48"/>
      <c r="I1262" s="48"/>
      <c r="L1262" s="45">
        <v>1222</v>
      </c>
      <c r="M1262" s="45">
        <v>2.2770257193050803E-2</v>
      </c>
      <c r="N1262" s="45">
        <v>-1.3528259252744135E-2</v>
      </c>
      <c r="O1262" s="51"/>
      <c r="P1262" s="51"/>
      <c r="Q1262" s="51"/>
      <c r="R1262" s="51"/>
      <c r="S1262" s="51"/>
      <c r="T1262" s="51"/>
    </row>
    <row r="1263" spans="1:20" x14ac:dyDescent="0.35">
      <c r="D1263" s="48"/>
      <c r="E1263" s="48"/>
      <c r="F1263" s="48"/>
      <c r="G1263" s="48"/>
      <c r="H1263" s="48"/>
      <c r="I1263" s="48"/>
      <c r="L1263" s="45">
        <v>1223</v>
      </c>
      <c r="M1263" s="45">
        <v>-5.1498395303737395E-3</v>
      </c>
      <c r="N1263" s="45">
        <v>-1.4612474200900278E-2</v>
      </c>
      <c r="O1263" s="51"/>
      <c r="P1263" s="51"/>
      <c r="Q1263" s="51"/>
      <c r="R1263" s="51"/>
      <c r="S1263" s="51"/>
      <c r="T1263" s="51"/>
    </row>
    <row r="1264" spans="1:20" x14ac:dyDescent="0.35">
      <c r="D1264" s="48"/>
      <c r="E1264" s="48"/>
      <c r="F1264" s="48"/>
      <c r="G1264" s="48"/>
      <c r="H1264" s="48"/>
      <c r="I1264" s="48"/>
      <c r="L1264" s="45">
        <v>1224</v>
      </c>
      <c r="M1264" s="45">
        <v>-4.9262437444049329E-3</v>
      </c>
      <c r="N1264" s="45">
        <v>-2.323703704138862E-2</v>
      </c>
      <c r="O1264" s="51"/>
      <c r="P1264" s="51"/>
      <c r="Q1264" s="51"/>
      <c r="R1264" s="51"/>
      <c r="S1264" s="51"/>
      <c r="T1264" s="51"/>
    </row>
    <row r="1265" spans="4:20" x14ac:dyDescent="0.35">
      <c r="D1265" s="48"/>
      <c r="E1265" s="48"/>
      <c r="F1265" s="48"/>
      <c r="G1265" s="48"/>
      <c r="H1265" s="48"/>
      <c r="I1265" s="48"/>
      <c r="L1265" s="45">
        <v>1225</v>
      </c>
      <c r="M1265" s="45">
        <v>8.6221186471142908E-3</v>
      </c>
      <c r="N1265" s="45">
        <v>1.5162200025102351E-2</v>
      </c>
      <c r="O1265" s="51"/>
      <c r="P1265" s="51"/>
      <c r="Q1265" s="51"/>
      <c r="R1265" s="51"/>
      <c r="S1265" s="51"/>
      <c r="T1265" s="51"/>
    </row>
    <row r="1266" spans="4:20" x14ac:dyDescent="0.35">
      <c r="D1266" s="48"/>
      <c r="E1266" s="48"/>
      <c r="F1266" s="48"/>
      <c r="G1266" s="48"/>
      <c r="H1266" s="48"/>
      <c r="I1266" s="48"/>
      <c r="L1266" s="45">
        <v>1226</v>
      </c>
      <c r="M1266" s="45">
        <v>-3.7364434348419609E-3</v>
      </c>
      <c r="N1266" s="45">
        <v>2.5621875634022559E-2</v>
      </c>
      <c r="O1266" s="51"/>
      <c r="P1266" s="51"/>
      <c r="Q1266" s="51"/>
      <c r="R1266" s="51"/>
      <c r="S1266" s="51"/>
      <c r="T1266" s="51"/>
    </row>
    <row r="1267" spans="4:20" x14ac:dyDescent="0.35">
      <c r="D1267" s="48"/>
      <c r="E1267" s="48"/>
      <c r="F1267" s="48"/>
      <c r="G1267" s="48"/>
      <c r="H1267" s="48"/>
      <c r="I1267" s="48"/>
      <c r="L1267" s="45">
        <v>1227</v>
      </c>
      <c r="M1267" s="45">
        <v>-8.0399398880453259E-3</v>
      </c>
      <c r="N1267" s="45">
        <v>7.9048693179726553E-3</v>
      </c>
      <c r="O1267" s="51"/>
      <c r="P1267" s="51"/>
      <c r="Q1267" s="51"/>
      <c r="R1267" s="51"/>
      <c r="S1267" s="51"/>
      <c r="T1267" s="51"/>
    </row>
    <row r="1268" spans="4:20" x14ac:dyDescent="0.35">
      <c r="D1268" s="48"/>
      <c r="E1268" s="48"/>
      <c r="F1268" s="48"/>
      <c r="G1268" s="48"/>
      <c r="H1268" s="48"/>
      <c r="I1268" s="48"/>
      <c r="L1268" s="45">
        <v>1228</v>
      </c>
      <c r="M1268" s="45">
        <v>-1.4005315059518052E-3</v>
      </c>
      <c r="N1268" s="45">
        <v>1.8157929643258838E-2</v>
      </c>
      <c r="O1268" s="51"/>
      <c r="P1268" s="51"/>
      <c r="Q1268" s="51"/>
      <c r="R1268" s="51"/>
      <c r="S1268" s="51"/>
      <c r="T1268" s="51"/>
    </row>
    <row r="1269" spans="4:20" x14ac:dyDescent="0.35">
      <c r="D1269" s="48"/>
      <c r="E1269" s="48"/>
      <c r="F1269" s="48"/>
      <c r="G1269" s="48"/>
      <c r="H1269" s="48"/>
      <c r="I1269" s="48"/>
      <c r="L1269" s="45">
        <v>1229</v>
      </c>
      <c r="M1269" s="45">
        <v>-5.1358943021850671E-3</v>
      </c>
      <c r="N1269" s="45">
        <v>-4.7264902711644532E-2</v>
      </c>
      <c r="O1269" s="51"/>
      <c r="P1269" s="51"/>
      <c r="Q1269" s="51"/>
      <c r="R1269" s="51"/>
      <c r="S1269" s="51"/>
      <c r="T1269" s="51"/>
    </row>
    <row r="1270" spans="4:20" x14ac:dyDescent="0.35">
      <c r="D1270" s="48"/>
      <c r="E1270" s="48"/>
      <c r="F1270" s="48"/>
      <c r="G1270" s="48"/>
      <c r="H1270" s="48"/>
      <c r="I1270" s="48"/>
      <c r="L1270" s="45">
        <v>1230</v>
      </c>
      <c r="M1270" s="45">
        <v>2.0419722846992863E-3</v>
      </c>
      <c r="N1270" s="45">
        <v>7.0049582945200615E-3</v>
      </c>
      <c r="O1270" s="51"/>
      <c r="P1270" s="51"/>
      <c r="Q1270" s="51"/>
      <c r="R1270" s="51"/>
      <c r="S1270" s="51"/>
      <c r="T1270" s="51"/>
    </row>
    <row r="1271" spans="4:20" x14ac:dyDescent="0.35">
      <c r="D1271" s="48"/>
      <c r="E1271" s="48"/>
      <c r="F1271" s="48"/>
      <c r="G1271" s="48"/>
      <c r="H1271" s="48"/>
      <c r="I1271" s="48"/>
      <c r="L1271" s="45">
        <v>1231</v>
      </c>
      <c r="M1271" s="45">
        <v>-1.9372387679481859E-3</v>
      </c>
      <c r="N1271" s="45">
        <v>-4.3628292342805762E-5</v>
      </c>
      <c r="O1271" s="51"/>
      <c r="P1271" s="51"/>
      <c r="Q1271" s="51"/>
      <c r="R1271" s="51"/>
      <c r="S1271" s="51"/>
      <c r="T1271" s="51"/>
    </row>
    <row r="1272" spans="4:20" x14ac:dyDescent="0.35">
      <c r="D1272" s="48"/>
      <c r="E1272" s="48"/>
      <c r="F1272" s="48"/>
      <c r="G1272" s="48"/>
      <c r="H1272" s="48"/>
      <c r="I1272" s="48"/>
      <c r="L1272" s="45">
        <v>1232</v>
      </c>
      <c r="M1272" s="45">
        <v>-7.4498493228744352E-3</v>
      </c>
      <c r="N1272" s="45">
        <v>3.4107464933523009E-3</v>
      </c>
      <c r="O1272" s="51"/>
      <c r="P1272" s="51"/>
      <c r="Q1272" s="51"/>
      <c r="R1272" s="51"/>
      <c r="S1272" s="51"/>
      <c r="T1272" s="51"/>
    </row>
    <row r="1273" spans="4:20" x14ac:dyDescent="0.35">
      <c r="D1273" s="48"/>
      <c r="E1273" s="48"/>
      <c r="F1273" s="48"/>
      <c r="G1273" s="48"/>
      <c r="H1273" s="48"/>
      <c r="I1273" s="48"/>
      <c r="L1273" s="45">
        <v>1233</v>
      </c>
      <c r="M1273" s="45">
        <v>-2.2915387635605994E-3</v>
      </c>
      <c r="N1273" s="45">
        <v>8.8992559770865315E-3</v>
      </c>
      <c r="O1273" s="51"/>
      <c r="P1273" s="51"/>
      <c r="Q1273" s="51"/>
      <c r="R1273" s="51"/>
      <c r="S1273" s="51"/>
      <c r="T1273" s="51"/>
    </row>
    <row r="1274" spans="4:20" x14ac:dyDescent="0.35">
      <c r="D1274" s="48"/>
      <c r="E1274" s="48"/>
      <c r="F1274" s="48"/>
      <c r="G1274" s="48"/>
      <c r="H1274" s="48"/>
      <c r="I1274" s="48"/>
      <c r="L1274" s="45">
        <v>1234</v>
      </c>
      <c r="M1274" s="45">
        <v>-9.2919815160719772E-4</v>
      </c>
      <c r="N1274" s="45">
        <v>2.0552670924965384E-2</v>
      </c>
      <c r="O1274" s="51"/>
      <c r="P1274" s="51"/>
      <c r="Q1274" s="51"/>
      <c r="R1274" s="51"/>
      <c r="S1274" s="51"/>
      <c r="T1274" s="51"/>
    </row>
    <row r="1275" spans="4:20" x14ac:dyDescent="0.35">
      <c r="D1275" s="48"/>
      <c r="E1275" s="48"/>
      <c r="F1275" s="48"/>
      <c r="G1275" s="48"/>
      <c r="H1275" s="48"/>
      <c r="I1275" s="48"/>
      <c r="L1275" s="45">
        <v>1235</v>
      </c>
      <c r="M1275" s="45">
        <v>2.7364754346968592E-3</v>
      </c>
      <c r="N1275" s="45">
        <v>2.8738115930672704E-2</v>
      </c>
      <c r="O1275" s="51"/>
      <c r="P1275" s="51"/>
      <c r="Q1275" s="51"/>
      <c r="R1275" s="51"/>
      <c r="S1275" s="51"/>
      <c r="T1275" s="51"/>
    </row>
    <row r="1276" spans="4:20" x14ac:dyDescent="0.35">
      <c r="D1276" s="48"/>
      <c r="E1276" s="48"/>
      <c r="F1276" s="48"/>
      <c r="G1276" s="48"/>
      <c r="H1276" s="48"/>
      <c r="I1276" s="48"/>
      <c r="L1276" s="45">
        <v>1236</v>
      </c>
      <c r="M1276" s="45">
        <v>-2.8891119366962091E-4</v>
      </c>
      <c r="N1276" s="45">
        <v>1.8947444751224046E-2</v>
      </c>
      <c r="O1276" s="51"/>
      <c r="P1276" s="51"/>
      <c r="Q1276" s="51"/>
      <c r="R1276" s="51"/>
      <c r="S1276" s="51"/>
      <c r="T1276" s="51"/>
    </row>
    <row r="1277" spans="4:20" x14ac:dyDescent="0.35">
      <c r="D1277" s="48"/>
      <c r="E1277" s="48"/>
      <c r="F1277" s="48"/>
      <c r="G1277" s="48"/>
      <c r="H1277" s="48"/>
      <c r="I1277" s="48"/>
      <c r="L1277" s="45">
        <v>1237</v>
      </c>
      <c r="M1277" s="45">
        <v>5.6115288881067324E-3</v>
      </c>
      <c r="N1277" s="45">
        <v>-2.4122739843665364E-2</v>
      </c>
      <c r="O1277" s="51"/>
      <c r="P1277" s="51"/>
      <c r="Q1277" s="51"/>
      <c r="R1277" s="51"/>
      <c r="S1277" s="51"/>
      <c r="T1277" s="51"/>
    </row>
    <row r="1278" spans="4:20" x14ac:dyDescent="0.35">
      <c r="D1278" s="48"/>
      <c r="E1278" s="48"/>
      <c r="F1278" s="48"/>
      <c r="G1278" s="48"/>
      <c r="H1278" s="48"/>
      <c r="I1278" s="48"/>
      <c r="L1278" s="45">
        <v>1238</v>
      </c>
      <c r="M1278" s="45">
        <v>-8.6532286089466021E-3</v>
      </c>
      <c r="N1278" s="45">
        <v>-3.5123154396050332E-3</v>
      </c>
      <c r="O1278" s="51"/>
      <c r="P1278" s="51"/>
      <c r="Q1278" s="51"/>
      <c r="R1278" s="51"/>
      <c r="S1278" s="51"/>
      <c r="T1278" s="51"/>
    </row>
    <row r="1279" spans="4:20" x14ac:dyDescent="0.35">
      <c r="D1279" s="48"/>
      <c r="E1279" s="48"/>
      <c r="F1279" s="48"/>
      <c r="G1279" s="48"/>
      <c r="H1279" s="48"/>
      <c r="I1279" s="48"/>
      <c r="L1279" s="45">
        <v>1239</v>
      </c>
      <c r="M1279" s="45">
        <v>1.0176952788703937E-2</v>
      </c>
      <c r="N1279" s="45">
        <v>1.9029928134564902E-2</v>
      </c>
      <c r="O1279" s="51"/>
      <c r="P1279" s="51"/>
      <c r="Q1279" s="51"/>
      <c r="R1279" s="51"/>
      <c r="S1279" s="51"/>
      <c r="T1279" s="51"/>
    </row>
    <row r="1280" spans="4:20" x14ac:dyDescent="0.35">
      <c r="D1280" s="48"/>
      <c r="E1280" s="48"/>
      <c r="F1280" s="48"/>
      <c r="G1280" s="48"/>
      <c r="H1280" s="48"/>
      <c r="I1280" s="48"/>
      <c r="L1280" s="45">
        <v>1240</v>
      </c>
      <c r="M1280" s="45">
        <v>-6.3685338386605013E-3</v>
      </c>
      <c r="N1280" s="45">
        <v>3.7857110285970004E-3</v>
      </c>
      <c r="O1280" s="51"/>
      <c r="P1280" s="51"/>
      <c r="Q1280" s="51"/>
      <c r="R1280" s="51"/>
      <c r="S1280" s="51"/>
      <c r="T1280" s="51"/>
    </row>
    <row r="1281" spans="4:20" x14ac:dyDescent="0.35">
      <c r="D1281" s="48"/>
      <c r="E1281" s="48"/>
      <c r="F1281" s="48"/>
      <c r="G1281" s="48"/>
      <c r="H1281" s="48"/>
      <c r="I1281" s="48"/>
      <c r="L1281" s="45">
        <v>1241</v>
      </c>
      <c r="M1281" s="45">
        <v>2.2719734409897387E-3</v>
      </c>
      <c r="N1281" s="45">
        <v>-6.1724980598005909E-3</v>
      </c>
      <c r="O1281" s="51"/>
      <c r="P1281" s="51"/>
      <c r="Q1281" s="51"/>
      <c r="R1281" s="51"/>
      <c r="S1281" s="51"/>
      <c r="T1281" s="51"/>
    </row>
    <row r="1282" spans="4:20" x14ac:dyDescent="0.35">
      <c r="D1282" s="48"/>
      <c r="E1282" s="48"/>
      <c r="F1282" s="48"/>
      <c r="G1282" s="48"/>
      <c r="H1282" s="48"/>
      <c r="I1282" s="48"/>
      <c r="L1282" s="45">
        <v>1242</v>
      </c>
      <c r="M1282" s="45">
        <v>-1.2266701652366138E-2</v>
      </c>
      <c r="N1282" s="45">
        <v>5.2904079429462597E-3</v>
      </c>
      <c r="O1282" s="51"/>
      <c r="P1282" s="51"/>
      <c r="Q1282" s="51"/>
      <c r="R1282" s="51"/>
      <c r="S1282" s="51"/>
      <c r="T1282" s="51"/>
    </row>
    <row r="1283" spans="4:20" x14ac:dyDescent="0.35">
      <c r="D1283" s="48"/>
      <c r="E1283" s="48"/>
      <c r="F1283" s="48"/>
      <c r="G1283" s="48"/>
      <c r="H1283" s="48"/>
      <c r="I1283" s="48"/>
      <c r="L1283" s="45">
        <v>1243</v>
      </c>
      <c r="M1283" s="45">
        <v>-7.4137449329347805E-4</v>
      </c>
      <c r="N1283" s="45">
        <v>-1.3309028643381682E-2</v>
      </c>
      <c r="O1283" s="51"/>
      <c r="P1283" s="51"/>
      <c r="Q1283" s="51"/>
      <c r="R1283" s="51"/>
      <c r="S1283" s="51"/>
      <c r="T1283" s="51"/>
    </row>
    <row r="1284" spans="4:20" x14ac:dyDescent="0.35">
      <c r="D1284" s="48"/>
      <c r="E1284" s="48"/>
      <c r="F1284" s="48"/>
      <c r="G1284" s="48"/>
      <c r="H1284" s="48"/>
      <c r="I1284" s="48"/>
      <c r="L1284" s="45">
        <v>1244</v>
      </c>
      <c r="M1284" s="45">
        <v>3.2786795635398368E-3</v>
      </c>
      <c r="N1284" s="45">
        <v>4.5524164867109486E-3</v>
      </c>
      <c r="O1284" s="51"/>
      <c r="P1284" s="51"/>
      <c r="Q1284" s="51"/>
      <c r="R1284" s="51"/>
      <c r="S1284" s="51"/>
      <c r="T1284" s="51"/>
    </row>
    <row r="1285" spans="4:20" x14ac:dyDescent="0.35">
      <c r="D1285" s="48"/>
      <c r="E1285" s="48"/>
      <c r="F1285" s="48"/>
      <c r="G1285" s="48"/>
      <c r="H1285" s="48"/>
      <c r="I1285" s="48"/>
      <c r="L1285" s="45">
        <v>1245</v>
      </c>
      <c r="M1285" s="45">
        <v>-2.5338133840542023E-3</v>
      </c>
      <c r="N1285" s="45">
        <v>-3.2882699426082934E-2</v>
      </c>
      <c r="O1285" s="51"/>
      <c r="P1285" s="51"/>
      <c r="Q1285" s="51"/>
      <c r="R1285" s="51"/>
      <c r="S1285" s="51"/>
      <c r="T1285" s="51"/>
    </row>
    <row r="1286" spans="4:20" x14ac:dyDescent="0.35">
      <c r="D1286" s="48"/>
      <c r="E1286" s="48"/>
      <c r="F1286" s="48"/>
      <c r="G1286" s="48"/>
      <c r="H1286" s="48"/>
      <c r="I1286" s="48"/>
      <c r="L1286" s="45">
        <v>1246</v>
      </c>
      <c r="M1286" s="45">
        <v>1.2825797464816775E-2</v>
      </c>
      <c r="N1286" s="45">
        <v>-3.3846355514206734E-2</v>
      </c>
      <c r="O1286" s="51"/>
      <c r="P1286" s="51"/>
      <c r="Q1286" s="51"/>
      <c r="R1286" s="51"/>
      <c r="S1286" s="51"/>
      <c r="T1286" s="51"/>
    </row>
    <row r="1287" spans="4:20" x14ac:dyDescent="0.35">
      <c r="D1287" s="48"/>
      <c r="E1287" s="48"/>
      <c r="F1287" s="48"/>
      <c r="G1287" s="48"/>
      <c r="H1287" s="48"/>
      <c r="I1287" s="48"/>
      <c r="L1287" s="45">
        <v>1247</v>
      </c>
      <c r="M1287" s="45">
        <v>7.4898028459471715E-4</v>
      </c>
      <c r="N1287" s="45">
        <v>-1.6605707705745678E-2</v>
      </c>
      <c r="O1287" s="51"/>
      <c r="P1287" s="51"/>
      <c r="Q1287" s="51"/>
      <c r="R1287" s="51"/>
      <c r="S1287" s="51"/>
      <c r="T1287" s="51"/>
    </row>
    <row r="1288" spans="4:20" x14ac:dyDescent="0.35">
      <c r="D1288" s="48"/>
      <c r="E1288" s="48"/>
      <c r="F1288" s="48"/>
      <c r="G1288" s="48"/>
      <c r="H1288" s="48"/>
      <c r="I1288" s="48"/>
      <c r="L1288" s="45">
        <v>1248</v>
      </c>
      <c r="M1288" s="45">
        <v>7.6113912114664142E-3</v>
      </c>
      <c r="N1288" s="45">
        <v>-3.8076163144523025E-3</v>
      </c>
      <c r="O1288" s="51"/>
      <c r="P1288" s="51"/>
      <c r="Q1288" s="51"/>
      <c r="R1288" s="51"/>
      <c r="S1288" s="51"/>
      <c r="T1288" s="51"/>
    </row>
    <row r="1289" spans="4:20" x14ac:dyDescent="0.35">
      <c r="D1289" s="48"/>
      <c r="E1289" s="48"/>
      <c r="F1289" s="48"/>
      <c r="G1289" s="48"/>
      <c r="H1289" s="48"/>
      <c r="I1289" s="48"/>
      <c r="L1289" s="45">
        <v>1249</v>
      </c>
      <c r="M1289" s="45">
        <v>7.7427886157408355E-3</v>
      </c>
      <c r="N1289" s="45">
        <v>-3.015733032896438E-2</v>
      </c>
      <c r="O1289" s="51"/>
      <c r="P1289" s="51"/>
      <c r="Q1289" s="51"/>
      <c r="R1289" s="51"/>
      <c r="S1289" s="51"/>
      <c r="T1289" s="51"/>
    </row>
    <row r="1290" spans="4:20" x14ac:dyDescent="0.35">
      <c r="D1290" s="48"/>
      <c r="E1290" s="48"/>
      <c r="F1290" s="48"/>
      <c r="G1290" s="48"/>
      <c r="H1290" s="48"/>
      <c r="I1290" s="48"/>
      <c r="L1290" s="45">
        <v>1250</v>
      </c>
      <c r="M1290" s="45">
        <v>1.7852378139632714E-2</v>
      </c>
      <c r="N1290" s="45">
        <v>-2.7835483858377547E-2</v>
      </c>
      <c r="O1290" s="51"/>
      <c r="P1290" s="51"/>
      <c r="Q1290" s="51"/>
      <c r="R1290" s="51"/>
      <c r="S1290" s="51"/>
      <c r="T1290" s="51"/>
    </row>
    <row r="1291" spans="4:20" x14ac:dyDescent="0.35">
      <c r="D1291" s="48"/>
      <c r="E1291" s="48"/>
      <c r="F1291" s="48"/>
      <c r="G1291" s="48"/>
      <c r="H1291" s="48"/>
      <c r="I1291" s="48"/>
      <c r="L1291" s="45">
        <v>1251</v>
      </c>
      <c r="M1291" s="45">
        <v>-3.8992367129986718E-3</v>
      </c>
      <c r="N1291" s="45">
        <v>-1.7521463543923197E-3</v>
      </c>
      <c r="O1291" s="51"/>
      <c r="P1291" s="51"/>
      <c r="Q1291" s="51"/>
      <c r="R1291" s="51"/>
      <c r="S1291" s="51"/>
      <c r="T1291" s="51"/>
    </row>
    <row r="1292" spans="4:20" x14ac:dyDescent="0.35">
      <c r="D1292" s="48"/>
      <c r="E1292" s="48"/>
      <c r="F1292" s="48"/>
      <c r="G1292" s="48"/>
      <c r="H1292" s="48"/>
      <c r="I1292" s="48"/>
      <c r="L1292" s="45">
        <v>1252</v>
      </c>
      <c r="M1292" s="45">
        <v>1.6048244840552693E-2</v>
      </c>
      <c r="N1292" s="45">
        <v>-1.6865484774405436E-2</v>
      </c>
      <c r="O1292" s="51"/>
      <c r="P1292" s="51"/>
      <c r="Q1292" s="51"/>
      <c r="R1292" s="51"/>
      <c r="S1292" s="51"/>
      <c r="T1292" s="51"/>
    </row>
    <row r="1293" spans="4:20" x14ac:dyDescent="0.35">
      <c r="D1293" s="48"/>
      <c r="E1293" s="48"/>
      <c r="F1293" s="48"/>
      <c r="G1293" s="48"/>
      <c r="H1293" s="48"/>
      <c r="I1293" s="48"/>
      <c r="L1293" s="45">
        <v>1253</v>
      </c>
      <c r="M1293" s="45">
        <v>1.6385956555220169E-2</v>
      </c>
      <c r="N1293" s="45">
        <v>7.5563504439418311E-3</v>
      </c>
      <c r="O1293" s="51"/>
      <c r="P1293" s="51"/>
      <c r="Q1293" s="51"/>
      <c r="R1293" s="51"/>
      <c r="S1293" s="51"/>
      <c r="T1293" s="51"/>
    </row>
    <row r="1294" spans="4:20" x14ac:dyDescent="0.35">
      <c r="D1294" s="48"/>
      <c r="E1294" s="48"/>
      <c r="F1294" s="48"/>
      <c r="G1294" s="48"/>
      <c r="H1294" s="48"/>
      <c r="I1294" s="48"/>
      <c r="L1294" s="45">
        <v>1254</v>
      </c>
      <c r="M1294" s="45">
        <v>3.3436005801861907E-3</v>
      </c>
      <c r="N1294" s="45">
        <v>2.4177954289539439E-2</v>
      </c>
      <c r="O1294" s="51"/>
      <c r="P1294" s="51"/>
      <c r="Q1294" s="51"/>
      <c r="R1294" s="51"/>
      <c r="S1294" s="51"/>
      <c r="T1294" s="51"/>
    </row>
    <row r="1295" spans="4:20" x14ac:dyDescent="0.35">
      <c r="D1295" s="48"/>
      <c r="E1295" s="48"/>
      <c r="F1295" s="48"/>
      <c r="G1295" s="48"/>
      <c r="H1295" s="48"/>
      <c r="I1295" s="48"/>
      <c r="L1295" s="45">
        <v>1255</v>
      </c>
      <c r="M1295" s="45">
        <v>-1.0222307675019304E-2</v>
      </c>
      <c r="N1295" s="45">
        <v>9.1269083817330232E-3</v>
      </c>
      <c r="O1295" s="51"/>
      <c r="P1295" s="51"/>
      <c r="Q1295" s="51"/>
      <c r="R1295" s="51"/>
      <c r="S1295" s="51"/>
      <c r="T1295" s="51"/>
    </row>
    <row r="1296" spans="4:20" x14ac:dyDescent="0.35">
      <c r="D1296" s="48"/>
      <c r="E1296" s="48"/>
      <c r="F1296" s="48"/>
      <c r="G1296" s="48"/>
      <c r="H1296" s="48"/>
      <c r="I1296" s="48"/>
      <c r="L1296" s="45">
        <v>1256</v>
      </c>
      <c r="M1296" s="45">
        <v>-1.3090060114377175E-2</v>
      </c>
      <c r="N1296" s="45">
        <v>-3.1269513663545148E-2</v>
      </c>
      <c r="O1296" s="51"/>
      <c r="P1296" s="51"/>
      <c r="Q1296" s="51"/>
      <c r="R1296" s="51"/>
      <c r="S1296" s="51"/>
      <c r="T1296" s="51"/>
    </row>
    <row r="1297" spans="4:20" x14ac:dyDescent="0.35">
      <c r="D1297" s="48"/>
      <c r="E1297" s="48"/>
      <c r="F1297" s="48"/>
      <c r="G1297" s="48"/>
      <c r="H1297" s="48"/>
      <c r="I1297" s="48"/>
      <c r="L1297" s="45">
        <v>1257</v>
      </c>
      <c r="M1297" s="45">
        <v>1.2643216249019155E-2</v>
      </c>
      <c r="N1297" s="45">
        <v>1.1269154652908085E-3</v>
      </c>
      <c r="O1297" s="51"/>
      <c r="P1297" s="51"/>
      <c r="Q1297" s="51"/>
      <c r="R1297" s="51"/>
      <c r="S1297" s="51"/>
      <c r="T1297" s="51"/>
    </row>
    <row r="1298" spans="4:20" x14ac:dyDescent="0.35">
      <c r="D1298" s="48"/>
      <c r="E1298" s="48"/>
      <c r="F1298" s="48"/>
      <c r="G1298" s="48"/>
      <c r="H1298" s="48"/>
      <c r="I1298" s="48"/>
      <c r="L1298" s="45">
        <v>1258</v>
      </c>
      <c r="M1298" s="45">
        <v>5.9532866025336492E-3</v>
      </c>
      <c r="N1298" s="45">
        <v>-4.4927615092316816E-3</v>
      </c>
      <c r="O1298" s="54"/>
      <c r="P1298" s="54"/>
      <c r="Q1298" s="54"/>
      <c r="R1298" s="54"/>
      <c r="S1298" s="54"/>
      <c r="T1298" s="54"/>
    </row>
    <row r="1299" spans="4:20" x14ac:dyDescent="0.35">
      <c r="D1299" s="48"/>
      <c r="E1299" s="48"/>
      <c r="F1299" s="48"/>
      <c r="G1299" s="48"/>
      <c r="H1299" s="48"/>
      <c r="I1299" s="48"/>
    </row>
    <row r="1300" spans="4:20" x14ac:dyDescent="0.35">
      <c r="D1300" s="48"/>
      <c r="E1300" s="48"/>
      <c r="F1300" s="48"/>
      <c r="G1300" s="48"/>
      <c r="H1300" s="48"/>
      <c r="I1300" s="48"/>
    </row>
    <row r="1301" spans="4:20" x14ac:dyDescent="0.35">
      <c r="D1301" s="48"/>
      <c r="E1301" s="48"/>
      <c r="F1301" s="48"/>
      <c r="G1301" s="48"/>
      <c r="H1301" s="48"/>
      <c r="I1301" s="48"/>
    </row>
    <row r="1302" spans="4:20" x14ac:dyDescent="0.35">
      <c r="D1302" s="48"/>
      <c r="E1302" s="48"/>
      <c r="F1302" s="48"/>
      <c r="G1302" s="48"/>
      <c r="H1302" s="48"/>
      <c r="I1302" s="48"/>
    </row>
    <row r="1303" spans="4:20" x14ac:dyDescent="0.35">
      <c r="D1303" s="48"/>
      <c r="E1303" s="48"/>
      <c r="F1303" s="48"/>
      <c r="G1303" s="48"/>
      <c r="H1303" s="48"/>
      <c r="I1303" s="48"/>
    </row>
    <row r="1304" spans="4:20" x14ac:dyDescent="0.35">
      <c r="D1304" s="48"/>
      <c r="E1304" s="48"/>
      <c r="F1304" s="48"/>
      <c r="G1304" s="48"/>
      <c r="H1304" s="48"/>
      <c r="I1304" s="48"/>
    </row>
    <row r="1305" spans="4:20" x14ac:dyDescent="0.35">
      <c r="D1305" s="48"/>
      <c r="E1305" s="48"/>
      <c r="F1305" s="48"/>
      <c r="G1305" s="48"/>
      <c r="H1305" s="48"/>
      <c r="I1305" s="48"/>
    </row>
    <row r="1306" spans="4:20" x14ac:dyDescent="0.35">
      <c r="D1306" s="48"/>
      <c r="E1306" s="48"/>
      <c r="F1306" s="48"/>
      <c r="G1306" s="48"/>
      <c r="H1306" s="48"/>
      <c r="I1306" s="48"/>
    </row>
    <row r="1307" spans="4:20" x14ac:dyDescent="0.35">
      <c r="D1307" s="48"/>
      <c r="E1307" s="48"/>
      <c r="F1307" s="48"/>
      <c r="G1307" s="48"/>
      <c r="H1307" s="48"/>
      <c r="I1307" s="48"/>
    </row>
    <row r="1308" spans="4:20" x14ac:dyDescent="0.35">
      <c r="D1308" s="48"/>
      <c r="E1308" s="48"/>
      <c r="F1308" s="48"/>
      <c r="G1308" s="48"/>
      <c r="H1308" s="48"/>
      <c r="I1308" s="48"/>
    </row>
    <row r="1309" spans="4:20" x14ac:dyDescent="0.35">
      <c r="D1309" s="48"/>
      <c r="E1309" s="48"/>
      <c r="F1309" s="48"/>
      <c r="G1309" s="48"/>
      <c r="H1309" s="48"/>
      <c r="I1309" s="48"/>
    </row>
    <row r="1310" spans="4:20" x14ac:dyDescent="0.35">
      <c r="D1310" s="48"/>
      <c r="E1310" s="48"/>
      <c r="F1310" s="48"/>
      <c r="G1310" s="48"/>
      <c r="H1310" s="48"/>
      <c r="I1310" s="48"/>
    </row>
    <row r="1311" spans="4:20" x14ac:dyDescent="0.35">
      <c r="D1311" s="48"/>
      <c r="E1311" s="48"/>
      <c r="F1311" s="48"/>
      <c r="G1311" s="48"/>
      <c r="H1311" s="48"/>
      <c r="I1311" s="48"/>
    </row>
    <row r="1312" spans="4:20" x14ac:dyDescent="0.35">
      <c r="D1312" s="48"/>
      <c r="E1312" s="48"/>
      <c r="F1312" s="48"/>
      <c r="G1312" s="48"/>
      <c r="H1312" s="48"/>
      <c r="I1312" s="48"/>
    </row>
    <row r="1313" spans="4:9" x14ac:dyDescent="0.35">
      <c r="D1313" s="48"/>
      <c r="E1313" s="48"/>
      <c r="F1313" s="48"/>
      <c r="G1313" s="48"/>
      <c r="H1313" s="48"/>
      <c r="I1313" s="48"/>
    </row>
    <row r="1314" spans="4:9" x14ac:dyDescent="0.35">
      <c r="D1314" s="48"/>
      <c r="E1314" s="48"/>
      <c r="F1314" s="48"/>
      <c r="G1314" s="48"/>
      <c r="H1314" s="48"/>
      <c r="I1314" s="48"/>
    </row>
    <row r="1315" spans="4:9" x14ac:dyDescent="0.35">
      <c r="D1315" s="48"/>
      <c r="E1315" s="48"/>
      <c r="F1315" s="48"/>
      <c r="G1315" s="48"/>
      <c r="H1315" s="48"/>
      <c r="I1315" s="48"/>
    </row>
    <row r="1316" spans="4:9" x14ac:dyDescent="0.35">
      <c r="D1316" s="48"/>
      <c r="E1316" s="48"/>
      <c r="F1316" s="48"/>
      <c r="G1316" s="48"/>
      <c r="H1316" s="48"/>
      <c r="I1316" s="48"/>
    </row>
    <row r="1317" spans="4:9" x14ac:dyDescent="0.35">
      <c r="D1317" s="48"/>
      <c r="E1317" s="48"/>
      <c r="F1317" s="48"/>
      <c r="G1317" s="48"/>
      <c r="H1317" s="48"/>
      <c r="I1317" s="48"/>
    </row>
    <row r="1318" spans="4:9" x14ac:dyDescent="0.35">
      <c r="D1318" s="48"/>
      <c r="E1318" s="48"/>
      <c r="F1318" s="48"/>
      <c r="G1318" s="48"/>
      <c r="H1318" s="48"/>
      <c r="I1318" s="48"/>
    </row>
    <row r="1319" spans="4:9" x14ac:dyDescent="0.35">
      <c r="D1319" s="48"/>
      <c r="E1319" s="48"/>
      <c r="F1319" s="48"/>
      <c r="G1319" s="48"/>
      <c r="H1319" s="48"/>
      <c r="I1319" s="48"/>
    </row>
    <row r="1320" spans="4:9" x14ac:dyDescent="0.35">
      <c r="D1320" s="48"/>
      <c r="E1320" s="48"/>
      <c r="F1320" s="48"/>
      <c r="G1320" s="48"/>
      <c r="H1320" s="48"/>
      <c r="I1320" s="48"/>
    </row>
    <row r="1321" spans="4:9" x14ac:dyDescent="0.35">
      <c r="D1321" s="48"/>
      <c r="E1321" s="48"/>
      <c r="F1321" s="48"/>
      <c r="G1321" s="48"/>
      <c r="H1321" s="48"/>
      <c r="I1321" s="48"/>
    </row>
    <row r="1322" spans="4:9" x14ac:dyDescent="0.35">
      <c r="D1322" s="48"/>
      <c r="E1322" s="48"/>
      <c r="F1322" s="48"/>
      <c r="G1322" s="48"/>
      <c r="H1322" s="48"/>
      <c r="I1322" s="48"/>
    </row>
    <row r="1323" spans="4:9" x14ac:dyDescent="0.35">
      <c r="D1323" s="48"/>
      <c r="E1323" s="48"/>
      <c r="F1323" s="48"/>
      <c r="G1323" s="48"/>
      <c r="H1323" s="48"/>
      <c r="I1323" s="48"/>
    </row>
    <row r="1324" spans="4:9" x14ac:dyDescent="0.35">
      <c r="D1324" s="48"/>
      <c r="E1324" s="48"/>
      <c r="F1324" s="48"/>
      <c r="G1324" s="48"/>
      <c r="H1324" s="48"/>
      <c r="I1324" s="48"/>
    </row>
    <row r="1325" spans="4:9" x14ac:dyDescent="0.35">
      <c r="D1325" s="48"/>
      <c r="E1325" s="48"/>
      <c r="F1325" s="48"/>
      <c r="G1325" s="48"/>
      <c r="H1325" s="48"/>
      <c r="I1325" s="48"/>
    </row>
    <row r="1326" spans="4:9" x14ac:dyDescent="0.35">
      <c r="D1326" s="48"/>
      <c r="E1326" s="48"/>
      <c r="F1326" s="48"/>
      <c r="G1326" s="48"/>
      <c r="H1326" s="48"/>
      <c r="I1326" s="48"/>
    </row>
    <row r="1327" spans="4:9" x14ac:dyDescent="0.35">
      <c r="D1327" s="48"/>
      <c r="E1327" s="48"/>
      <c r="F1327" s="48"/>
      <c r="G1327" s="48"/>
      <c r="H1327" s="48"/>
      <c r="I1327" s="48"/>
    </row>
    <row r="1328" spans="4:9" x14ac:dyDescent="0.35">
      <c r="D1328" s="48"/>
      <c r="E1328" s="48"/>
      <c r="F1328" s="48"/>
      <c r="G1328" s="48"/>
      <c r="H1328" s="48"/>
      <c r="I1328" s="48"/>
    </row>
    <row r="1329" spans="4:9" x14ac:dyDescent="0.35">
      <c r="D1329" s="48"/>
      <c r="E1329" s="48"/>
      <c r="F1329" s="48"/>
      <c r="G1329" s="48"/>
      <c r="H1329" s="48"/>
      <c r="I1329" s="48"/>
    </row>
    <row r="1330" spans="4:9" x14ac:dyDescent="0.35">
      <c r="D1330" s="48"/>
      <c r="E1330" s="48"/>
      <c r="F1330" s="48"/>
      <c r="G1330" s="48"/>
      <c r="H1330" s="48"/>
      <c r="I1330" s="48"/>
    </row>
    <row r="1331" spans="4:9" x14ac:dyDescent="0.35">
      <c r="D1331" s="48"/>
      <c r="E1331" s="48"/>
      <c r="F1331" s="48"/>
      <c r="G1331" s="48"/>
      <c r="H1331" s="48"/>
      <c r="I1331" s="48"/>
    </row>
    <row r="1332" spans="4:9" x14ac:dyDescent="0.35">
      <c r="D1332" s="48"/>
      <c r="E1332" s="48"/>
      <c r="F1332" s="48"/>
      <c r="G1332" s="48"/>
      <c r="H1332" s="48"/>
      <c r="I1332" s="48"/>
    </row>
    <row r="1333" spans="4:9" x14ac:dyDescent="0.35">
      <c r="D1333" s="48"/>
      <c r="E1333" s="48"/>
      <c r="F1333" s="48"/>
      <c r="G1333" s="48"/>
      <c r="H1333" s="48"/>
      <c r="I1333" s="48"/>
    </row>
    <row r="1334" spans="4:9" x14ac:dyDescent="0.35">
      <c r="D1334" s="48"/>
      <c r="E1334" s="48"/>
      <c r="F1334" s="48"/>
      <c r="G1334" s="48"/>
      <c r="H1334" s="48"/>
      <c r="I1334" s="48"/>
    </row>
    <row r="1335" spans="4:9" x14ac:dyDescent="0.35">
      <c r="D1335" s="48"/>
      <c r="E1335" s="48"/>
      <c r="F1335" s="48"/>
      <c r="G1335" s="48"/>
      <c r="H1335" s="48"/>
      <c r="I1335" s="48"/>
    </row>
    <row r="1336" spans="4:9" x14ac:dyDescent="0.35">
      <c r="D1336" s="48"/>
      <c r="E1336" s="48"/>
      <c r="F1336" s="48"/>
      <c r="G1336" s="48"/>
      <c r="H1336" s="48"/>
      <c r="I1336" s="48"/>
    </row>
    <row r="1337" spans="4:9" x14ac:dyDescent="0.35">
      <c r="D1337" s="48"/>
      <c r="E1337" s="48"/>
      <c r="F1337" s="48"/>
      <c r="G1337" s="48"/>
      <c r="H1337" s="48"/>
      <c r="I1337" s="48"/>
    </row>
    <row r="1338" spans="4:9" x14ac:dyDescent="0.35">
      <c r="D1338" s="48"/>
      <c r="E1338" s="48"/>
      <c r="F1338" s="48"/>
      <c r="G1338" s="48"/>
      <c r="H1338" s="48"/>
      <c r="I1338" s="48"/>
    </row>
    <row r="1339" spans="4:9" x14ac:dyDescent="0.35">
      <c r="D1339" s="48"/>
      <c r="E1339" s="48"/>
      <c r="F1339" s="48"/>
      <c r="G1339" s="48"/>
      <c r="H1339" s="48"/>
      <c r="I1339" s="48"/>
    </row>
    <row r="1340" spans="4:9" x14ac:dyDescent="0.35">
      <c r="D1340" s="48"/>
      <c r="E1340" s="48"/>
      <c r="F1340" s="48"/>
      <c r="G1340" s="48"/>
      <c r="H1340" s="48"/>
      <c r="I1340" s="48"/>
    </row>
    <row r="1341" spans="4:9" x14ac:dyDescent="0.35">
      <c r="D1341" s="48"/>
      <c r="E1341" s="48"/>
      <c r="F1341" s="48"/>
      <c r="G1341" s="48"/>
      <c r="H1341" s="48"/>
      <c r="I1341" s="48"/>
    </row>
    <row r="1342" spans="4:9" x14ac:dyDescent="0.35">
      <c r="D1342" s="48"/>
      <c r="E1342" s="48"/>
      <c r="F1342" s="48"/>
      <c r="G1342" s="48"/>
      <c r="H1342" s="48"/>
      <c r="I1342" s="48"/>
    </row>
    <row r="1343" spans="4:9" x14ac:dyDescent="0.35">
      <c r="D1343" s="48"/>
      <c r="E1343" s="48"/>
      <c r="F1343" s="48"/>
      <c r="G1343" s="48"/>
      <c r="H1343" s="48"/>
      <c r="I1343" s="48"/>
    </row>
    <row r="1344" spans="4:9" x14ac:dyDescent="0.35">
      <c r="D1344" s="48"/>
      <c r="E1344" s="48"/>
      <c r="F1344" s="48"/>
      <c r="G1344" s="48"/>
      <c r="H1344" s="48"/>
      <c r="I1344" s="48"/>
    </row>
    <row r="1345" spans="4:9" x14ac:dyDescent="0.35">
      <c r="D1345" s="48"/>
      <c r="E1345" s="48"/>
      <c r="F1345" s="48"/>
      <c r="G1345" s="48"/>
      <c r="H1345" s="48"/>
      <c r="I1345" s="48"/>
    </row>
    <row r="1346" spans="4:9" x14ac:dyDescent="0.35">
      <c r="D1346" s="48"/>
      <c r="E1346" s="48"/>
      <c r="F1346" s="48"/>
      <c r="G1346" s="48"/>
      <c r="H1346" s="48"/>
      <c r="I1346" s="48"/>
    </row>
    <row r="1347" spans="4:9" x14ac:dyDescent="0.35">
      <c r="D1347" s="48"/>
      <c r="E1347" s="48"/>
      <c r="F1347" s="48"/>
      <c r="G1347" s="48"/>
      <c r="H1347" s="48"/>
      <c r="I1347" s="48"/>
    </row>
    <row r="1348" spans="4:9" x14ac:dyDescent="0.35">
      <c r="D1348" s="48"/>
      <c r="E1348" s="48"/>
      <c r="F1348" s="48"/>
      <c r="G1348" s="48"/>
      <c r="H1348" s="48"/>
      <c r="I1348" s="48"/>
    </row>
    <row r="1349" spans="4:9" x14ac:dyDescent="0.35">
      <c r="D1349" s="48"/>
      <c r="E1349" s="48"/>
      <c r="F1349" s="48"/>
      <c r="G1349" s="48"/>
      <c r="H1349" s="48"/>
      <c r="I1349" s="48"/>
    </row>
    <row r="1350" spans="4:9" x14ac:dyDescent="0.35">
      <c r="D1350" s="48"/>
      <c r="E1350" s="48"/>
      <c r="F1350" s="48"/>
      <c r="G1350" s="48"/>
      <c r="H1350" s="48"/>
      <c r="I1350" s="48"/>
    </row>
    <row r="1351" spans="4:9" x14ac:dyDescent="0.35">
      <c r="D1351" s="48"/>
      <c r="E1351" s="48"/>
      <c r="F1351" s="48"/>
      <c r="G1351" s="48"/>
      <c r="H1351" s="48"/>
      <c r="I1351" s="48"/>
    </row>
    <row r="1352" spans="4:9" x14ac:dyDescent="0.35">
      <c r="D1352" s="48"/>
      <c r="E1352" s="48"/>
      <c r="F1352" s="48"/>
      <c r="G1352" s="48"/>
      <c r="H1352" s="48"/>
      <c r="I1352" s="48"/>
    </row>
    <row r="1353" spans="4:9" x14ac:dyDescent="0.35">
      <c r="D1353" s="48"/>
      <c r="E1353" s="48"/>
      <c r="F1353" s="48"/>
      <c r="G1353" s="48"/>
      <c r="H1353" s="48"/>
      <c r="I1353" s="48"/>
    </row>
    <row r="1354" spans="4:9" x14ac:dyDescent="0.35">
      <c r="D1354" s="48"/>
      <c r="E1354" s="48"/>
      <c r="F1354" s="48"/>
      <c r="G1354" s="48"/>
      <c r="H1354" s="48"/>
      <c r="I1354" s="48"/>
    </row>
    <row r="1355" spans="4:9" x14ac:dyDescent="0.35">
      <c r="D1355" s="48"/>
      <c r="E1355" s="48"/>
      <c r="F1355" s="48"/>
      <c r="G1355" s="48"/>
      <c r="H1355" s="48"/>
      <c r="I1355" s="48"/>
    </row>
    <row r="1356" spans="4:9" x14ac:dyDescent="0.35">
      <c r="D1356" s="48"/>
      <c r="E1356" s="48"/>
      <c r="F1356" s="48"/>
      <c r="G1356" s="48"/>
      <c r="H1356" s="48"/>
      <c r="I1356" s="48"/>
    </row>
    <row r="1357" spans="4:9" x14ac:dyDescent="0.35">
      <c r="D1357" s="48"/>
      <c r="E1357" s="48"/>
      <c r="F1357" s="48"/>
      <c r="G1357" s="48"/>
      <c r="H1357" s="48"/>
      <c r="I1357" s="48"/>
    </row>
    <row r="1358" spans="4:9" x14ac:dyDescent="0.35">
      <c r="D1358" s="48"/>
      <c r="E1358" s="48"/>
      <c r="F1358" s="48"/>
      <c r="G1358" s="48"/>
      <c r="H1358" s="48"/>
      <c r="I1358" s="48"/>
    </row>
    <row r="1359" spans="4:9" x14ac:dyDescent="0.35">
      <c r="D1359" s="48"/>
      <c r="E1359" s="48"/>
      <c r="F1359" s="48"/>
      <c r="G1359" s="48"/>
      <c r="H1359" s="48"/>
      <c r="I1359" s="48"/>
    </row>
    <row r="1360" spans="4:9" x14ac:dyDescent="0.35">
      <c r="D1360" s="48"/>
      <c r="E1360" s="48"/>
      <c r="F1360" s="48"/>
      <c r="G1360" s="48"/>
      <c r="H1360" s="48"/>
      <c r="I1360" s="48"/>
    </row>
    <row r="1361" spans="4:9" x14ac:dyDescent="0.35">
      <c r="D1361" s="48"/>
      <c r="E1361" s="48"/>
      <c r="F1361" s="48"/>
      <c r="G1361" s="48"/>
      <c r="H1361" s="48"/>
      <c r="I1361" s="48"/>
    </row>
    <row r="1362" spans="4:9" x14ac:dyDescent="0.35">
      <c r="D1362" s="48"/>
      <c r="E1362" s="48"/>
      <c r="F1362" s="48"/>
      <c r="G1362" s="48"/>
      <c r="H1362" s="48"/>
      <c r="I1362" s="48"/>
    </row>
    <row r="1363" spans="4:9" x14ac:dyDescent="0.35">
      <c r="D1363" s="48"/>
      <c r="E1363" s="48"/>
      <c r="F1363" s="48"/>
      <c r="G1363" s="48"/>
      <c r="H1363" s="48"/>
      <c r="I1363" s="48"/>
    </row>
    <row r="1364" spans="4:9" x14ac:dyDescent="0.35">
      <c r="D1364" s="48"/>
      <c r="E1364" s="48"/>
      <c r="F1364" s="48"/>
      <c r="G1364" s="48"/>
      <c r="H1364" s="48"/>
      <c r="I1364" s="48"/>
    </row>
    <row r="1365" spans="4:9" x14ac:dyDescent="0.35">
      <c r="D1365" s="48"/>
      <c r="E1365" s="48"/>
      <c r="F1365" s="48"/>
      <c r="G1365" s="48"/>
      <c r="H1365" s="48"/>
      <c r="I1365" s="48"/>
    </row>
    <row r="1366" spans="4:9" x14ac:dyDescent="0.35">
      <c r="D1366" s="48"/>
      <c r="E1366" s="48"/>
      <c r="F1366" s="48"/>
      <c r="G1366" s="48"/>
      <c r="H1366" s="48"/>
      <c r="I1366" s="48"/>
    </row>
    <row r="1367" spans="4:9" x14ac:dyDescent="0.35">
      <c r="D1367" s="48"/>
      <c r="E1367" s="48"/>
      <c r="F1367" s="48"/>
      <c r="G1367" s="48"/>
      <c r="H1367" s="48"/>
      <c r="I1367" s="48"/>
    </row>
    <row r="1368" spans="4:9" x14ac:dyDescent="0.35">
      <c r="D1368" s="48"/>
      <c r="E1368" s="48"/>
      <c r="F1368" s="48"/>
      <c r="G1368" s="48"/>
      <c r="H1368" s="48"/>
      <c r="I1368" s="48"/>
    </row>
    <row r="1369" spans="4:9" x14ac:dyDescent="0.35">
      <c r="D1369" s="48"/>
      <c r="E1369" s="48"/>
      <c r="F1369" s="48"/>
      <c r="G1369" s="48"/>
      <c r="H1369" s="48"/>
      <c r="I1369" s="48"/>
    </row>
    <row r="1370" spans="4:9" x14ac:dyDescent="0.35">
      <c r="D1370" s="48"/>
      <c r="E1370" s="48"/>
      <c r="F1370" s="48"/>
      <c r="G1370" s="48"/>
      <c r="H1370" s="48"/>
      <c r="I1370" s="48"/>
    </row>
    <row r="1371" spans="4:9" x14ac:dyDescent="0.35">
      <c r="D1371" s="48"/>
      <c r="E1371" s="48"/>
      <c r="F1371" s="48"/>
      <c r="G1371" s="48"/>
      <c r="H1371" s="48"/>
      <c r="I1371" s="48"/>
    </row>
    <row r="1372" spans="4:9" x14ac:dyDescent="0.35">
      <c r="D1372" s="48"/>
      <c r="E1372" s="48"/>
      <c r="F1372" s="48"/>
      <c r="G1372" s="48"/>
      <c r="H1372" s="48"/>
      <c r="I1372" s="48"/>
    </row>
    <row r="1373" spans="4:9" x14ac:dyDescent="0.35">
      <c r="D1373" s="48"/>
      <c r="E1373" s="48"/>
      <c r="F1373" s="48"/>
      <c r="G1373" s="48"/>
      <c r="H1373" s="48"/>
      <c r="I1373" s="48"/>
    </row>
    <row r="1374" spans="4:9" x14ac:dyDescent="0.35">
      <c r="D1374" s="48"/>
      <c r="E1374" s="48"/>
      <c r="F1374" s="48"/>
      <c r="G1374" s="48"/>
      <c r="H1374" s="48"/>
      <c r="I1374" s="48"/>
    </row>
    <row r="1375" spans="4:9" x14ac:dyDescent="0.35">
      <c r="D1375" s="48"/>
      <c r="E1375" s="48"/>
      <c r="F1375" s="48"/>
      <c r="G1375" s="48"/>
      <c r="H1375" s="48"/>
      <c r="I1375" s="48"/>
    </row>
    <row r="1376" spans="4:9" x14ac:dyDescent="0.35">
      <c r="D1376" s="48"/>
      <c r="E1376" s="48"/>
      <c r="F1376" s="48"/>
      <c r="G1376" s="48"/>
      <c r="H1376" s="48"/>
      <c r="I1376" s="48"/>
    </row>
    <row r="1377" spans="4:9" x14ac:dyDescent="0.35">
      <c r="D1377" s="48"/>
      <c r="E1377" s="48"/>
      <c r="F1377" s="48"/>
      <c r="G1377" s="48"/>
      <c r="H1377" s="48"/>
      <c r="I1377" s="48"/>
    </row>
    <row r="1378" spans="4:9" x14ac:dyDescent="0.35">
      <c r="D1378" s="48"/>
      <c r="E1378" s="48"/>
      <c r="F1378" s="48"/>
      <c r="G1378" s="48"/>
      <c r="H1378" s="48"/>
      <c r="I1378" s="48"/>
    </row>
    <row r="1379" spans="4:9" x14ac:dyDescent="0.35">
      <c r="D1379" s="48"/>
      <c r="E1379" s="48"/>
      <c r="F1379" s="48"/>
      <c r="G1379" s="48"/>
      <c r="H1379" s="48"/>
      <c r="I1379" s="48"/>
    </row>
    <row r="1380" spans="4:9" x14ac:dyDescent="0.35">
      <c r="D1380" s="48"/>
      <c r="E1380" s="48"/>
      <c r="F1380" s="48"/>
      <c r="G1380" s="48"/>
      <c r="H1380" s="48"/>
      <c r="I1380" s="48"/>
    </row>
    <row r="1381" spans="4:9" x14ac:dyDescent="0.35">
      <c r="D1381" s="48"/>
      <c r="E1381" s="48"/>
      <c r="F1381" s="48"/>
      <c r="G1381" s="48"/>
      <c r="H1381" s="48"/>
      <c r="I1381" s="48"/>
    </row>
    <row r="1382" spans="4:9" x14ac:dyDescent="0.35">
      <c r="D1382" s="48"/>
      <c r="E1382" s="48"/>
      <c r="F1382" s="48"/>
      <c r="G1382" s="48"/>
      <c r="H1382" s="48"/>
      <c r="I1382" s="48"/>
    </row>
    <row r="1383" spans="4:9" x14ac:dyDescent="0.35">
      <c r="D1383" s="48"/>
      <c r="E1383" s="48"/>
      <c r="F1383" s="48"/>
      <c r="G1383" s="48"/>
      <c r="H1383" s="48"/>
      <c r="I1383" s="48"/>
    </row>
    <row r="1384" spans="4:9" x14ac:dyDescent="0.35">
      <c r="D1384" s="48"/>
      <c r="E1384" s="48"/>
      <c r="F1384" s="48"/>
      <c r="G1384" s="48"/>
      <c r="H1384" s="48"/>
      <c r="I1384" s="48"/>
    </row>
    <row r="1385" spans="4:9" x14ac:dyDescent="0.35">
      <c r="D1385" s="48"/>
      <c r="E1385" s="48"/>
      <c r="F1385" s="48"/>
      <c r="G1385" s="48"/>
      <c r="H1385" s="48"/>
      <c r="I1385" s="48"/>
    </row>
    <row r="1386" spans="4:9" x14ac:dyDescent="0.35">
      <c r="D1386" s="48"/>
      <c r="E1386" s="48"/>
      <c r="F1386" s="48"/>
      <c r="G1386" s="48"/>
      <c r="H1386" s="48"/>
      <c r="I1386" s="48"/>
    </row>
    <row r="1387" spans="4:9" x14ac:dyDescent="0.35">
      <c r="D1387" s="48"/>
      <c r="E1387" s="48"/>
      <c r="F1387" s="48"/>
      <c r="G1387" s="48"/>
      <c r="H1387" s="48"/>
      <c r="I1387" s="48"/>
    </row>
    <row r="1388" spans="4:9" x14ac:dyDescent="0.35">
      <c r="D1388" s="48"/>
      <c r="E1388" s="48"/>
      <c r="F1388" s="48"/>
      <c r="G1388" s="48"/>
      <c r="H1388" s="48"/>
      <c r="I1388" s="48"/>
    </row>
    <row r="1389" spans="4:9" x14ac:dyDescent="0.35">
      <c r="D1389" s="48"/>
      <c r="E1389" s="48"/>
      <c r="F1389" s="48"/>
      <c r="G1389" s="48"/>
      <c r="H1389" s="48"/>
      <c r="I1389" s="48"/>
    </row>
    <row r="1390" spans="4:9" x14ac:dyDescent="0.35">
      <c r="D1390" s="48"/>
      <c r="E1390" s="48"/>
      <c r="F1390" s="48"/>
      <c r="G1390" s="48"/>
      <c r="H1390" s="48"/>
      <c r="I1390" s="48"/>
    </row>
    <row r="1391" spans="4:9" x14ac:dyDescent="0.35">
      <c r="D1391" s="48"/>
      <c r="E1391" s="48"/>
      <c r="F1391" s="48"/>
      <c r="G1391" s="48"/>
      <c r="H1391" s="48"/>
      <c r="I1391" s="48"/>
    </row>
    <row r="1392" spans="4:9" x14ac:dyDescent="0.35">
      <c r="D1392" s="48"/>
      <c r="E1392" s="48"/>
      <c r="F1392" s="48"/>
      <c r="G1392" s="48"/>
      <c r="H1392" s="48"/>
      <c r="I1392" s="48"/>
    </row>
    <row r="1393" spans="4:9" x14ac:dyDescent="0.35">
      <c r="D1393" s="48"/>
      <c r="E1393" s="48"/>
      <c r="F1393" s="48"/>
      <c r="G1393" s="48"/>
      <c r="H1393" s="48"/>
      <c r="I1393" s="48"/>
    </row>
    <row r="1394" spans="4:9" x14ac:dyDescent="0.35">
      <c r="D1394" s="48"/>
      <c r="E1394" s="48"/>
      <c r="F1394" s="48"/>
      <c r="G1394" s="48"/>
      <c r="H1394" s="48"/>
      <c r="I1394" s="48"/>
    </row>
    <row r="1395" spans="4:9" x14ac:dyDescent="0.35">
      <c r="D1395" s="48"/>
      <c r="E1395" s="48"/>
      <c r="F1395" s="48"/>
      <c r="G1395" s="48"/>
      <c r="H1395" s="48"/>
      <c r="I1395" s="48"/>
    </row>
    <row r="1396" spans="4:9" x14ac:dyDescent="0.35">
      <c r="D1396" s="48"/>
      <c r="E1396" s="48"/>
      <c r="F1396" s="48"/>
      <c r="G1396" s="48"/>
      <c r="H1396" s="48"/>
      <c r="I1396" s="48"/>
    </row>
    <row r="1397" spans="4:9" x14ac:dyDescent="0.35">
      <c r="D1397" s="48"/>
      <c r="E1397" s="48"/>
      <c r="F1397" s="48"/>
      <c r="G1397" s="48"/>
      <c r="H1397" s="48"/>
      <c r="I1397" s="48"/>
    </row>
    <row r="1398" spans="4:9" x14ac:dyDescent="0.35">
      <c r="D1398" s="48"/>
      <c r="E1398" s="48"/>
      <c r="F1398" s="48"/>
      <c r="G1398" s="48"/>
      <c r="H1398" s="48"/>
      <c r="I1398" s="48"/>
    </row>
    <row r="1399" spans="4:9" x14ac:dyDescent="0.35">
      <c r="D1399" s="48"/>
      <c r="E1399" s="48"/>
      <c r="F1399" s="48"/>
      <c r="G1399" s="48"/>
      <c r="H1399" s="48"/>
      <c r="I1399" s="48"/>
    </row>
    <row r="1400" spans="4:9" x14ac:dyDescent="0.35">
      <c r="D1400" s="48"/>
      <c r="E1400" s="48"/>
      <c r="F1400" s="48"/>
      <c r="G1400" s="48"/>
      <c r="H1400" s="48"/>
      <c r="I1400" s="48"/>
    </row>
    <row r="1401" spans="4:9" x14ac:dyDescent="0.35">
      <c r="D1401" s="48"/>
      <c r="E1401" s="48"/>
      <c r="F1401" s="48"/>
      <c r="G1401" s="48"/>
      <c r="H1401" s="48"/>
      <c r="I1401" s="48"/>
    </row>
    <row r="1402" spans="4:9" x14ac:dyDescent="0.35">
      <c r="D1402" s="48"/>
      <c r="E1402" s="48"/>
      <c r="F1402" s="48"/>
      <c r="G1402" s="48"/>
      <c r="H1402" s="48"/>
      <c r="I1402" s="48"/>
    </row>
    <row r="1403" spans="4:9" x14ac:dyDescent="0.35">
      <c r="D1403" s="48"/>
      <c r="E1403" s="48"/>
      <c r="F1403" s="48"/>
      <c r="G1403" s="48"/>
      <c r="H1403" s="48"/>
      <c r="I1403" s="48"/>
    </row>
    <row r="1404" spans="4:9" x14ac:dyDescent="0.35">
      <c r="D1404" s="48"/>
      <c r="E1404" s="48"/>
      <c r="F1404" s="48"/>
      <c r="G1404" s="48"/>
      <c r="H1404" s="48"/>
      <c r="I1404" s="48"/>
    </row>
    <row r="1405" spans="4:9" x14ac:dyDescent="0.35">
      <c r="D1405" s="48"/>
      <c r="E1405" s="48"/>
      <c r="F1405" s="48"/>
      <c r="G1405" s="48"/>
      <c r="H1405" s="48"/>
      <c r="I1405" s="48"/>
    </row>
    <row r="1406" spans="4:9" x14ac:dyDescent="0.35">
      <c r="D1406" s="48"/>
      <c r="E1406" s="48"/>
      <c r="F1406" s="48"/>
      <c r="G1406" s="48"/>
      <c r="H1406" s="48"/>
      <c r="I1406" s="48"/>
    </row>
    <row r="1407" spans="4:9" x14ac:dyDescent="0.35">
      <c r="D1407" s="48"/>
      <c r="E1407" s="48"/>
      <c r="F1407" s="48"/>
      <c r="G1407" s="48"/>
      <c r="H1407" s="48"/>
      <c r="I1407" s="48"/>
    </row>
    <row r="1408" spans="4:9" x14ac:dyDescent="0.35">
      <c r="D1408" s="48"/>
      <c r="E1408" s="48"/>
      <c r="F1408" s="48"/>
      <c r="G1408" s="48"/>
      <c r="H1408" s="48"/>
      <c r="I1408" s="48"/>
    </row>
    <row r="1409" spans="4:9" x14ac:dyDescent="0.35">
      <c r="D1409" s="48"/>
      <c r="E1409" s="48"/>
      <c r="F1409" s="48"/>
      <c r="G1409" s="48"/>
      <c r="H1409" s="48"/>
      <c r="I1409" s="48"/>
    </row>
    <row r="1410" spans="4:9" x14ac:dyDescent="0.35">
      <c r="D1410" s="48"/>
      <c r="E1410" s="48"/>
      <c r="F1410" s="48"/>
      <c r="G1410" s="48"/>
      <c r="H1410" s="48"/>
      <c r="I1410" s="48"/>
    </row>
    <row r="1411" spans="4:9" x14ac:dyDescent="0.35">
      <c r="D1411" s="48"/>
      <c r="E1411" s="48"/>
      <c r="F1411" s="48"/>
      <c r="G1411" s="48"/>
      <c r="H1411" s="48"/>
      <c r="I1411" s="48"/>
    </row>
    <row r="1412" spans="4:9" x14ac:dyDescent="0.35">
      <c r="D1412" s="48"/>
      <c r="E1412" s="48"/>
      <c r="F1412" s="48"/>
      <c r="G1412" s="48"/>
      <c r="H1412" s="48"/>
      <c r="I1412" s="48"/>
    </row>
    <row r="1413" spans="4:9" x14ac:dyDescent="0.35">
      <c r="D1413" s="48"/>
      <c r="E1413" s="48"/>
      <c r="F1413" s="48"/>
      <c r="G1413" s="48"/>
      <c r="H1413" s="48"/>
      <c r="I1413" s="48"/>
    </row>
    <row r="1414" spans="4:9" x14ac:dyDescent="0.35">
      <c r="D1414" s="48"/>
      <c r="E1414" s="48"/>
      <c r="F1414" s="48"/>
      <c r="G1414" s="48"/>
      <c r="H1414" s="48"/>
      <c r="I1414" s="48"/>
    </row>
    <row r="1415" spans="4:9" x14ac:dyDescent="0.35">
      <c r="D1415" s="48"/>
      <c r="E1415" s="48"/>
      <c r="F1415" s="48"/>
      <c r="G1415" s="48"/>
      <c r="H1415" s="48"/>
      <c r="I1415" s="48"/>
    </row>
    <row r="1416" spans="4:9" x14ac:dyDescent="0.35">
      <c r="D1416" s="48"/>
      <c r="E1416" s="48"/>
      <c r="F1416" s="48"/>
      <c r="G1416" s="48"/>
      <c r="H1416" s="48"/>
      <c r="I1416" s="48"/>
    </row>
    <row r="1417" spans="4:9" x14ac:dyDescent="0.35">
      <c r="D1417" s="48"/>
      <c r="E1417" s="48"/>
      <c r="F1417" s="48"/>
      <c r="G1417" s="48"/>
      <c r="H1417" s="48"/>
      <c r="I1417" s="48"/>
    </row>
    <row r="1418" spans="4:9" x14ac:dyDescent="0.35">
      <c r="D1418" s="48"/>
      <c r="E1418" s="48"/>
      <c r="F1418" s="48"/>
      <c r="G1418" s="48"/>
      <c r="H1418" s="48"/>
      <c r="I1418" s="48"/>
    </row>
    <row r="1419" spans="4:9" x14ac:dyDescent="0.35">
      <c r="D1419" s="48"/>
      <c r="E1419" s="48"/>
      <c r="F1419" s="48"/>
      <c r="G1419" s="48"/>
      <c r="H1419" s="48"/>
      <c r="I1419" s="48"/>
    </row>
    <row r="1420" spans="4:9" x14ac:dyDescent="0.35">
      <c r="D1420" s="48"/>
      <c r="E1420" s="48"/>
      <c r="F1420" s="48"/>
      <c r="G1420" s="48"/>
      <c r="H1420" s="48"/>
      <c r="I1420" s="48"/>
    </row>
    <row r="1421" spans="4:9" x14ac:dyDescent="0.35">
      <c r="D1421" s="48"/>
      <c r="E1421" s="48"/>
      <c r="F1421" s="48"/>
      <c r="G1421" s="48"/>
      <c r="H1421" s="48"/>
      <c r="I1421" s="48"/>
    </row>
    <row r="1422" spans="4:9" x14ac:dyDescent="0.35">
      <c r="D1422" s="48"/>
      <c r="E1422" s="48"/>
      <c r="F1422" s="48"/>
      <c r="G1422" s="48"/>
      <c r="H1422" s="48"/>
      <c r="I1422" s="48"/>
    </row>
    <row r="1423" spans="4:9" x14ac:dyDescent="0.35">
      <c r="D1423" s="48"/>
      <c r="E1423" s="48"/>
      <c r="F1423" s="48"/>
      <c r="G1423" s="48"/>
      <c r="H1423" s="48"/>
      <c r="I1423" s="48"/>
    </row>
    <row r="1424" spans="4:9" x14ac:dyDescent="0.35">
      <c r="D1424" s="48"/>
      <c r="E1424" s="48"/>
      <c r="F1424" s="48"/>
      <c r="G1424" s="48"/>
      <c r="H1424" s="48"/>
      <c r="I1424" s="48"/>
    </row>
    <row r="1425" spans="4:9" x14ac:dyDescent="0.35">
      <c r="D1425" s="48"/>
      <c r="E1425" s="48"/>
      <c r="F1425" s="48"/>
      <c r="G1425" s="48"/>
      <c r="H1425" s="48"/>
      <c r="I1425" s="48"/>
    </row>
    <row r="1426" spans="4:9" x14ac:dyDescent="0.35">
      <c r="D1426" s="48"/>
      <c r="E1426" s="48"/>
      <c r="F1426" s="48"/>
      <c r="G1426" s="48"/>
      <c r="H1426" s="48"/>
      <c r="I1426" s="48"/>
    </row>
    <row r="1427" spans="4:9" x14ac:dyDescent="0.35">
      <c r="D1427" s="48"/>
      <c r="E1427" s="48"/>
      <c r="F1427" s="48"/>
      <c r="G1427" s="48"/>
      <c r="H1427" s="48"/>
      <c r="I1427" s="48"/>
    </row>
    <row r="1428" spans="4:9" x14ac:dyDescent="0.35">
      <c r="D1428" s="48"/>
      <c r="E1428" s="48"/>
      <c r="F1428" s="48"/>
      <c r="G1428" s="48"/>
      <c r="H1428" s="48"/>
      <c r="I1428" s="48"/>
    </row>
    <row r="1429" spans="4:9" x14ac:dyDescent="0.35">
      <c r="D1429" s="48"/>
      <c r="E1429" s="48"/>
      <c r="F1429" s="48"/>
      <c r="G1429" s="48"/>
      <c r="H1429" s="48"/>
      <c r="I1429" s="48"/>
    </row>
    <row r="1430" spans="4:9" x14ac:dyDescent="0.35">
      <c r="D1430" s="48"/>
      <c r="E1430" s="48"/>
      <c r="F1430" s="48"/>
      <c r="G1430" s="48"/>
      <c r="H1430" s="48"/>
      <c r="I1430" s="48"/>
    </row>
    <row r="1431" spans="4:9" x14ac:dyDescent="0.35">
      <c r="D1431" s="48"/>
      <c r="E1431" s="48"/>
      <c r="F1431" s="48"/>
      <c r="G1431" s="48"/>
      <c r="H1431" s="48"/>
      <c r="I1431" s="48"/>
    </row>
    <row r="1432" spans="4:9" x14ac:dyDescent="0.35">
      <c r="D1432" s="48"/>
      <c r="E1432" s="48"/>
      <c r="F1432" s="48"/>
      <c r="G1432" s="48"/>
      <c r="H1432" s="48"/>
      <c r="I1432" s="48"/>
    </row>
    <row r="1433" spans="4:9" x14ac:dyDescent="0.35">
      <c r="D1433" s="48"/>
      <c r="E1433" s="48"/>
      <c r="F1433" s="48"/>
      <c r="G1433" s="48"/>
      <c r="H1433" s="48"/>
      <c r="I1433" s="48"/>
    </row>
    <row r="1434" spans="4:9" x14ac:dyDescent="0.35">
      <c r="D1434" s="48"/>
      <c r="E1434" s="48"/>
      <c r="F1434" s="48"/>
      <c r="G1434" s="48"/>
      <c r="H1434" s="48"/>
      <c r="I1434" s="48"/>
    </row>
    <row r="1435" spans="4:9" x14ac:dyDescent="0.35">
      <c r="D1435" s="48"/>
      <c r="E1435" s="48"/>
      <c r="F1435" s="48"/>
      <c r="G1435" s="48"/>
      <c r="H1435" s="48"/>
      <c r="I1435" s="48"/>
    </row>
    <row r="1436" spans="4:9" x14ac:dyDescent="0.35">
      <c r="D1436" s="48"/>
      <c r="E1436" s="48"/>
      <c r="F1436" s="48"/>
      <c r="G1436" s="48"/>
      <c r="H1436" s="48"/>
      <c r="I1436" s="48"/>
    </row>
    <row r="1437" spans="4:9" x14ac:dyDescent="0.35">
      <c r="D1437" s="48"/>
      <c r="E1437" s="48"/>
      <c r="F1437" s="48"/>
      <c r="G1437" s="48"/>
      <c r="H1437" s="48"/>
      <c r="I1437" s="48"/>
    </row>
    <row r="1438" spans="4:9" x14ac:dyDescent="0.35">
      <c r="D1438" s="48"/>
      <c r="E1438" s="48"/>
      <c r="F1438" s="48"/>
      <c r="G1438" s="48"/>
      <c r="H1438" s="48"/>
      <c r="I1438" s="48"/>
    </row>
    <row r="1439" spans="4:9" x14ac:dyDescent="0.35">
      <c r="D1439" s="48"/>
      <c r="E1439" s="48"/>
      <c r="F1439" s="48"/>
      <c r="G1439" s="48"/>
      <c r="H1439" s="48"/>
      <c r="I1439" s="48"/>
    </row>
    <row r="1440" spans="4:9" x14ac:dyDescent="0.35">
      <c r="D1440" s="48"/>
      <c r="E1440" s="48"/>
      <c r="F1440" s="48"/>
      <c r="G1440" s="48"/>
      <c r="H1440" s="48"/>
      <c r="I1440" s="48"/>
    </row>
    <row r="1441" spans="4:9" x14ac:dyDescent="0.35">
      <c r="D1441" s="48"/>
      <c r="E1441" s="48"/>
      <c r="F1441" s="48"/>
      <c r="G1441" s="48"/>
      <c r="H1441" s="48"/>
      <c r="I1441" s="48"/>
    </row>
    <row r="1442" spans="4:9" x14ac:dyDescent="0.35">
      <c r="D1442" s="48"/>
      <c r="E1442" s="48"/>
      <c r="F1442" s="48"/>
      <c r="G1442" s="48"/>
      <c r="H1442" s="48"/>
      <c r="I1442" s="48"/>
    </row>
    <row r="1443" spans="4:9" x14ac:dyDescent="0.35">
      <c r="D1443" s="48"/>
      <c r="E1443" s="48"/>
      <c r="F1443" s="48"/>
      <c r="G1443" s="48"/>
      <c r="H1443" s="48"/>
      <c r="I1443" s="48"/>
    </row>
    <row r="1444" spans="4:9" x14ac:dyDescent="0.35">
      <c r="D1444" s="48"/>
      <c r="E1444" s="48"/>
      <c r="F1444" s="48"/>
      <c r="G1444" s="48"/>
      <c r="H1444" s="48"/>
      <c r="I1444" s="48"/>
    </row>
    <row r="1445" spans="4:9" x14ac:dyDescent="0.35">
      <c r="D1445" s="48"/>
      <c r="E1445" s="48"/>
      <c r="F1445" s="48"/>
      <c r="G1445" s="48"/>
      <c r="H1445" s="48"/>
      <c r="I1445" s="48"/>
    </row>
    <row r="1446" spans="4:9" x14ac:dyDescent="0.35">
      <c r="D1446" s="48"/>
      <c r="E1446" s="48"/>
      <c r="F1446" s="48"/>
      <c r="G1446" s="48"/>
      <c r="H1446" s="48"/>
      <c r="I1446" s="48"/>
    </row>
    <row r="1447" spans="4:9" x14ac:dyDescent="0.35">
      <c r="D1447" s="48"/>
      <c r="E1447" s="48"/>
      <c r="F1447" s="48"/>
      <c r="G1447" s="48"/>
      <c r="H1447" s="48"/>
      <c r="I1447" s="48"/>
    </row>
    <row r="1448" spans="4:9" x14ac:dyDescent="0.35">
      <c r="D1448" s="48"/>
      <c r="E1448" s="48"/>
      <c r="F1448" s="48"/>
      <c r="G1448" s="48"/>
      <c r="H1448" s="48"/>
      <c r="I1448" s="48"/>
    </row>
    <row r="1449" spans="4:9" x14ac:dyDescent="0.35">
      <c r="D1449" s="48"/>
      <c r="E1449" s="48"/>
      <c r="F1449" s="48"/>
      <c r="G1449" s="48"/>
      <c r="H1449" s="48"/>
      <c r="I1449" s="48"/>
    </row>
    <row r="1450" spans="4:9" x14ac:dyDescent="0.35">
      <c r="D1450" s="48"/>
      <c r="E1450" s="48"/>
      <c r="F1450" s="48"/>
      <c r="G1450" s="48"/>
      <c r="H1450" s="48"/>
      <c r="I1450" s="48"/>
    </row>
    <row r="1451" spans="4:9" x14ac:dyDescent="0.35">
      <c r="D1451" s="48"/>
      <c r="E1451" s="48"/>
      <c r="F1451" s="48"/>
      <c r="G1451" s="48"/>
      <c r="H1451" s="48"/>
      <c r="I1451" s="48"/>
    </row>
    <row r="1452" spans="4:9" x14ac:dyDescent="0.35">
      <c r="D1452" s="48"/>
      <c r="E1452" s="48"/>
      <c r="F1452" s="48"/>
      <c r="G1452" s="48"/>
      <c r="H1452" s="48"/>
      <c r="I1452" s="48"/>
    </row>
    <row r="1453" spans="4:9" x14ac:dyDescent="0.35">
      <c r="D1453" s="48"/>
      <c r="E1453" s="48"/>
      <c r="F1453" s="48"/>
      <c r="G1453" s="48"/>
      <c r="H1453" s="48"/>
      <c r="I1453" s="48"/>
    </row>
    <row r="1454" spans="4:9" x14ac:dyDescent="0.35">
      <c r="D1454" s="48"/>
      <c r="E1454" s="48"/>
      <c r="F1454" s="48"/>
      <c r="G1454" s="48"/>
      <c r="H1454" s="48"/>
      <c r="I1454" s="48"/>
    </row>
    <row r="1455" spans="4:9" x14ac:dyDescent="0.35">
      <c r="D1455" s="48"/>
      <c r="E1455" s="48"/>
      <c r="F1455" s="48"/>
      <c r="G1455" s="48"/>
      <c r="H1455" s="48"/>
      <c r="I1455" s="48"/>
    </row>
    <row r="1456" spans="4:9" x14ac:dyDescent="0.35">
      <c r="D1456" s="48"/>
      <c r="E1456" s="48"/>
      <c r="F1456" s="48"/>
      <c r="G1456" s="48"/>
      <c r="H1456" s="48"/>
      <c r="I1456" s="48"/>
    </row>
    <row r="1457" spans="4:9" x14ac:dyDescent="0.35">
      <c r="D1457" s="48"/>
      <c r="E1457" s="48"/>
      <c r="F1457" s="48"/>
      <c r="G1457" s="48"/>
      <c r="H1457" s="48"/>
      <c r="I1457" s="48"/>
    </row>
    <row r="1458" spans="4:9" x14ac:dyDescent="0.35">
      <c r="D1458" s="48"/>
      <c r="E1458" s="48"/>
      <c r="F1458" s="48"/>
      <c r="G1458" s="48"/>
      <c r="H1458" s="48"/>
      <c r="I1458" s="48"/>
    </row>
    <row r="1459" spans="4:9" x14ac:dyDescent="0.35">
      <c r="D1459" s="48"/>
      <c r="E1459" s="48"/>
      <c r="F1459" s="48"/>
      <c r="G1459" s="48"/>
      <c r="H1459" s="48"/>
      <c r="I1459" s="48"/>
    </row>
    <row r="1460" spans="4:9" x14ac:dyDescent="0.35">
      <c r="D1460" s="48"/>
      <c r="E1460" s="48"/>
      <c r="F1460" s="48"/>
      <c r="G1460" s="48"/>
      <c r="H1460" s="48"/>
      <c r="I1460" s="48"/>
    </row>
    <row r="1461" spans="4:9" x14ac:dyDescent="0.35">
      <c r="D1461" s="48"/>
      <c r="E1461" s="48"/>
      <c r="F1461" s="48"/>
      <c r="G1461" s="48"/>
      <c r="H1461" s="48"/>
      <c r="I1461" s="48"/>
    </row>
    <row r="1462" spans="4:9" x14ac:dyDescent="0.35">
      <c r="D1462" s="48"/>
      <c r="E1462" s="48"/>
      <c r="F1462" s="48"/>
      <c r="G1462" s="48"/>
      <c r="H1462" s="48"/>
      <c r="I1462" s="48"/>
    </row>
    <row r="1463" spans="4:9" x14ac:dyDescent="0.35">
      <c r="D1463" s="48"/>
      <c r="E1463" s="48"/>
      <c r="F1463" s="48"/>
      <c r="G1463" s="48"/>
      <c r="H1463" s="48"/>
      <c r="I1463" s="48"/>
    </row>
    <row r="1464" spans="4:9" x14ac:dyDescent="0.35">
      <c r="D1464" s="48"/>
      <c r="E1464" s="48"/>
      <c r="F1464" s="48"/>
      <c r="G1464" s="48"/>
      <c r="H1464" s="48"/>
      <c r="I1464" s="48"/>
    </row>
    <row r="1465" spans="4:9" x14ac:dyDescent="0.35">
      <c r="D1465" s="48"/>
      <c r="E1465" s="48"/>
      <c r="F1465" s="48"/>
      <c r="G1465" s="48"/>
      <c r="H1465" s="48"/>
      <c r="I1465" s="48"/>
    </row>
    <row r="1466" spans="4:9" x14ac:dyDescent="0.35">
      <c r="D1466" s="48"/>
      <c r="E1466" s="48"/>
      <c r="F1466" s="48"/>
      <c r="G1466" s="48"/>
      <c r="H1466" s="48"/>
      <c r="I1466" s="48"/>
    </row>
    <row r="1467" spans="4:9" x14ac:dyDescent="0.35">
      <c r="D1467" s="48"/>
      <c r="E1467" s="48"/>
      <c r="F1467" s="48"/>
      <c r="G1467" s="48"/>
      <c r="H1467" s="48"/>
      <c r="I1467" s="48"/>
    </row>
    <row r="1468" spans="4:9" x14ac:dyDescent="0.35">
      <c r="D1468" s="48"/>
      <c r="E1468" s="48"/>
      <c r="F1468" s="48"/>
      <c r="G1468" s="48"/>
      <c r="H1468" s="48"/>
      <c r="I1468" s="48"/>
    </row>
    <row r="1469" spans="4:9" x14ac:dyDescent="0.35">
      <c r="D1469" s="48"/>
      <c r="E1469" s="48"/>
      <c r="F1469" s="48"/>
      <c r="G1469" s="48"/>
      <c r="H1469" s="48"/>
      <c r="I1469" s="48"/>
    </row>
    <row r="1470" spans="4:9" x14ac:dyDescent="0.35">
      <c r="D1470" s="48"/>
      <c r="E1470" s="48"/>
      <c r="F1470" s="48"/>
      <c r="G1470" s="48"/>
      <c r="H1470" s="48"/>
      <c r="I1470" s="48"/>
    </row>
    <row r="1471" spans="4:9" x14ac:dyDescent="0.35">
      <c r="D1471" s="48"/>
      <c r="E1471" s="48"/>
      <c r="F1471" s="48"/>
      <c r="G1471" s="48"/>
      <c r="H1471" s="48"/>
      <c r="I1471" s="48"/>
    </row>
    <row r="1472" spans="4:9" x14ac:dyDescent="0.35">
      <c r="D1472" s="48"/>
      <c r="E1472" s="48"/>
      <c r="F1472" s="48"/>
      <c r="G1472" s="48"/>
      <c r="H1472" s="48"/>
      <c r="I1472" s="48"/>
    </row>
    <row r="1473" spans="4:9" x14ac:dyDescent="0.35">
      <c r="D1473" s="48"/>
      <c r="E1473" s="48"/>
      <c r="F1473" s="48"/>
      <c r="G1473" s="48"/>
      <c r="H1473" s="48"/>
      <c r="I1473" s="48"/>
    </row>
    <row r="1474" spans="4:9" x14ac:dyDescent="0.35">
      <c r="D1474" s="48"/>
      <c r="E1474" s="48"/>
      <c r="F1474" s="48"/>
      <c r="G1474" s="48"/>
      <c r="H1474" s="48"/>
      <c r="I1474" s="48"/>
    </row>
    <row r="1475" spans="4:9" x14ac:dyDescent="0.35">
      <c r="D1475" s="48"/>
      <c r="E1475" s="48"/>
      <c r="F1475" s="48"/>
      <c r="G1475" s="48"/>
      <c r="H1475" s="48"/>
      <c r="I1475" s="48"/>
    </row>
    <row r="1476" spans="4:9" x14ac:dyDescent="0.35">
      <c r="D1476" s="48"/>
      <c r="E1476" s="48"/>
      <c r="F1476" s="48"/>
      <c r="G1476" s="48"/>
      <c r="H1476" s="48"/>
      <c r="I1476" s="48"/>
    </row>
    <row r="1477" spans="4:9" x14ac:dyDescent="0.35">
      <c r="D1477" s="48"/>
      <c r="E1477" s="48"/>
      <c r="F1477" s="48"/>
      <c r="G1477" s="48"/>
      <c r="H1477" s="48"/>
      <c r="I1477" s="48"/>
    </row>
    <row r="1478" spans="4:9" x14ac:dyDescent="0.35">
      <c r="D1478" s="48"/>
      <c r="E1478" s="48"/>
      <c r="F1478" s="48"/>
      <c r="G1478" s="48"/>
      <c r="H1478" s="48"/>
      <c r="I1478" s="48"/>
    </row>
    <row r="1479" spans="4:9" x14ac:dyDescent="0.35">
      <c r="D1479" s="48"/>
      <c r="E1479" s="48"/>
      <c r="F1479" s="48"/>
      <c r="G1479" s="48"/>
      <c r="H1479" s="48"/>
      <c r="I1479" s="48"/>
    </row>
    <row r="1480" spans="4:9" x14ac:dyDescent="0.35">
      <c r="D1480" s="48"/>
      <c r="E1480" s="48"/>
      <c r="F1480" s="48"/>
      <c r="G1480" s="48"/>
      <c r="H1480" s="48"/>
      <c r="I1480" s="48"/>
    </row>
    <row r="1481" spans="4:9" x14ac:dyDescent="0.35">
      <c r="D1481" s="48"/>
      <c r="E1481" s="48"/>
      <c r="F1481" s="48"/>
      <c r="G1481" s="48"/>
      <c r="H1481" s="48"/>
      <c r="I1481" s="48"/>
    </row>
    <row r="1482" spans="4:9" x14ac:dyDescent="0.35">
      <c r="D1482" s="48"/>
      <c r="E1482" s="48"/>
      <c r="F1482" s="48"/>
      <c r="G1482" s="48"/>
      <c r="H1482" s="48"/>
      <c r="I1482" s="48"/>
    </row>
    <row r="1483" spans="4:9" x14ac:dyDescent="0.35">
      <c r="D1483" s="48"/>
      <c r="E1483" s="48"/>
      <c r="F1483" s="48"/>
      <c r="G1483" s="48"/>
      <c r="H1483" s="48"/>
      <c r="I1483" s="48"/>
    </row>
    <row r="1484" spans="4:9" x14ac:dyDescent="0.35">
      <c r="D1484" s="48"/>
      <c r="E1484" s="48"/>
      <c r="F1484" s="48"/>
      <c r="G1484" s="48"/>
      <c r="H1484" s="48"/>
      <c r="I1484" s="48"/>
    </row>
    <row r="1485" spans="4:9" x14ac:dyDescent="0.35">
      <c r="D1485" s="48"/>
      <c r="E1485" s="48"/>
      <c r="F1485" s="48"/>
      <c r="G1485" s="48"/>
      <c r="H1485" s="48"/>
      <c r="I1485" s="48"/>
    </row>
    <row r="1486" spans="4:9" x14ac:dyDescent="0.35">
      <c r="D1486" s="48"/>
      <c r="E1486" s="48"/>
      <c r="F1486" s="48"/>
      <c r="G1486" s="48"/>
      <c r="H1486" s="48"/>
      <c r="I1486" s="48"/>
    </row>
    <row r="1487" spans="4:9" x14ac:dyDescent="0.35">
      <c r="D1487" s="48"/>
      <c r="E1487" s="48"/>
      <c r="F1487" s="48"/>
      <c r="G1487" s="48"/>
      <c r="H1487" s="48"/>
      <c r="I1487" s="48"/>
    </row>
    <row r="1488" spans="4:9" x14ac:dyDescent="0.35">
      <c r="D1488" s="48"/>
      <c r="E1488" s="48"/>
      <c r="F1488" s="48"/>
      <c r="G1488" s="48"/>
      <c r="H1488" s="48"/>
      <c r="I1488" s="48"/>
    </row>
    <row r="1489" spans="4:9" x14ac:dyDescent="0.35">
      <c r="D1489" s="48"/>
      <c r="E1489" s="48"/>
      <c r="F1489" s="48"/>
      <c r="G1489" s="48"/>
      <c r="H1489" s="48"/>
      <c r="I1489" s="48"/>
    </row>
    <row r="1490" spans="4:9" x14ac:dyDescent="0.35">
      <c r="D1490" s="48"/>
      <c r="E1490" s="48"/>
      <c r="F1490" s="48"/>
      <c r="G1490" s="48"/>
      <c r="H1490" s="48"/>
      <c r="I1490" s="48"/>
    </row>
    <row r="1491" spans="4:9" x14ac:dyDescent="0.35">
      <c r="D1491" s="48"/>
      <c r="E1491" s="48"/>
      <c r="F1491" s="48"/>
      <c r="G1491" s="48"/>
      <c r="H1491" s="48"/>
      <c r="I1491" s="48"/>
    </row>
    <row r="1492" spans="4:9" x14ac:dyDescent="0.35">
      <c r="D1492" s="48"/>
      <c r="E1492" s="48"/>
      <c r="F1492" s="48"/>
      <c r="G1492" s="48"/>
      <c r="H1492" s="48"/>
      <c r="I1492" s="48"/>
    </row>
    <row r="1493" spans="4:9" x14ac:dyDescent="0.35">
      <c r="D1493" s="48"/>
      <c r="E1493" s="48"/>
      <c r="F1493" s="48"/>
      <c r="G1493" s="48"/>
      <c r="H1493" s="48"/>
      <c r="I1493" s="48"/>
    </row>
    <row r="1494" spans="4:9" x14ac:dyDescent="0.35">
      <c r="D1494" s="48"/>
      <c r="E1494" s="48"/>
      <c r="F1494" s="48"/>
      <c r="G1494" s="48"/>
      <c r="H1494" s="48"/>
      <c r="I1494" s="48"/>
    </row>
    <row r="1495" spans="4:9" x14ac:dyDescent="0.35">
      <c r="D1495" s="48"/>
      <c r="E1495" s="48"/>
      <c r="F1495" s="48"/>
      <c r="G1495" s="48"/>
      <c r="H1495" s="48"/>
      <c r="I1495" s="48"/>
    </row>
    <row r="1496" spans="4:9" x14ac:dyDescent="0.35">
      <c r="D1496" s="48"/>
      <c r="E1496" s="48"/>
      <c r="F1496" s="48"/>
      <c r="G1496" s="48"/>
      <c r="H1496" s="48"/>
      <c r="I1496" s="48"/>
    </row>
    <row r="1497" spans="4:9" x14ac:dyDescent="0.35">
      <c r="D1497" s="48"/>
      <c r="E1497" s="48"/>
      <c r="F1497" s="48"/>
      <c r="G1497" s="48"/>
      <c r="H1497" s="48"/>
      <c r="I1497" s="48"/>
    </row>
    <row r="1498" spans="4:9" x14ac:dyDescent="0.35">
      <c r="D1498" s="48"/>
      <c r="E1498" s="48"/>
      <c r="F1498" s="48"/>
      <c r="G1498" s="48"/>
      <c r="H1498" s="48"/>
      <c r="I1498" s="48"/>
    </row>
    <row r="1499" spans="4:9" x14ac:dyDescent="0.35">
      <c r="D1499" s="48"/>
      <c r="E1499" s="48"/>
      <c r="F1499" s="48"/>
      <c r="G1499" s="48"/>
      <c r="H1499" s="48"/>
      <c r="I1499" s="48"/>
    </row>
    <row r="1500" spans="4:9" x14ac:dyDescent="0.35">
      <c r="D1500" s="48"/>
      <c r="E1500" s="48"/>
      <c r="F1500" s="48"/>
      <c r="G1500" s="48"/>
      <c r="H1500" s="48"/>
      <c r="I1500" s="48"/>
    </row>
    <row r="1501" spans="4:9" x14ac:dyDescent="0.35">
      <c r="D1501" s="48"/>
      <c r="E1501" s="48"/>
      <c r="F1501" s="48"/>
      <c r="G1501" s="48"/>
      <c r="H1501" s="48"/>
      <c r="I1501" s="48"/>
    </row>
    <row r="1502" spans="4:9" x14ac:dyDescent="0.35">
      <c r="D1502" s="48"/>
      <c r="E1502" s="48"/>
      <c r="F1502" s="48"/>
      <c r="G1502" s="48"/>
      <c r="H1502" s="48"/>
      <c r="I1502" s="48"/>
    </row>
    <row r="1503" spans="4:9" x14ac:dyDescent="0.35">
      <c r="D1503" s="48"/>
      <c r="E1503" s="48"/>
      <c r="F1503" s="48"/>
      <c r="G1503" s="48"/>
      <c r="H1503" s="48"/>
      <c r="I1503" s="48"/>
    </row>
    <row r="1504" spans="4:9" x14ac:dyDescent="0.35">
      <c r="D1504" s="48"/>
      <c r="E1504" s="48"/>
      <c r="F1504" s="48"/>
      <c r="G1504" s="48"/>
      <c r="H1504" s="48"/>
      <c r="I1504" s="48"/>
    </row>
    <row r="1505" spans="4:9" x14ac:dyDescent="0.35">
      <c r="D1505" s="48"/>
      <c r="E1505" s="48"/>
      <c r="F1505" s="48"/>
      <c r="G1505" s="48"/>
      <c r="H1505" s="48"/>
      <c r="I1505" s="48"/>
    </row>
    <row r="1506" spans="4:9" x14ac:dyDescent="0.35">
      <c r="D1506" s="48"/>
      <c r="E1506" s="48"/>
      <c r="F1506" s="48"/>
      <c r="G1506" s="48"/>
      <c r="H1506" s="48"/>
      <c r="I1506" s="48"/>
    </row>
    <row r="1507" spans="4:9" x14ac:dyDescent="0.35">
      <c r="D1507" s="48"/>
      <c r="E1507" s="48"/>
      <c r="F1507" s="48"/>
      <c r="G1507" s="48"/>
      <c r="H1507" s="48"/>
      <c r="I1507" s="48"/>
    </row>
    <row r="1508" spans="4:9" x14ac:dyDescent="0.35">
      <c r="D1508" s="48"/>
      <c r="E1508" s="48"/>
      <c r="F1508" s="48"/>
      <c r="G1508" s="48"/>
      <c r="H1508" s="48"/>
      <c r="I1508" s="48"/>
    </row>
    <row r="1509" spans="4:9" x14ac:dyDescent="0.35">
      <c r="D1509" s="48"/>
      <c r="E1509" s="48"/>
      <c r="F1509" s="48"/>
      <c r="G1509" s="48"/>
      <c r="H1509" s="48"/>
      <c r="I1509" s="48"/>
    </row>
    <row r="1510" spans="4:9" x14ac:dyDescent="0.35">
      <c r="D1510" s="48"/>
      <c r="E1510" s="48"/>
      <c r="F1510" s="48"/>
      <c r="G1510" s="48"/>
      <c r="H1510" s="48"/>
      <c r="I1510" s="48"/>
    </row>
    <row r="1511" spans="4:9" x14ac:dyDescent="0.35">
      <c r="D1511" s="48"/>
      <c r="E1511" s="48"/>
      <c r="F1511" s="48"/>
      <c r="G1511" s="48"/>
      <c r="H1511" s="48"/>
      <c r="I1511" s="48"/>
    </row>
    <row r="1512" spans="4:9" x14ac:dyDescent="0.35">
      <c r="D1512" s="48"/>
      <c r="E1512" s="48"/>
      <c r="F1512" s="48"/>
      <c r="G1512" s="48"/>
      <c r="H1512" s="48"/>
      <c r="I1512" s="48"/>
    </row>
    <row r="1513" spans="4:9" x14ac:dyDescent="0.35">
      <c r="D1513" s="48"/>
      <c r="E1513" s="48"/>
      <c r="F1513" s="48"/>
      <c r="G1513" s="48"/>
      <c r="H1513" s="48"/>
      <c r="I1513" s="48"/>
    </row>
    <row r="1514" spans="4:9" x14ac:dyDescent="0.35">
      <c r="D1514" s="48"/>
      <c r="E1514" s="48"/>
      <c r="F1514" s="48"/>
      <c r="G1514" s="48"/>
      <c r="H1514" s="48"/>
      <c r="I1514" s="48"/>
    </row>
    <row r="1515" spans="4:9" x14ac:dyDescent="0.35">
      <c r="D1515" s="48"/>
      <c r="E1515" s="48"/>
      <c r="F1515" s="48"/>
      <c r="G1515" s="48"/>
      <c r="H1515" s="48"/>
      <c r="I1515" s="48"/>
    </row>
    <row r="1516" spans="4:9" x14ac:dyDescent="0.35">
      <c r="D1516" s="48"/>
      <c r="E1516" s="48"/>
      <c r="F1516" s="48"/>
      <c r="G1516" s="48"/>
      <c r="H1516" s="48"/>
      <c r="I1516" s="48"/>
    </row>
    <row r="1517" spans="4:9" x14ac:dyDescent="0.35">
      <c r="D1517" s="48"/>
      <c r="E1517" s="48"/>
      <c r="F1517" s="48"/>
      <c r="G1517" s="48"/>
      <c r="H1517" s="48"/>
      <c r="I1517" s="48"/>
    </row>
    <row r="1518" spans="4:9" x14ac:dyDescent="0.35">
      <c r="D1518" s="48"/>
      <c r="E1518" s="48"/>
      <c r="F1518" s="48"/>
      <c r="G1518" s="48"/>
      <c r="H1518" s="48"/>
      <c r="I1518" s="48"/>
    </row>
    <row r="1519" spans="4:9" x14ac:dyDescent="0.35">
      <c r="D1519" s="48"/>
      <c r="E1519" s="48"/>
      <c r="F1519" s="48"/>
      <c r="G1519" s="48"/>
      <c r="H1519" s="48"/>
      <c r="I1519" s="48"/>
    </row>
    <row r="1520" spans="4:9" x14ac:dyDescent="0.35">
      <c r="D1520" s="48"/>
      <c r="E1520" s="48"/>
      <c r="F1520" s="48"/>
      <c r="G1520" s="48"/>
      <c r="H1520" s="48"/>
      <c r="I1520" s="48"/>
    </row>
    <row r="1521" spans="4:9" x14ac:dyDescent="0.35">
      <c r="D1521" s="48"/>
      <c r="E1521" s="48"/>
      <c r="F1521" s="48"/>
      <c r="G1521" s="48"/>
      <c r="H1521" s="48"/>
      <c r="I1521" s="48"/>
    </row>
    <row r="1522" spans="4:9" x14ac:dyDescent="0.35">
      <c r="D1522" s="48"/>
      <c r="E1522" s="48"/>
      <c r="F1522" s="48"/>
      <c r="G1522" s="48"/>
      <c r="H1522" s="48"/>
      <c r="I1522" s="48"/>
    </row>
    <row r="1523" spans="4:9" x14ac:dyDescent="0.35">
      <c r="D1523" s="48"/>
      <c r="E1523" s="48"/>
      <c r="F1523" s="48"/>
      <c r="G1523" s="48"/>
      <c r="H1523" s="48"/>
      <c r="I1523" s="48"/>
    </row>
    <row r="1524" spans="4:9" x14ac:dyDescent="0.35">
      <c r="D1524" s="48"/>
      <c r="E1524" s="48"/>
      <c r="F1524" s="48"/>
      <c r="G1524" s="48"/>
      <c r="H1524" s="48"/>
      <c r="I1524" s="48"/>
    </row>
    <row r="1525" spans="4:9" x14ac:dyDescent="0.35">
      <c r="D1525" s="48"/>
      <c r="E1525" s="48"/>
      <c r="F1525" s="48"/>
      <c r="G1525" s="48"/>
      <c r="H1525" s="48"/>
      <c r="I1525" s="48"/>
    </row>
    <row r="1526" spans="4:9" x14ac:dyDescent="0.35">
      <c r="D1526" s="48"/>
      <c r="E1526" s="48"/>
      <c r="F1526" s="48"/>
      <c r="G1526" s="48"/>
      <c r="H1526" s="48"/>
      <c r="I1526" s="48"/>
    </row>
    <row r="1527" spans="4:9" x14ac:dyDescent="0.35">
      <c r="D1527" s="48"/>
      <c r="E1527" s="48"/>
      <c r="F1527" s="48"/>
      <c r="G1527" s="48"/>
      <c r="H1527" s="48"/>
      <c r="I1527" s="48"/>
    </row>
    <row r="1528" spans="4:9" x14ac:dyDescent="0.35">
      <c r="D1528" s="48"/>
      <c r="E1528" s="48"/>
      <c r="F1528" s="48"/>
      <c r="G1528" s="48"/>
      <c r="H1528" s="48"/>
      <c r="I1528" s="48"/>
    </row>
    <row r="1529" spans="4:9" x14ac:dyDescent="0.35">
      <c r="D1529" s="48"/>
      <c r="E1529" s="48"/>
      <c r="F1529" s="48"/>
      <c r="G1529" s="48"/>
      <c r="H1529" s="48"/>
      <c r="I1529" s="48"/>
    </row>
    <row r="1530" spans="4:9" x14ac:dyDescent="0.35">
      <c r="D1530" s="48"/>
      <c r="E1530" s="48"/>
      <c r="F1530" s="48"/>
      <c r="G1530" s="48"/>
      <c r="H1530" s="48"/>
      <c r="I1530" s="48"/>
    </row>
    <row r="1531" spans="4:9" x14ac:dyDescent="0.35">
      <c r="D1531" s="48"/>
      <c r="E1531" s="48"/>
      <c r="F1531" s="48"/>
      <c r="G1531" s="48"/>
      <c r="H1531" s="48"/>
      <c r="I1531" s="48"/>
    </row>
    <row r="1532" spans="4:9" x14ac:dyDescent="0.35">
      <c r="D1532" s="48"/>
      <c r="E1532" s="48"/>
      <c r="F1532" s="48"/>
      <c r="G1532" s="48"/>
      <c r="H1532" s="48"/>
      <c r="I1532" s="48"/>
    </row>
    <row r="1533" spans="4:9" x14ac:dyDescent="0.35">
      <c r="D1533" s="48"/>
      <c r="E1533" s="48"/>
      <c r="F1533" s="48"/>
      <c r="G1533" s="48"/>
      <c r="H1533" s="48"/>
      <c r="I1533" s="48"/>
    </row>
    <row r="1534" spans="4:9" x14ac:dyDescent="0.35">
      <c r="D1534" s="48"/>
      <c r="E1534" s="48"/>
      <c r="F1534" s="48"/>
      <c r="G1534" s="48"/>
      <c r="H1534" s="48"/>
      <c r="I1534" s="48"/>
    </row>
    <row r="1535" spans="4:9" x14ac:dyDescent="0.35">
      <c r="D1535" s="48"/>
      <c r="E1535" s="48"/>
      <c r="F1535" s="48"/>
      <c r="G1535" s="48"/>
      <c r="H1535" s="48"/>
      <c r="I1535" s="48"/>
    </row>
    <row r="1536" spans="4:9" x14ac:dyDescent="0.35">
      <c r="D1536" s="48"/>
      <c r="E1536" s="48"/>
      <c r="F1536" s="48"/>
      <c r="G1536" s="48"/>
      <c r="H1536" s="48"/>
      <c r="I1536" s="48"/>
    </row>
    <row r="1537" spans="4:9" x14ac:dyDescent="0.35">
      <c r="D1537" s="48"/>
      <c r="E1537" s="48"/>
      <c r="F1537" s="48"/>
      <c r="G1537" s="48"/>
      <c r="H1537" s="48"/>
      <c r="I1537" s="48"/>
    </row>
    <row r="1538" spans="4:9" x14ac:dyDescent="0.35">
      <c r="D1538" s="48"/>
      <c r="E1538" s="48"/>
      <c r="F1538" s="48"/>
      <c r="G1538" s="48"/>
      <c r="H1538" s="48"/>
      <c r="I1538" s="48"/>
    </row>
    <row r="1539" spans="4:9" x14ac:dyDescent="0.35">
      <c r="D1539" s="48"/>
      <c r="E1539" s="48"/>
      <c r="F1539" s="48"/>
      <c r="G1539" s="48"/>
      <c r="H1539" s="48"/>
      <c r="I1539" s="48"/>
    </row>
    <row r="1540" spans="4:9" x14ac:dyDescent="0.35">
      <c r="D1540" s="48"/>
      <c r="E1540" s="48"/>
      <c r="F1540" s="48"/>
      <c r="G1540" s="48"/>
      <c r="H1540" s="48"/>
      <c r="I1540" s="48"/>
    </row>
    <row r="1541" spans="4:9" x14ac:dyDescent="0.35">
      <c r="D1541" s="48"/>
      <c r="E1541" s="48"/>
      <c r="F1541" s="48"/>
      <c r="G1541" s="48"/>
      <c r="H1541" s="48"/>
      <c r="I1541" s="48"/>
    </row>
    <row r="1542" spans="4:9" x14ac:dyDescent="0.35">
      <c r="D1542" s="48"/>
      <c r="E1542" s="48"/>
      <c r="F1542" s="48"/>
      <c r="G1542" s="48"/>
      <c r="H1542" s="48"/>
      <c r="I1542" s="48"/>
    </row>
    <row r="1543" spans="4:9" x14ac:dyDescent="0.35">
      <c r="D1543" s="48"/>
      <c r="E1543" s="48"/>
      <c r="F1543" s="48"/>
      <c r="G1543" s="48"/>
      <c r="H1543" s="48"/>
      <c r="I1543" s="48"/>
    </row>
    <row r="1544" spans="4:9" x14ac:dyDescent="0.35">
      <c r="D1544" s="48"/>
      <c r="E1544" s="48"/>
      <c r="F1544" s="48"/>
      <c r="G1544" s="48"/>
      <c r="H1544" s="48"/>
      <c r="I1544" s="48"/>
    </row>
    <row r="1545" spans="4:9" x14ac:dyDescent="0.35">
      <c r="D1545" s="48"/>
      <c r="E1545" s="48"/>
      <c r="F1545" s="48"/>
      <c r="G1545" s="48"/>
      <c r="H1545" s="48"/>
      <c r="I1545" s="48"/>
    </row>
    <row r="1546" spans="4:9" x14ac:dyDescent="0.35">
      <c r="D1546" s="48"/>
      <c r="E1546" s="48"/>
      <c r="F1546" s="48"/>
      <c r="G1546" s="48"/>
      <c r="H1546" s="48"/>
      <c r="I1546" s="48"/>
    </row>
    <row r="1547" spans="4:9" x14ac:dyDescent="0.35">
      <c r="D1547" s="48"/>
      <c r="E1547" s="48"/>
      <c r="F1547" s="48"/>
      <c r="G1547" s="48"/>
      <c r="H1547" s="48"/>
      <c r="I1547" s="48"/>
    </row>
    <row r="1548" spans="4:9" x14ac:dyDescent="0.35">
      <c r="D1548" s="48"/>
      <c r="E1548" s="48"/>
      <c r="F1548" s="48"/>
      <c r="G1548" s="48"/>
      <c r="H1548" s="48"/>
      <c r="I1548" s="48"/>
    </row>
    <row r="1549" spans="4:9" x14ac:dyDescent="0.35">
      <c r="D1549" s="48"/>
      <c r="E1549" s="48"/>
      <c r="F1549" s="48"/>
      <c r="G1549" s="48"/>
      <c r="H1549" s="48"/>
      <c r="I1549" s="48"/>
    </row>
    <row r="1550" spans="4:9" x14ac:dyDescent="0.35">
      <c r="D1550" s="48"/>
      <c r="E1550" s="48"/>
      <c r="F1550" s="48"/>
      <c r="G1550" s="48"/>
      <c r="H1550" s="48"/>
      <c r="I1550" s="48"/>
    </row>
    <row r="1551" spans="4:9" x14ac:dyDescent="0.35">
      <c r="D1551" s="48"/>
      <c r="E1551" s="48"/>
      <c r="F1551" s="48"/>
      <c r="G1551" s="48"/>
      <c r="H1551" s="48"/>
      <c r="I1551" s="48"/>
    </row>
    <row r="1552" spans="4:9" x14ac:dyDescent="0.35">
      <c r="D1552" s="48"/>
      <c r="E1552" s="48"/>
      <c r="F1552" s="48"/>
      <c r="G1552" s="48"/>
      <c r="H1552" s="48"/>
      <c r="I1552" s="48"/>
    </row>
    <row r="1553" spans="4:9" x14ac:dyDescent="0.35">
      <c r="D1553" s="48"/>
      <c r="E1553" s="48"/>
      <c r="F1553" s="48"/>
      <c r="G1553" s="48"/>
      <c r="H1553" s="48"/>
      <c r="I1553" s="48"/>
    </row>
    <row r="1554" spans="4:9" x14ac:dyDescent="0.35">
      <c r="D1554" s="48"/>
      <c r="E1554" s="48"/>
      <c r="F1554" s="48"/>
      <c r="G1554" s="48"/>
      <c r="H1554" s="48"/>
      <c r="I1554" s="48"/>
    </row>
    <row r="1555" spans="4:9" x14ac:dyDescent="0.35">
      <c r="D1555" s="48"/>
      <c r="E1555" s="48"/>
      <c r="F1555" s="48"/>
      <c r="G1555" s="48"/>
      <c r="H1555" s="48"/>
      <c r="I1555" s="48"/>
    </row>
    <row r="1556" spans="4:9" x14ac:dyDescent="0.35">
      <c r="D1556" s="48"/>
      <c r="E1556" s="48"/>
      <c r="F1556" s="48"/>
      <c r="G1556" s="48"/>
      <c r="H1556" s="48"/>
      <c r="I1556" s="48"/>
    </row>
    <row r="1557" spans="4:9" x14ac:dyDescent="0.35">
      <c r="D1557" s="48"/>
      <c r="E1557" s="48"/>
      <c r="F1557" s="48"/>
      <c r="G1557" s="48"/>
      <c r="H1557" s="48"/>
      <c r="I1557" s="48"/>
    </row>
    <row r="1558" spans="4:9" x14ac:dyDescent="0.35">
      <c r="D1558" s="48"/>
      <c r="E1558" s="48"/>
      <c r="F1558" s="48"/>
      <c r="G1558" s="48"/>
      <c r="H1558" s="48"/>
      <c r="I1558" s="48"/>
    </row>
    <row r="1559" spans="4:9" x14ac:dyDescent="0.35">
      <c r="D1559" s="48"/>
      <c r="E1559" s="48"/>
      <c r="F1559" s="48"/>
      <c r="G1559" s="48"/>
      <c r="H1559" s="48"/>
      <c r="I1559" s="48"/>
    </row>
    <row r="1560" spans="4:9" x14ac:dyDescent="0.35">
      <c r="D1560" s="48"/>
      <c r="E1560" s="48"/>
      <c r="F1560" s="48"/>
      <c r="G1560" s="48"/>
      <c r="H1560" s="48"/>
      <c r="I1560" s="48"/>
    </row>
    <row r="1561" spans="4:9" x14ac:dyDescent="0.35">
      <c r="D1561" s="48"/>
      <c r="E1561" s="48"/>
      <c r="F1561" s="48"/>
      <c r="G1561" s="48"/>
      <c r="H1561" s="48"/>
      <c r="I1561" s="48"/>
    </row>
    <row r="1562" spans="4:9" x14ac:dyDescent="0.35">
      <c r="D1562" s="48"/>
      <c r="E1562" s="48"/>
      <c r="F1562" s="48"/>
      <c r="G1562" s="48"/>
      <c r="H1562" s="48"/>
      <c r="I1562" s="48"/>
    </row>
    <row r="1563" spans="4:9" x14ac:dyDescent="0.35">
      <c r="D1563" s="48"/>
      <c r="E1563" s="48"/>
      <c r="F1563" s="48"/>
      <c r="G1563" s="48"/>
      <c r="H1563" s="48"/>
      <c r="I1563" s="48"/>
    </row>
    <row r="1564" spans="4:9" x14ac:dyDescent="0.35">
      <c r="D1564" s="48"/>
      <c r="E1564" s="48"/>
      <c r="F1564" s="48"/>
      <c r="G1564" s="48"/>
      <c r="H1564" s="48"/>
      <c r="I1564" s="48"/>
    </row>
    <row r="1565" spans="4:9" x14ac:dyDescent="0.35">
      <c r="D1565" s="48"/>
      <c r="E1565" s="48"/>
      <c r="F1565" s="48"/>
      <c r="G1565" s="48"/>
      <c r="H1565" s="48"/>
      <c r="I1565" s="48"/>
    </row>
    <row r="1566" spans="4:9" x14ac:dyDescent="0.35">
      <c r="D1566" s="48"/>
      <c r="E1566" s="48"/>
      <c r="F1566" s="48"/>
      <c r="G1566" s="48"/>
      <c r="H1566" s="48"/>
      <c r="I1566" s="48"/>
    </row>
    <row r="1567" spans="4:9" x14ac:dyDescent="0.35">
      <c r="D1567" s="48"/>
      <c r="E1567" s="48"/>
      <c r="F1567" s="48"/>
      <c r="G1567" s="48"/>
      <c r="H1567" s="48"/>
      <c r="I1567" s="48"/>
    </row>
    <row r="1568" spans="4:9" x14ac:dyDescent="0.35">
      <c r="D1568" s="48"/>
      <c r="E1568" s="48"/>
      <c r="F1568" s="48"/>
      <c r="G1568" s="48"/>
      <c r="H1568" s="48"/>
      <c r="I1568" s="48"/>
    </row>
    <row r="1569" spans="4:9" x14ac:dyDescent="0.35">
      <c r="D1569" s="48"/>
      <c r="E1569" s="48"/>
      <c r="F1569" s="48"/>
      <c r="G1569" s="48"/>
      <c r="H1569" s="48"/>
      <c r="I1569" s="48"/>
    </row>
    <row r="1570" spans="4:9" x14ac:dyDescent="0.35">
      <c r="D1570" s="48"/>
      <c r="E1570" s="48"/>
      <c r="F1570" s="48"/>
      <c r="G1570" s="48"/>
      <c r="H1570" s="48"/>
      <c r="I1570" s="48"/>
    </row>
    <row r="1571" spans="4:9" x14ac:dyDescent="0.35">
      <c r="D1571" s="48"/>
      <c r="E1571" s="48"/>
      <c r="F1571" s="48"/>
      <c r="G1571" s="48"/>
      <c r="H1571" s="48"/>
      <c r="I1571" s="48"/>
    </row>
    <row r="1572" spans="4:9" x14ac:dyDescent="0.35">
      <c r="D1572" s="48"/>
      <c r="E1572" s="48"/>
      <c r="F1572" s="48"/>
      <c r="G1572" s="48"/>
      <c r="H1572" s="48"/>
      <c r="I1572" s="48"/>
    </row>
    <row r="1573" spans="4:9" x14ac:dyDescent="0.35">
      <c r="D1573" s="48"/>
      <c r="E1573" s="48"/>
      <c r="F1573" s="48"/>
      <c r="G1573" s="48"/>
      <c r="H1573" s="48"/>
      <c r="I1573" s="48"/>
    </row>
    <row r="1574" spans="4:9" x14ac:dyDescent="0.35">
      <c r="D1574" s="48"/>
      <c r="E1574" s="48"/>
      <c r="F1574" s="48"/>
      <c r="G1574" s="48"/>
      <c r="H1574" s="48"/>
      <c r="I1574" s="48"/>
    </row>
    <row r="1575" spans="4:9" x14ac:dyDescent="0.35">
      <c r="D1575" s="48"/>
      <c r="E1575" s="48"/>
      <c r="F1575" s="48"/>
      <c r="G1575" s="48"/>
      <c r="H1575" s="48"/>
      <c r="I1575" s="48"/>
    </row>
    <row r="1576" spans="4:9" x14ac:dyDescent="0.35">
      <c r="D1576" s="48"/>
      <c r="E1576" s="48"/>
      <c r="F1576" s="48"/>
      <c r="G1576" s="48"/>
      <c r="H1576" s="48"/>
      <c r="I1576" s="48"/>
    </row>
    <row r="1577" spans="4:9" x14ac:dyDescent="0.35">
      <c r="D1577" s="48"/>
      <c r="E1577" s="48"/>
      <c r="F1577" s="48"/>
      <c r="G1577" s="48"/>
      <c r="H1577" s="48"/>
      <c r="I1577" s="48"/>
    </row>
    <row r="1578" spans="4:9" x14ac:dyDescent="0.35">
      <c r="D1578" s="48"/>
      <c r="E1578" s="48"/>
      <c r="F1578" s="48"/>
      <c r="G1578" s="48"/>
      <c r="H1578" s="48"/>
      <c r="I1578" s="48"/>
    </row>
    <row r="1579" spans="4:9" x14ac:dyDescent="0.35">
      <c r="D1579" s="48"/>
      <c r="E1579" s="48"/>
      <c r="F1579" s="48"/>
      <c r="G1579" s="48"/>
      <c r="H1579" s="48"/>
      <c r="I1579" s="48"/>
    </row>
    <row r="1580" spans="4:9" x14ac:dyDescent="0.35">
      <c r="D1580" s="48"/>
      <c r="E1580" s="48"/>
      <c r="F1580" s="48"/>
      <c r="G1580" s="48"/>
      <c r="H1580" s="48"/>
      <c r="I1580" s="48"/>
    </row>
    <row r="1581" spans="4:9" x14ac:dyDescent="0.35">
      <c r="D1581" s="48"/>
      <c r="E1581" s="48"/>
      <c r="F1581" s="48"/>
      <c r="G1581" s="48"/>
      <c r="H1581" s="48"/>
      <c r="I1581" s="48"/>
    </row>
    <row r="1582" spans="4:9" x14ac:dyDescent="0.35">
      <c r="D1582" s="48"/>
      <c r="E1582" s="48"/>
      <c r="F1582" s="48"/>
      <c r="G1582" s="48"/>
      <c r="H1582" s="48"/>
      <c r="I1582" s="48"/>
    </row>
    <row r="1583" spans="4:9" x14ac:dyDescent="0.35">
      <c r="D1583" s="48"/>
      <c r="E1583" s="48"/>
      <c r="F1583" s="48"/>
      <c r="G1583" s="48"/>
      <c r="H1583" s="48"/>
      <c r="I1583" s="48"/>
    </row>
    <row r="1584" spans="4:9" x14ac:dyDescent="0.35">
      <c r="D1584" s="48"/>
      <c r="E1584" s="48"/>
      <c r="F1584" s="48"/>
      <c r="G1584" s="48"/>
      <c r="H1584" s="48"/>
      <c r="I1584" s="48"/>
    </row>
    <row r="1585" spans="4:9" x14ac:dyDescent="0.35">
      <c r="D1585" s="48"/>
      <c r="E1585" s="48"/>
      <c r="F1585" s="48"/>
      <c r="G1585" s="48"/>
      <c r="H1585" s="48"/>
      <c r="I1585" s="48"/>
    </row>
    <row r="1586" spans="4:9" x14ac:dyDescent="0.35">
      <c r="D1586" s="48"/>
      <c r="E1586" s="48"/>
      <c r="F1586" s="48"/>
      <c r="G1586" s="48"/>
      <c r="H1586" s="48"/>
      <c r="I1586" s="48"/>
    </row>
    <row r="1587" spans="4:9" x14ac:dyDescent="0.35">
      <c r="D1587" s="48"/>
      <c r="E1587" s="48"/>
      <c r="F1587" s="48"/>
      <c r="G1587" s="48"/>
      <c r="H1587" s="48"/>
      <c r="I1587" s="48"/>
    </row>
    <row r="1588" spans="4:9" x14ac:dyDescent="0.35">
      <c r="D1588" s="48"/>
      <c r="E1588" s="48"/>
      <c r="F1588" s="48"/>
      <c r="G1588" s="48"/>
      <c r="H1588" s="48"/>
      <c r="I1588" s="48"/>
    </row>
    <row r="1589" spans="4:9" x14ac:dyDescent="0.35">
      <c r="D1589" s="48"/>
      <c r="E1589" s="48"/>
      <c r="F1589" s="48"/>
      <c r="G1589" s="48"/>
      <c r="H1589" s="48"/>
      <c r="I1589" s="48"/>
    </row>
    <row r="1590" spans="4:9" x14ac:dyDescent="0.35">
      <c r="D1590" s="48"/>
      <c r="E1590" s="48"/>
      <c r="F1590" s="48"/>
      <c r="G1590" s="48"/>
      <c r="H1590" s="48"/>
      <c r="I1590" s="48"/>
    </row>
    <row r="1591" spans="4:9" x14ac:dyDescent="0.35">
      <c r="D1591" s="48"/>
      <c r="E1591" s="48"/>
      <c r="F1591" s="48"/>
      <c r="G1591" s="48"/>
      <c r="H1591" s="48"/>
      <c r="I1591" s="48"/>
    </row>
    <row r="1592" spans="4:9" x14ac:dyDescent="0.35">
      <c r="D1592" s="48"/>
      <c r="E1592" s="48"/>
      <c r="F1592" s="48"/>
      <c r="G1592" s="48"/>
      <c r="H1592" s="48"/>
      <c r="I1592" s="48"/>
    </row>
    <row r="1593" spans="4:9" x14ac:dyDescent="0.35">
      <c r="D1593" s="48"/>
      <c r="E1593" s="48"/>
      <c r="F1593" s="48"/>
      <c r="G1593" s="48"/>
      <c r="H1593" s="48"/>
      <c r="I1593" s="48"/>
    </row>
    <row r="1594" spans="4:9" x14ac:dyDescent="0.35">
      <c r="D1594" s="48"/>
      <c r="E1594" s="48"/>
      <c r="F1594" s="48"/>
      <c r="G1594" s="48"/>
      <c r="H1594" s="48"/>
      <c r="I1594" s="48"/>
    </row>
    <row r="1595" spans="4:9" x14ac:dyDescent="0.35">
      <c r="D1595" s="48"/>
      <c r="E1595" s="48"/>
      <c r="F1595" s="48"/>
      <c r="G1595" s="48"/>
      <c r="H1595" s="48"/>
      <c r="I1595" s="48"/>
    </row>
    <row r="1596" spans="4:9" x14ac:dyDescent="0.35">
      <c r="D1596" s="48"/>
      <c r="E1596" s="48"/>
      <c r="F1596" s="48"/>
      <c r="G1596" s="48"/>
      <c r="H1596" s="48"/>
      <c r="I1596" s="48"/>
    </row>
    <row r="1597" spans="4:9" x14ac:dyDescent="0.35">
      <c r="D1597" s="48"/>
      <c r="E1597" s="48"/>
      <c r="F1597" s="48"/>
      <c r="G1597" s="48"/>
      <c r="H1597" s="48"/>
      <c r="I1597" s="48"/>
    </row>
    <row r="1598" spans="4:9" x14ac:dyDescent="0.35">
      <c r="D1598" s="48"/>
      <c r="E1598" s="48"/>
      <c r="F1598" s="48"/>
      <c r="G1598" s="48"/>
      <c r="H1598" s="48"/>
      <c r="I1598" s="48"/>
    </row>
    <row r="1599" spans="4:9" x14ac:dyDescent="0.35">
      <c r="D1599" s="48"/>
      <c r="E1599" s="48"/>
      <c r="F1599" s="48"/>
      <c r="G1599" s="48"/>
      <c r="H1599" s="48"/>
      <c r="I1599" s="48"/>
    </row>
    <row r="1600" spans="4:9" x14ac:dyDescent="0.35">
      <c r="D1600" s="48"/>
      <c r="E1600" s="48"/>
      <c r="F1600" s="48"/>
      <c r="G1600" s="48"/>
      <c r="H1600" s="48"/>
      <c r="I1600" s="48"/>
    </row>
    <row r="1601" spans="4:9" x14ac:dyDescent="0.35">
      <c r="D1601" s="48"/>
      <c r="E1601" s="48"/>
      <c r="F1601" s="48"/>
      <c r="G1601" s="48"/>
      <c r="H1601" s="48"/>
      <c r="I1601" s="48"/>
    </row>
    <row r="1602" spans="4:9" x14ac:dyDescent="0.35">
      <c r="D1602" s="48"/>
      <c r="E1602" s="48"/>
      <c r="F1602" s="48"/>
      <c r="G1602" s="48"/>
      <c r="H1602" s="48"/>
      <c r="I1602" s="48"/>
    </row>
    <row r="1603" spans="4:9" x14ac:dyDescent="0.35">
      <c r="D1603" s="48"/>
      <c r="E1603" s="48"/>
      <c r="F1603" s="48"/>
      <c r="G1603" s="48"/>
      <c r="H1603" s="48"/>
      <c r="I1603" s="48"/>
    </row>
    <row r="1604" spans="4:9" x14ac:dyDescent="0.35">
      <c r="D1604" s="48"/>
      <c r="E1604" s="48"/>
      <c r="F1604" s="48"/>
      <c r="G1604" s="48"/>
      <c r="H1604" s="48"/>
      <c r="I1604" s="48"/>
    </row>
    <row r="1605" spans="4:9" x14ac:dyDescent="0.35">
      <c r="D1605" s="48"/>
      <c r="E1605" s="48"/>
      <c r="F1605" s="48"/>
      <c r="G1605" s="48"/>
      <c r="H1605" s="48"/>
      <c r="I1605" s="48"/>
    </row>
    <row r="1606" spans="4:9" x14ac:dyDescent="0.35">
      <c r="D1606" s="48"/>
      <c r="E1606" s="48"/>
      <c r="F1606" s="48"/>
      <c r="G1606" s="48"/>
      <c r="H1606" s="48"/>
      <c r="I1606" s="48"/>
    </row>
    <row r="1607" spans="4:9" x14ac:dyDescent="0.35">
      <c r="D1607" s="48"/>
      <c r="E1607" s="48"/>
      <c r="F1607" s="48"/>
      <c r="G1607" s="48"/>
      <c r="H1607" s="48"/>
      <c r="I1607" s="48"/>
    </row>
    <row r="1608" spans="4:9" x14ac:dyDescent="0.35">
      <c r="D1608" s="48"/>
      <c r="E1608" s="48"/>
      <c r="F1608" s="48"/>
      <c r="G1608" s="48"/>
      <c r="H1608" s="48"/>
      <c r="I1608" s="48"/>
    </row>
    <row r="1609" spans="4:9" x14ac:dyDescent="0.35">
      <c r="D1609" s="48"/>
      <c r="E1609" s="48"/>
      <c r="F1609" s="48"/>
      <c r="G1609" s="48"/>
      <c r="H1609" s="48"/>
      <c r="I1609" s="48"/>
    </row>
    <row r="1610" spans="4:9" x14ac:dyDescent="0.35">
      <c r="D1610" s="48"/>
      <c r="E1610" s="48"/>
      <c r="F1610" s="48"/>
      <c r="G1610" s="48"/>
      <c r="H1610" s="48"/>
      <c r="I1610" s="48"/>
    </row>
    <row r="1611" spans="4:9" x14ac:dyDescent="0.35">
      <c r="D1611" s="48"/>
      <c r="E1611" s="48"/>
      <c r="F1611" s="48"/>
      <c r="G1611" s="48"/>
      <c r="H1611" s="48"/>
      <c r="I1611" s="48"/>
    </row>
    <row r="1612" spans="4:9" x14ac:dyDescent="0.35">
      <c r="D1612" s="48"/>
      <c r="E1612" s="48"/>
      <c r="F1612" s="48"/>
      <c r="G1612" s="48"/>
      <c r="H1612" s="48"/>
      <c r="I1612" s="48"/>
    </row>
    <row r="1613" spans="4:9" x14ac:dyDescent="0.35">
      <c r="D1613" s="48"/>
      <c r="E1613" s="48"/>
      <c r="F1613" s="48"/>
      <c r="G1613" s="48"/>
      <c r="H1613" s="48"/>
      <c r="I1613" s="48"/>
    </row>
    <row r="1614" spans="4:9" x14ac:dyDescent="0.35">
      <c r="D1614" s="48"/>
      <c r="E1614" s="48"/>
      <c r="F1614" s="48"/>
      <c r="G1614" s="48"/>
      <c r="H1614" s="48"/>
      <c r="I1614" s="48"/>
    </row>
    <row r="1615" spans="4:9" x14ac:dyDescent="0.35">
      <c r="D1615" s="48"/>
      <c r="E1615" s="48"/>
      <c r="F1615" s="48"/>
      <c r="G1615" s="48"/>
      <c r="H1615" s="48"/>
      <c r="I1615" s="48"/>
    </row>
    <row r="1616" spans="4:9" x14ac:dyDescent="0.35">
      <c r="D1616" s="48"/>
      <c r="E1616" s="48"/>
      <c r="F1616" s="48"/>
      <c r="G1616" s="48"/>
      <c r="H1616" s="48"/>
      <c r="I1616" s="48"/>
    </row>
    <row r="1617" spans="4:9" x14ac:dyDescent="0.35">
      <c r="D1617" s="48"/>
      <c r="E1617" s="48"/>
      <c r="F1617" s="48"/>
      <c r="G1617" s="48"/>
      <c r="H1617" s="48"/>
      <c r="I1617" s="48"/>
    </row>
    <row r="1618" spans="4:9" x14ac:dyDescent="0.35">
      <c r="D1618" s="48"/>
      <c r="E1618" s="48"/>
      <c r="F1618" s="48"/>
      <c r="G1618" s="48"/>
      <c r="H1618" s="48"/>
      <c r="I1618" s="48"/>
    </row>
    <row r="1619" spans="4:9" x14ac:dyDescent="0.35">
      <c r="D1619" s="48"/>
      <c r="E1619" s="48"/>
      <c r="F1619" s="48"/>
      <c r="G1619" s="48"/>
      <c r="H1619" s="48"/>
      <c r="I1619" s="48"/>
    </row>
    <row r="1620" spans="4:9" x14ac:dyDescent="0.35">
      <c r="D1620" s="48"/>
      <c r="E1620" s="48"/>
      <c r="F1620" s="48"/>
      <c r="G1620" s="48"/>
      <c r="H1620" s="48"/>
      <c r="I1620" s="48"/>
    </row>
    <row r="1621" spans="4:9" x14ac:dyDescent="0.35">
      <c r="D1621" s="48"/>
      <c r="E1621" s="48"/>
      <c r="F1621" s="48"/>
      <c r="G1621" s="48"/>
      <c r="H1621" s="48"/>
      <c r="I1621" s="48"/>
    </row>
    <row r="1622" spans="4:9" x14ac:dyDescent="0.35">
      <c r="D1622" s="48"/>
      <c r="E1622" s="48"/>
      <c r="F1622" s="48"/>
      <c r="G1622" s="48"/>
      <c r="H1622" s="48"/>
      <c r="I1622" s="48"/>
    </row>
    <row r="1623" spans="4:9" x14ac:dyDescent="0.35">
      <c r="D1623" s="48"/>
      <c r="E1623" s="48"/>
      <c r="F1623" s="48"/>
      <c r="G1623" s="48"/>
      <c r="H1623" s="48"/>
      <c r="I1623" s="48"/>
    </row>
    <row r="1624" spans="4:9" x14ac:dyDescent="0.35">
      <c r="D1624" s="48"/>
      <c r="E1624" s="48"/>
      <c r="F1624" s="48"/>
      <c r="G1624" s="48"/>
      <c r="H1624" s="48"/>
      <c r="I1624" s="48"/>
    </row>
    <row r="1625" spans="4:9" x14ac:dyDescent="0.35">
      <c r="D1625" s="48"/>
      <c r="E1625" s="48"/>
      <c r="F1625" s="48"/>
      <c r="G1625" s="48"/>
      <c r="H1625" s="48"/>
      <c r="I1625" s="48"/>
    </row>
    <row r="1626" spans="4:9" x14ac:dyDescent="0.35">
      <c r="D1626" s="48"/>
      <c r="E1626" s="48"/>
      <c r="F1626" s="48"/>
      <c r="G1626" s="48"/>
      <c r="H1626" s="48"/>
      <c r="I1626" s="48"/>
    </row>
    <row r="1627" spans="4:9" x14ac:dyDescent="0.35">
      <c r="D1627" s="48"/>
      <c r="E1627" s="48"/>
      <c r="F1627" s="48"/>
      <c r="G1627" s="48"/>
      <c r="H1627" s="48"/>
      <c r="I1627" s="48"/>
    </row>
    <row r="1628" spans="4:9" x14ac:dyDescent="0.35">
      <c r="D1628" s="48"/>
      <c r="E1628" s="48"/>
      <c r="F1628" s="48"/>
      <c r="G1628" s="48"/>
      <c r="H1628" s="48"/>
      <c r="I1628" s="48"/>
    </row>
    <row r="1629" spans="4:9" x14ac:dyDescent="0.35">
      <c r="D1629" s="48"/>
      <c r="E1629" s="48"/>
      <c r="F1629" s="48"/>
      <c r="G1629" s="48"/>
      <c r="H1629" s="48"/>
      <c r="I1629" s="48"/>
    </row>
    <row r="1630" spans="4:9" x14ac:dyDescent="0.35">
      <c r="D1630" s="48"/>
      <c r="E1630" s="48"/>
      <c r="F1630" s="48"/>
      <c r="G1630" s="48"/>
      <c r="H1630" s="48"/>
      <c r="I1630" s="48"/>
    </row>
    <row r="1631" spans="4:9" x14ac:dyDescent="0.35">
      <c r="D1631" s="48"/>
      <c r="E1631" s="48"/>
      <c r="F1631" s="48"/>
      <c r="G1631" s="48"/>
      <c r="H1631" s="48"/>
      <c r="I1631" s="48"/>
    </row>
    <row r="1632" spans="4:9" x14ac:dyDescent="0.35">
      <c r="D1632" s="48"/>
      <c r="E1632" s="48"/>
      <c r="F1632" s="48"/>
      <c r="G1632" s="48"/>
      <c r="H1632" s="48"/>
      <c r="I1632" s="48"/>
    </row>
    <row r="1633" spans="4:9" x14ac:dyDescent="0.35">
      <c r="D1633" s="48"/>
      <c r="E1633" s="48"/>
      <c r="F1633" s="48"/>
      <c r="G1633" s="48"/>
      <c r="H1633" s="48"/>
      <c r="I1633" s="48"/>
    </row>
    <row r="1634" spans="4:9" x14ac:dyDescent="0.35">
      <c r="D1634" s="48"/>
      <c r="E1634" s="48"/>
      <c r="F1634" s="48"/>
      <c r="G1634" s="48"/>
      <c r="H1634" s="48"/>
      <c r="I1634" s="48"/>
    </row>
    <row r="1635" spans="4:9" x14ac:dyDescent="0.35">
      <c r="D1635" s="48"/>
      <c r="E1635" s="48"/>
      <c r="F1635" s="48"/>
      <c r="G1635" s="48"/>
      <c r="H1635" s="48"/>
      <c r="I1635" s="48"/>
    </row>
    <row r="1636" spans="4:9" x14ac:dyDescent="0.35">
      <c r="D1636" s="48"/>
      <c r="E1636" s="48"/>
      <c r="F1636" s="48"/>
      <c r="G1636" s="48"/>
      <c r="H1636" s="48"/>
      <c r="I1636" s="48"/>
    </row>
    <row r="1637" spans="4:9" x14ac:dyDescent="0.35">
      <c r="D1637" s="48"/>
      <c r="E1637" s="48"/>
      <c r="F1637" s="48"/>
      <c r="G1637" s="48"/>
      <c r="H1637" s="48"/>
      <c r="I1637" s="48"/>
    </row>
    <row r="1638" spans="4:9" x14ac:dyDescent="0.35">
      <c r="D1638" s="48"/>
      <c r="E1638" s="48"/>
      <c r="F1638" s="48"/>
      <c r="G1638" s="48"/>
      <c r="H1638" s="48"/>
      <c r="I1638" s="48"/>
    </row>
    <row r="1639" spans="4:9" x14ac:dyDescent="0.35">
      <c r="D1639" s="48"/>
      <c r="E1639" s="48"/>
      <c r="F1639" s="48"/>
      <c r="G1639" s="48"/>
      <c r="H1639" s="48"/>
      <c r="I1639" s="48"/>
    </row>
    <row r="1640" spans="4:9" x14ac:dyDescent="0.35">
      <c r="D1640" s="48"/>
      <c r="E1640" s="48"/>
      <c r="F1640" s="48"/>
      <c r="G1640" s="48"/>
      <c r="H1640" s="48"/>
      <c r="I1640" s="48"/>
    </row>
    <row r="1641" spans="4:9" x14ac:dyDescent="0.35">
      <c r="D1641" s="48"/>
      <c r="E1641" s="48"/>
      <c r="F1641" s="48"/>
      <c r="G1641" s="48"/>
      <c r="H1641" s="48"/>
      <c r="I1641" s="48"/>
    </row>
    <row r="1642" spans="4:9" x14ac:dyDescent="0.35">
      <c r="D1642" s="48"/>
      <c r="E1642" s="48"/>
      <c r="F1642" s="48"/>
      <c r="G1642" s="48"/>
      <c r="H1642" s="48"/>
      <c r="I1642" s="48"/>
    </row>
    <row r="1643" spans="4:9" x14ac:dyDescent="0.35">
      <c r="D1643" s="48"/>
      <c r="E1643" s="48"/>
      <c r="F1643" s="48"/>
      <c r="G1643" s="48"/>
      <c r="H1643" s="48"/>
      <c r="I1643" s="48"/>
    </row>
    <row r="1644" spans="4:9" x14ac:dyDescent="0.35">
      <c r="D1644" s="48"/>
      <c r="E1644" s="48"/>
      <c r="F1644" s="48"/>
      <c r="G1644" s="48"/>
      <c r="H1644" s="48"/>
      <c r="I1644" s="48"/>
    </row>
    <row r="1645" spans="4:9" x14ac:dyDescent="0.35">
      <c r="D1645" s="48"/>
      <c r="E1645" s="48"/>
      <c r="F1645" s="48"/>
      <c r="G1645" s="48"/>
      <c r="H1645" s="48"/>
      <c r="I1645" s="48"/>
    </row>
    <row r="1646" spans="4:9" x14ac:dyDescent="0.35">
      <c r="D1646" s="48"/>
      <c r="E1646" s="48"/>
      <c r="F1646" s="48"/>
      <c r="G1646" s="48"/>
      <c r="H1646" s="48"/>
      <c r="I1646" s="48"/>
    </row>
    <row r="1647" spans="4:9" x14ac:dyDescent="0.35">
      <c r="D1647" s="48"/>
      <c r="E1647" s="48"/>
      <c r="F1647" s="48"/>
      <c r="G1647" s="48"/>
      <c r="H1647" s="48"/>
      <c r="I1647" s="48"/>
    </row>
    <row r="1648" spans="4:9" x14ac:dyDescent="0.35">
      <c r="D1648" s="48"/>
      <c r="E1648" s="48"/>
      <c r="F1648" s="48"/>
      <c r="G1648" s="48"/>
      <c r="H1648" s="48"/>
      <c r="I1648" s="48"/>
    </row>
    <row r="1649" spans="4:9" x14ac:dyDescent="0.35">
      <c r="D1649" s="48"/>
      <c r="E1649" s="48"/>
      <c r="F1649" s="48"/>
      <c r="G1649" s="48"/>
      <c r="H1649" s="48"/>
      <c r="I1649" s="48"/>
    </row>
    <row r="1650" spans="4:9" x14ac:dyDescent="0.35">
      <c r="D1650" s="48"/>
      <c r="E1650" s="48"/>
      <c r="F1650" s="48"/>
      <c r="G1650" s="48"/>
      <c r="H1650" s="48"/>
      <c r="I1650" s="48"/>
    </row>
    <row r="1651" spans="4:9" x14ac:dyDescent="0.35">
      <c r="D1651" s="48"/>
      <c r="E1651" s="48"/>
      <c r="F1651" s="48"/>
      <c r="G1651" s="48"/>
      <c r="H1651" s="48"/>
      <c r="I1651" s="48"/>
    </row>
    <row r="1652" spans="4:9" x14ac:dyDescent="0.35">
      <c r="D1652" s="48"/>
      <c r="E1652" s="48"/>
      <c r="F1652" s="48"/>
      <c r="G1652" s="48"/>
      <c r="H1652" s="48"/>
      <c r="I1652" s="48"/>
    </row>
    <row r="1653" spans="4:9" x14ac:dyDescent="0.35">
      <c r="D1653" s="48"/>
      <c r="E1653" s="48"/>
      <c r="F1653" s="48"/>
      <c r="G1653" s="48"/>
      <c r="H1653" s="48"/>
      <c r="I1653" s="48"/>
    </row>
    <row r="1654" spans="4:9" x14ac:dyDescent="0.35">
      <c r="D1654" s="48"/>
      <c r="E1654" s="48"/>
      <c r="F1654" s="48"/>
      <c r="G1654" s="48"/>
      <c r="H1654" s="48"/>
      <c r="I1654" s="48"/>
    </row>
    <row r="1655" spans="4:9" x14ac:dyDescent="0.35">
      <c r="D1655" s="48"/>
      <c r="E1655" s="48"/>
      <c r="F1655" s="48"/>
      <c r="G1655" s="48"/>
      <c r="H1655" s="48"/>
      <c r="I1655" s="48"/>
    </row>
    <row r="1656" spans="4:9" x14ac:dyDescent="0.35">
      <c r="D1656" s="48"/>
      <c r="E1656" s="48"/>
      <c r="F1656" s="48"/>
      <c r="G1656" s="48"/>
      <c r="H1656" s="48"/>
      <c r="I1656" s="48"/>
    </row>
    <row r="1657" spans="4:9" x14ac:dyDescent="0.35">
      <c r="D1657" s="48"/>
      <c r="E1657" s="48"/>
      <c r="F1657" s="48"/>
      <c r="G1657" s="48"/>
      <c r="H1657" s="48"/>
      <c r="I1657" s="48"/>
    </row>
    <row r="1658" spans="4:9" x14ac:dyDescent="0.35">
      <c r="D1658" s="48"/>
      <c r="E1658" s="48"/>
      <c r="F1658" s="48"/>
      <c r="G1658" s="48"/>
      <c r="H1658" s="48"/>
      <c r="I1658" s="48"/>
    </row>
    <row r="1659" spans="4:9" x14ac:dyDescent="0.35">
      <c r="D1659" s="48"/>
      <c r="E1659" s="48"/>
      <c r="F1659" s="48"/>
      <c r="G1659" s="48"/>
      <c r="H1659" s="48"/>
      <c r="I1659" s="48"/>
    </row>
    <row r="1660" spans="4:9" x14ac:dyDescent="0.35">
      <c r="D1660" s="48"/>
      <c r="E1660" s="48"/>
      <c r="F1660" s="48"/>
      <c r="G1660" s="48"/>
      <c r="H1660" s="48"/>
      <c r="I1660" s="48"/>
    </row>
    <row r="1661" spans="4:9" x14ac:dyDescent="0.35">
      <c r="D1661" s="48"/>
      <c r="E1661" s="48"/>
      <c r="F1661" s="48"/>
      <c r="G1661" s="48"/>
      <c r="H1661" s="48"/>
      <c r="I1661" s="48"/>
    </row>
    <row r="1662" spans="4:9" x14ac:dyDescent="0.35">
      <c r="D1662" s="48"/>
      <c r="E1662" s="48"/>
      <c r="F1662" s="48"/>
      <c r="G1662" s="48"/>
      <c r="H1662" s="48"/>
      <c r="I1662" s="48"/>
    </row>
    <row r="1663" spans="4:9" x14ac:dyDescent="0.35">
      <c r="D1663" s="48"/>
      <c r="E1663" s="48"/>
      <c r="F1663" s="48"/>
      <c r="G1663" s="48"/>
      <c r="H1663" s="48"/>
      <c r="I1663" s="48"/>
    </row>
    <row r="1664" spans="4:9" x14ac:dyDescent="0.35">
      <c r="D1664" s="48"/>
      <c r="E1664" s="48"/>
      <c r="F1664" s="48"/>
      <c r="G1664" s="48"/>
      <c r="H1664" s="48"/>
      <c r="I1664" s="48"/>
    </row>
    <row r="1665" spans="4:9" x14ac:dyDescent="0.35">
      <c r="D1665" s="48"/>
      <c r="E1665" s="48"/>
      <c r="F1665" s="48"/>
      <c r="G1665" s="48"/>
      <c r="H1665" s="48"/>
      <c r="I1665" s="48"/>
    </row>
    <row r="1666" spans="4:9" x14ac:dyDescent="0.35">
      <c r="D1666" s="48"/>
      <c r="E1666" s="48"/>
      <c r="F1666" s="48"/>
      <c r="G1666" s="48"/>
      <c r="H1666" s="48"/>
      <c r="I1666" s="48"/>
    </row>
    <row r="1667" spans="4:9" x14ac:dyDescent="0.35">
      <c r="D1667" s="48"/>
      <c r="E1667" s="48"/>
      <c r="F1667" s="48"/>
      <c r="G1667" s="48"/>
      <c r="H1667" s="48"/>
      <c r="I1667" s="48"/>
    </row>
    <row r="1668" spans="4:9" x14ac:dyDescent="0.35">
      <c r="D1668" s="48"/>
      <c r="E1668" s="48"/>
      <c r="F1668" s="48"/>
      <c r="G1668" s="48"/>
      <c r="H1668" s="48"/>
      <c r="I1668" s="48"/>
    </row>
    <row r="1669" spans="4:9" x14ac:dyDescent="0.35">
      <c r="D1669" s="48"/>
      <c r="E1669" s="48"/>
      <c r="F1669" s="48"/>
      <c r="G1669" s="48"/>
      <c r="H1669" s="48"/>
      <c r="I1669" s="48"/>
    </row>
    <row r="1670" spans="4:9" x14ac:dyDescent="0.35">
      <c r="D1670" s="48"/>
      <c r="E1670" s="48"/>
      <c r="F1670" s="48"/>
      <c r="G1670" s="48"/>
      <c r="H1670" s="48"/>
      <c r="I1670" s="48"/>
    </row>
    <row r="1671" spans="4:9" x14ac:dyDescent="0.35">
      <c r="D1671" s="48"/>
      <c r="E1671" s="48"/>
      <c r="F1671" s="48"/>
      <c r="G1671" s="48"/>
      <c r="H1671" s="48"/>
      <c r="I1671" s="48"/>
    </row>
    <row r="1672" spans="4:9" x14ac:dyDescent="0.35">
      <c r="D1672" s="48"/>
      <c r="E1672" s="48"/>
      <c r="F1672" s="48"/>
      <c r="G1672" s="48"/>
      <c r="H1672" s="48"/>
      <c r="I1672" s="48"/>
    </row>
    <row r="1673" spans="4:9" x14ac:dyDescent="0.35">
      <c r="D1673" s="48"/>
      <c r="E1673" s="48"/>
      <c r="F1673" s="48"/>
      <c r="G1673" s="48"/>
      <c r="H1673" s="48"/>
      <c r="I1673" s="48"/>
    </row>
    <row r="1674" spans="4:9" x14ac:dyDescent="0.35">
      <c r="D1674" s="48"/>
      <c r="E1674" s="48"/>
      <c r="F1674" s="48"/>
      <c r="G1674" s="48"/>
      <c r="H1674" s="48"/>
      <c r="I1674" s="48"/>
    </row>
    <row r="1675" spans="4:9" x14ac:dyDescent="0.35">
      <c r="D1675" s="48"/>
      <c r="E1675" s="48"/>
      <c r="F1675" s="48"/>
      <c r="G1675" s="48"/>
      <c r="H1675" s="48"/>
      <c r="I1675" s="48"/>
    </row>
    <row r="1676" spans="4:9" x14ac:dyDescent="0.35">
      <c r="D1676" s="48"/>
      <c r="E1676" s="48"/>
      <c r="F1676" s="48"/>
      <c r="G1676" s="48"/>
      <c r="H1676" s="48"/>
      <c r="I1676" s="48"/>
    </row>
    <row r="1677" spans="4:9" x14ac:dyDescent="0.35">
      <c r="D1677" s="48"/>
      <c r="E1677" s="48"/>
      <c r="F1677" s="48"/>
      <c r="G1677" s="48"/>
      <c r="H1677" s="48"/>
      <c r="I1677" s="48"/>
    </row>
    <row r="1678" spans="4:9" x14ac:dyDescent="0.35">
      <c r="D1678" s="48"/>
      <c r="E1678" s="48"/>
      <c r="F1678" s="48"/>
      <c r="G1678" s="48"/>
      <c r="H1678" s="48"/>
      <c r="I1678" s="48"/>
    </row>
    <row r="1679" spans="4:9" x14ac:dyDescent="0.35">
      <c r="D1679" s="48"/>
      <c r="E1679" s="48"/>
      <c r="F1679" s="48"/>
      <c r="G1679" s="48"/>
      <c r="H1679" s="48"/>
      <c r="I1679" s="48"/>
    </row>
    <row r="1680" spans="4:9" x14ac:dyDescent="0.35">
      <c r="D1680" s="48"/>
      <c r="E1680" s="48"/>
      <c r="F1680" s="48"/>
      <c r="G1680" s="48"/>
      <c r="H1680" s="48"/>
      <c r="I1680" s="48"/>
    </row>
    <row r="1681" spans="4:9" x14ac:dyDescent="0.35">
      <c r="D1681" s="48"/>
      <c r="E1681" s="48"/>
      <c r="F1681" s="48"/>
      <c r="G1681" s="48"/>
      <c r="H1681" s="48"/>
      <c r="I1681" s="48"/>
    </row>
    <row r="1682" spans="4:9" x14ac:dyDescent="0.35">
      <c r="D1682" s="48"/>
      <c r="E1682" s="48"/>
      <c r="F1682" s="48"/>
      <c r="G1682" s="48"/>
      <c r="H1682" s="48"/>
      <c r="I1682" s="48"/>
    </row>
    <row r="1683" spans="4:9" x14ac:dyDescent="0.35">
      <c r="D1683" s="48"/>
      <c r="E1683" s="48"/>
      <c r="F1683" s="48"/>
      <c r="G1683" s="48"/>
      <c r="H1683" s="48"/>
      <c r="I1683" s="48"/>
    </row>
    <row r="1684" spans="4:9" x14ac:dyDescent="0.35">
      <c r="D1684" s="48"/>
      <c r="E1684" s="48"/>
      <c r="F1684" s="48"/>
      <c r="G1684" s="48"/>
      <c r="H1684" s="48"/>
      <c r="I1684" s="48"/>
    </row>
    <row r="1685" spans="4:9" x14ac:dyDescent="0.35">
      <c r="D1685" s="48"/>
      <c r="E1685" s="48"/>
      <c r="F1685" s="48"/>
      <c r="G1685" s="48"/>
      <c r="H1685" s="48"/>
      <c r="I1685" s="48"/>
    </row>
    <row r="1686" spans="4:9" x14ac:dyDescent="0.35">
      <c r="D1686" s="48"/>
      <c r="E1686" s="48"/>
      <c r="F1686" s="48"/>
      <c r="G1686" s="48"/>
      <c r="H1686" s="48"/>
      <c r="I1686" s="48"/>
    </row>
    <row r="1687" spans="4:9" x14ac:dyDescent="0.35">
      <c r="D1687" s="48"/>
      <c r="E1687" s="48"/>
      <c r="F1687" s="48"/>
      <c r="G1687" s="48"/>
      <c r="H1687" s="48"/>
      <c r="I1687" s="48"/>
    </row>
    <row r="1688" spans="4:9" x14ac:dyDescent="0.35">
      <c r="D1688" s="48"/>
      <c r="E1688" s="48"/>
      <c r="F1688" s="48"/>
      <c r="G1688" s="48"/>
      <c r="H1688" s="48"/>
      <c r="I1688" s="48"/>
    </row>
    <row r="1689" spans="4:9" x14ac:dyDescent="0.35">
      <c r="D1689" s="48"/>
      <c r="E1689" s="48"/>
      <c r="F1689" s="48"/>
      <c r="G1689" s="48"/>
      <c r="H1689" s="48"/>
      <c r="I1689" s="48"/>
    </row>
    <row r="1690" spans="4:9" x14ac:dyDescent="0.35">
      <c r="D1690" s="48"/>
      <c r="E1690" s="48"/>
      <c r="F1690" s="48"/>
      <c r="G1690" s="48"/>
      <c r="H1690" s="48"/>
      <c r="I1690" s="48"/>
    </row>
    <row r="1691" spans="4:9" x14ac:dyDescent="0.35">
      <c r="D1691" s="48"/>
      <c r="E1691" s="48"/>
      <c r="F1691" s="48"/>
      <c r="G1691" s="48"/>
      <c r="H1691" s="48"/>
      <c r="I1691" s="48"/>
    </row>
    <row r="1692" spans="4:9" x14ac:dyDescent="0.35">
      <c r="D1692" s="48"/>
      <c r="E1692" s="48"/>
      <c r="F1692" s="48"/>
      <c r="G1692" s="48"/>
      <c r="H1692" s="48"/>
      <c r="I1692" s="48"/>
    </row>
    <row r="1693" spans="4:9" x14ac:dyDescent="0.35">
      <c r="D1693" s="48"/>
      <c r="E1693" s="48"/>
      <c r="F1693" s="48"/>
      <c r="G1693" s="48"/>
      <c r="H1693" s="48"/>
      <c r="I1693" s="48"/>
    </row>
    <row r="1694" spans="4:9" x14ac:dyDescent="0.35">
      <c r="D1694" s="48"/>
      <c r="E1694" s="48"/>
      <c r="F1694" s="48"/>
      <c r="G1694" s="48"/>
      <c r="H1694" s="48"/>
      <c r="I1694" s="48"/>
    </row>
    <row r="1695" spans="4:9" x14ac:dyDescent="0.35">
      <c r="D1695" s="48"/>
      <c r="E1695" s="48"/>
      <c r="F1695" s="48"/>
      <c r="G1695" s="48"/>
      <c r="H1695" s="48"/>
      <c r="I1695" s="48"/>
    </row>
    <row r="1696" spans="4:9" x14ac:dyDescent="0.35">
      <c r="D1696" s="48"/>
      <c r="E1696" s="48"/>
      <c r="F1696" s="48"/>
      <c r="G1696" s="48"/>
      <c r="H1696" s="48"/>
      <c r="I1696" s="48"/>
    </row>
    <row r="1697" spans="4:9" x14ac:dyDescent="0.35">
      <c r="D1697" s="48"/>
      <c r="E1697" s="48"/>
      <c r="F1697" s="48"/>
      <c r="G1697" s="48"/>
      <c r="H1697" s="48"/>
      <c r="I1697" s="48"/>
    </row>
    <row r="1698" spans="4:9" x14ac:dyDescent="0.35">
      <c r="D1698" s="48"/>
      <c r="E1698" s="48"/>
      <c r="F1698" s="48"/>
      <c r="G1698" s="48"/>
      <c r="H1698" s="48"/>
      <c r="I1698" s="48"/>
    </row>
    <row r="1699" spans="4:9" x14ac:dyDescent="0.35">
      <c r="D1699" s="48"/>
      <c r="E1699" s="48"/>
      <c r="F1699" s="48"/>
      <c r="G1699" s="48"/>
      <c r="H1699" s="48"/>
      <c r="I1699" s="48"/>
    </row>
    <row r="1700" spans="4:9" x14ac:dyDescent="0.35">
      <c r="D1700" s="48"/>
      <c r="E1700" s="48"/>
      <c r="F1700" s="48"/>
      <c r="G1700" s="48"/>
      <c r="H1700" s="48"/>
      <c r="I1700" s="48"/>
    </row>
    <row r="1701" spans="4:9" x14ac:dyDescent="0.35">
      <c r="D1701" s="48"/>
      <c r="E1701" s="48"/>
      <c r="F1701" s="48"/>
      <c r="G1701" s="48"/>
      <c r="H1701" s="48"/>
      <c r="I1701" s="48"/>
    </row>
    <row r="1702" spans="4:9" x14ac:dyDescent="0.35">
      <c r="D1702" s="48"/>
      <c r="E1702" s="48"/>
      <c r="F1702" s="48"/>
      <c r="G1702" s="48"/>
      <c r="H1702" s="48"/>
      <c r="I1702" s="48"/>
    </row>
    <row r="1703" spans="4:9" x14ac:dyDescent="0.35">
      <c r="D1703" s="48"/>
      <c r="E1703" s="48"/>
      <c r="F1703" s="48"/>
      <c r="G1703" s="48"/>
      <c r="H1703" s="48"/>
      <c r="I1703" s="48"/>
    </row>
    <row r="1704" spans="4:9" x14ac:dyDescent="0.35">
      <c r="D1704" s="48"/>
      <c r="E1704" s="48"/>
      <c r="F1704" s="48"/>
      <c r="G1704" s="48"/>
      <c r="H1704" s="48"/>
      <c r="I1704" s="48"/>
    </row>
    <row r="1705" spans="4:9" x14ac:dyDescent="0.35">
      <c r="D1705" s="48"/>
      <c r="E1705" s="48"/>
      <c r="F1705" s="48"/>
      <c r="G1705" s="48"/>
      <c r="H1705" s="48"/>
      <c r="I1705" s="48"/>
    </row>
    <row r="1706" spans="4:9" x14ac:dyDescent="0.35">
      <c r="D1706" s="48"/>
      <c r="E1706" s="48"/>
      <c r="F1706" s="48"/>
      <c r="G1706" s="48"/>
      <c r="H1706" s="48"/>
      <c r="I1706" s="48"/>
    </row>
    <row r="1707" spans="4:9" x14ac:dyDescent="0.35">
      <c r="D1707" s="48"/>
      <c r="E1707" s="48"/>
      <c r="F1707" s="48"/>
      <c r="G1707" s="48"/>
      <c r="H1707" s="48"/>
      <c r="I1707" s="48"/>
    </row>
    <row r="1708" spans="4:9" x14ac:dyDescent="0.35">
      <c r="D1708" s="48"/>
      <c r="E1708" s="48"/>
      <c r="F1708" s="48"/>
      <c r="G1708" s="48"/>
      <c r="H1708" s="48"/>
      <c r="I1708" s="48"/>
    </row>
    <row r="1709" spans="4:9" x14ac:dyDescent="0.35">
      <c r="D1709" s="48"/>
      <c r="E1709" s="48"/>
      <c r="F1709" s="48"/>
      <c r="G1709" s="48"/>
      <c r="H1709" s="48"/>
      <c r="I1709" s="48"/>
    </row>
    <row r="1710" spans="4:9" x14ac:dyDescent="0.35">
      <c r="D1710" s="48"/>
      <c r="E1710" s="48"/>
      <c r="F1710" s="48"/>
      <c r="G1710" s="48"/>
      <c r="H1710" s="48"/>
      <c r="I1710" s="48"/>
    </row>
    <row r="1711" spans="4:9" x14ac:dyDescent="0.35">
      <c r="D1711" s="48"/>
      <c r="E1711" s="48"/>
      <c r="F1711" s="48"/>
      <c r="G1711" s="48"/>
      <c r="H1711" s="48"/>
      <c r="I1711" s="48"/>
    </row>
    <row r="1712" spans="4:9" x14ac:dyDescent="0.35">
      <c r="D1712" s="48"/>
      <c r="E1712" s="48"/>
      <c r="F1712" s="48"/>
      <c r="G1712" s="48"/>
      <c r="H1712" s="48"/>
      <c r="I1712" s="48"/>
    </row>
    <row r="1713" spans="4:9" x14ac:dyDescent="0.35">
      <c r="D1713" s="48"/>
      <c r="E1713" s="48"/>
      <c r="F1713" s="48"/>
      <c r="G1713" s="48"/>
      <c r="H1713" s="48"/>
      <c r="I1713" s="48"/>
    </row>
    <row r="1714" spans="4:9" x14ac:dyDescent="0.35">
      <c r="D1714" s="48"/>
      <c r="E1714" s="48"/>
      <c r="F1714" s="48"/>
      <c r="G1714" s="48"/>
      <c r="H1714" s="48"/>
      <c r="I1714" s="48"/>
    </row>
    <row r="1715" spans="4:9" x14ac:dyDescent="0.35">
      <c r="D1715" s="48"/>
      <c r="E1715" s="48"/>
      <c r="F1715" s="48"/>
      <c r="G1715" s="48"/>
      <c r="H1715" s="48"/>
      <c r="I1715" s="48"/>
    </row>
    <row r="1716" spans="4:9" x14ac:dyDescent="0.35">
      <c r="D1716" s="48"/>
      <c r="E1716" s="48"/>
      <c r="F1716" s="48"/>
      <c r="G1716" s="48"/>
      <c r="H1716" s="48"/>
      <c r="I1716" s="48"/>
    </row>
    <row r="1717" spans="4:9" x14ac:dyDescent="0.35">
      <c r="D1717" s="48"/>
      <c r="E1717" s="48"/>
      <c r="F1717" s="48"/>
      <c r="G1717" s="48"/>
      <c r="H1717" s="48"/>
      <c r="I1717" s="48"/>
    </row>
    <row r="1718" spans="4:9" x14ac:dyDescent="0.35">
      <c r="D1718" s="48"/>
      <c r="E1718" s="48"/>
      <c r="F1718" s="48"/>
      <c r="G1718" s="48"/>
      <c r="H1718" s="48"/>
      <c r="I1718" s="48"/>
    </row>
    <row r="1719" spans="4:9" x14ac:dyDescent="0.35">
      <c r="D1719" s="48"/>
      <c r="E1719" s="48"/>
      <c r="F1719" s="48"/>
      <c r="G1719" s="48"/>
      <c r="H1719" s="48"/>
      <c r="I1719" s="48"/>
    </row>
    <row r="1720" spans="4:9" x14ac:dyDescent="0.35">
      <c r="D1720" s="48"/>
      <c r="E1720" s="48"/>
      <c r="F1720" s="48"/>
      <c r="G1720" s="48"/>
      <c r="H1720" s="48"/>
      <c r="I1720" s="48"/>
    </row>
    <row r="1721" spans="4:9" x14ac:dyDescent="0.35">
      <c r="D1721" s="48"/>
      <c r="E1721" s="48"/>
      <c r="F1721" s="48"/>
      <c r="G1721" s="48"/>
      <c r="H1721" s="48"/>
      <c r="I1721" s="48"/>
    </row>
    <row r="1722" spans="4:9" x14ac:dyDescent="0.35">
      <c r="D1722" s="48"/>
      <c r="E1722" s="48"/>
      <c r="F1722" s="48"/>
      <c r="G1722" s="48"/>
      <c r="H1722" s="48"/>
      <c r="I1722" s="48"/>
    </row>
    <row r="1723" spans="4:9" x14ac:dyDescent="0.35">
      <c r="D1723" s="48"/>
      <c r="E1723" s="48"/>
      <c r="F1723" s="48"/>
      <c r="G1723" s="48"/>
      <c r="H1723" s="48"/>
      <c r="I1723" s="48"/>
    </row>
    <row r="1724" spans="4:9" x14ac:dyDescent="0.35">
      <c r="D1724" s="48"/>
      <c r="E1724" s="48"/>
      <c r="F1724" s="48"/>
      <c r="G1724" s="48"/>
      <c r="H1724" s="48"/>
      <c r="I1724" s="48"/>
    </row>
    <row r="1725" spans="4:9" x14ac:dyDescent="0.35">
      <c r="D1725" s="48"/>
      <c r="E1725" s="48"/>
      <c r="F1725" s="48"/>
      <c r="G1725" s="48"/>
      <c r="H1725" s="48"/>
      <c r="I1725" s="48"/>
    </row>
    <row r="1726" spans="4:9" x14ac:dyDescent="0.35">
      <c r="D1726" s="48"/>
      <c r="E1726" s="48"/>
      <c r="F1726" s="48"/>
      <c r="G1726" s="48"/>
      <c r="H1726" s="48"/>
      <c r="I1726" s="48"/>
    </row>
    <row r="1727" spans="4:9" x14ac:dyDescent="0.35">
      <c r="D1727" s="48"/>
      <c r="E1727" s="48"/>
      <c r="F1727" s="48"/>
      <c r="G1727" s="48"/>
      <c r="H1727" s="48"/>
      <c r="I1727" s="48"/>
    </row>
    <row r="1728" spans="4:9" x14ac:dyDescent="0.35">
      <c r="D1728" s="48"/>
      <c r="E1728" s="48"/>
      <c r="F1728" s="48"/>
      <c r="G1728" s="48"/>
      <c r="H1728" s="48"/>
      <c r="I1728" s="48"/>
    </row>
    <row r="1729" spans="4:9" x14ac:dyDescent="0.35">
      <c r="D1729" s="48"/>
      <c r="E1729" s="48"/>
      <c r="F1729" s="48"/>
      <c r="G1729" s="48"/>
      <c r="H1729" s="48"/>
      <c r="I1729" s="48"/>
    </row>
    <row r="1730" spans="4:9" x14ac:dyDescent="0.35">
      <c r="D1730" s="48"/>
      <c r="E1730" s="48"/>
      <c r="F1730" s="48"/>
      <c r="G1730" s="48"/>
      <c r="H1730" s="48"/>
      <c r="I1730" s="48"/>
    </row>
    <row r="1731" spans="4:9" x14ac:dyDescent="0.35">
      <c r="D1731" s="48"/>
      <c r="E1731" s="48"/>
      <c r="F1731" s="48"/>
      <c r="G1731" s="48"/>
      <c r="H1731" s="48"/>
      <c r="I1731" s="48"/>
    </row>
    <row r="1732" spans="4:9" x14ac:dyDescent="0.35">
      <c r="D1732" s="48"/>
      <c r="E1732" s="48"/>
      <c r="F1732" s="48"/>
      <c r="G1732" s="48"/>
      <c r="H1732" s="48"/>
      <c r="I1732" s="48"/>
    </row>
    <row r="1733" spans="4:9" x14ac:dyDescent="0.35">
      <c r="D1733" s="48"/>
      <c r="E1733" s="48"/>
      <c r="F1733" s="48"/>
      <c r="G1733" s="48"/>
      <c r="H1733" s="48"/>
      <c r="I1733" s="48"/>
    </row>
    <row r="1734" spans="4:9" x14ac:dyDescent="0.35">
      <c r="D1734" s="48"/>
      <c r="E1734" s="48"/>
      <c r="F1734" s="48"/>
      <c r="G1734" s="48"/>
      <c r="H1734" s="48"/>
      <c r="I1734" s="48"/>
    </row>
    <row r="1735" spans="4:9" x14ac:dyDescent="0.35">
      <c r="D1735" s="48"/>
      <c r="E1735" s="48"/>
      <c r="F1735" s="48"/>
      <c r="G1735" s="48"/>
      <c r="H1735" s="48"/>
      <c r="I1735" s="48"/>
    </row>
    <row r="1736" spans="4:9" x14ac:dyDescent="0.35">
      <c r="D1736" s="48"/>
      <c r="E1736" s="48"/>
      <c r="F1736" s="48"/>
      <c r="G1736" s="48"/>
      <c r="H1736" s="48"/>
      <c r="I1736" s="48"/>
    </row>
    <row r="1737" spans="4:9" x14ac:dyDescent="0.35">
      <c r="D1737" s="48"/>
      <c r="E1737" s="48"/>
      <c r="F1737" s="48"/>
      <c r="G1737" s="48"/>
      <c r="H1737" s="48"/>
      <c r="I1737" s="48"/>
    </row>
    <row r="1738" spans="4:9" x14ac:dyDescent="0.35">
      <c r="D1738" s="48"/>
      <c r="E1738" s="48"/>
      <c r="F1738" s="48"/>
      <c r="G1738" s="48"/>
      <c r="H1738" s="48"/>
      <c r="I1738" s="48"/>
    </row>
    <row r="1739" spans="4:9" x14ac:dyDescent="0.35">
      <c r="D1739" s="48"/>
      <c r="E1739" s="48"/>
      <c r="F1739" s="48"/>
      <c r="G1739" s="48"/>
      <c r="H1739" s="48"/>
      <c r="I1739" s="48"/>
    </row>
    <row r="1740" spans="4:9" x14ac:dyDescent="0.35">
      <c r="D1740" s="48"/>
      <c r="E1740" s="48"/>
      <c r="F1740" s="48"/>
      <c r="G1740" s="48"/>
      <c r="H1740" s="48"/>
      <c r="I1740" s="48"/>
    </row>
    <row r="1741" spans="4:9" x14ac:dyDescent="0.35">
      <c r="D1741" s="48"/>
      <c r="E1741" s="48"/>
      <c r="F1741" s="48"/>
      <c r="G1741" s="48"/>
      <c r="H1741" s="48"/>
      <c r="I1741" s="48"/>
    </row>
    <row r="1742" spans="4:9" x14ac:dyDescent="0.35">
      <c r="D1742" s="48"/>
      <c r="E1742" s="48"/>
      <c r="F1742" s="48"/>
      <c r="G1742" s="48"/>
      <c r="H1742" s="48"/>
      <c r="I1742" s="48"/>
    </row>
    <row r="1743" spans="4:9" x14ac:dyDescent="0.35">
      <c r="D1743" s="48"/>
      <c r="E1743" s="48"/>
      <c r="F1743" s="48"/>
      <c r="G1743" s="48"/>
      <c r="H1743" s="48"/>
      <c r="I1743" s="48"/>
    </row>
    <row r="1744" spans="4:9" x14ac:dyDescent="0.35">
      <c r="D1744" s="48"/>
      <c r="E1744" s="48"/>
      <c r="F1744" s="48"/>
      <c r="G1744" s="48"/>
      <c r="H1744" s="48"/>
      <c r="I1744" s="48"/>
    </row>
    <row r="1745" spans="4:9" x14ac:dyDescent="0.35">
      <c r="D1745" s="48"/>
      <c r="E1745" s="48"/>
      <c r="F1745" s="48"/>
      <c r="G1745" s="48"/>
      <c r="H1745" s="48"/>
      <c r="I1745" s="48"/>
    </row>
    <row r="1746" spans="4:9" x14ac:dyDescent="0.35">
      <c r="D1746" s="48"/>
      <c r="E1746" s="48"/>
      <c r="F1746" s="48"/>
      <c r="G1746" s="48"/>
      <c r="H1746" s="48"/>
      <c r="I1746" s="48"/>
    </row>
    <row r="1747" spans="4:9" x14ac:dyDescent="0.35">
      <c r="D1747" s="48"/>
      <c r="E1747" s="48"/>
      <c r="F1747" s="48"/>
      <c r="G1747" s="48"/>
      <c r="H1747" s="48"/>
      <c r="I1747" s="48"/>
    </row>
    <row r="1748" spans="4:9" x14ac:dyDescent="0.35">
      <c r="D1748" s="48"/>
      <c r="E1748" s="48"/>
      <c r="F1748" s="48"/>
      <c r="G1748" s="48"/>
      <c r="H1748" s="48"/>
      <c r="I1748" s="48"/>
    </row>
    <row r="1749" spans="4:9" x14ac:dyDescent="0.35">
      <c r="D1749" s="48"/>
      <c r="E1749" s="48"/>
      <c r="F1749" s="48"/>
      <c r="G1749" s="48"/>
      <c r="H1749" s="48"/>
      <c r="I1749" s="48"/>
    </row>
    <row r="1750" spans="4:9" x14ac:dyDescent="0.35">
      <c r="D1750" s="48"/>
      <c r="E1750" s="48"/>
      <c r="F1750" s="48"/>
      <c r="G1750" s="48"/>
      <c r="H1750" s="48"/>
      <c r="I1750" s="48"/>
    </row>
    <row r="1751" spans="4:9" x14ac:dyDescent="0.35">
      <c r="D1751" s="48"/>
      <c r="E1751" s="48"/>
      <c r="F1751" s="48"/>
      <c r="G1751" s="48"/>
      <c r="H1751" s="48"/>
      <c r="I1751" s="48"/>
    </row>
    <row r="1752" spans="4:9" x14ac:dyDescent="0.35">
      <c r="D1752" s="48"/>
      <c r="E1752" s="48"/>
      <c r="F1752" s="48"/>
      <c r="G1752" s="48"/>
      <c r="H1752" s="48"/>
      <c r="I1752" s="48"/>
    </row>
    <row r="1753" spans="4:9" x14ac:dyDescent="0.35">
      <c r="D1753" s="48"/>
      <c r="E1753" s="48"/>
      <c r="F1753" s="48"/>
      <c r="G1753" s="48"/>
      <c r="H1753" s="48"/>
      <c r="I1753" s="48"/>
    </row>
    <row r="1754" spans="4:9" x14ac:dyDescent="0.35">
      <c r="D1754" s="48"/>
      <c r="E1754" s="48"/>
      <c r="F1754" s="48"/>
      <c r="G1754" s="48"/>
      <c r="H1754" s="48"/>
      <c r="I1754" s="48"/>
    </row>
    <row r="1755" spans="4:9" x14ac:dyDescent="0.35">
      <c r="D1755" s="48"/>
      <c r="E1755" s="48"/>
      <c r="F1755" s="48"/>
      <c r="G1755" s="48"/>
      <c r="H1755" s="48"/>
      <c r="I1755" s="48"/>
    </row>
    <row r="1756" spans="4:9" x14ac:dyDescent="0.35">
      <c r="D1756" s="48"/>
      <c r="E1756" s="48"/>
      <c r="F1756" s="48"/>
      <c r="G1756" s="48"/>
      <c r="H1756" s="48"/>
      <c r="I1756" s="48"/>
    </row>
    <row r="1757" spans="4:9" x14ac:dyDescent="0.35">
      <c r="D1757" s="48"/>
      <c r="E1757" s="48"/>
      <c r="F1757" s="48"/>
      <c r="G1757" s="48"/>
      <c r="H1757" s="48"/>
      <c r="I1757" s="48"/>
    </row>
    <row r="1758" spans="4:9" x14ac:dyDescent="0.35">
      <c r="D1758" s="48"/>
      <c r="E1758" s="48"/>
      <c r="F1758" s="48"/>
      <c r="G1758" s="48"/>
      <c r="H1758" s="48"/>
      <c r="I1758" s="48"/>
    </row>
    <row r="1759" spans="4:9" x14ac:dyDescent="0.35">
      <c r="D1759" s="48"/>
      <c r="E1759" s="48"/>
      <c r="F1759" s="48"/>
      <c r="G1759" s="48"/>
      <c r="H1759" s="48"/>
      <c r="I1759" s="48"/>
    </row>
    <row r="1760" spans="4:9" x14ac:dyDescent="0.35">
      <c r="D1760" s="48"/>
      <c r="E1760" s="48"/>
      <c r="F1760" s="48"/>
      <c r="G1760" s="48"/>
      <c r="H1760" s="48"/>
      <c r="I1760" s="48"/>
    </row>
    <row r="1761" spans="4:9" x14ac:dyDescent="0.35">
      <c r="D1761" s="48"/>
      <c r="E1761" s="48"/>
      <c r="F1761" s="48"/>
      <c r="G1761" s="48"/>
      <c r="H1761" s="48"/>
      <c r="I1761" s="48"/>
    </row>
    <row r="1762" spans="4:9" x14ac:dyDescent="0.35">
      <c r="D1762" s="48"/>
      <c r="E1762" s="48"/>
      <c r="F1762" s="48"/>
      <c r="G1762" s="48"/>
      <c r="H1762" s="48"/>
      <c r="I1762" s="48"/>
    </row>
    <row r="1763" spans="4:9" x14ac:dyDescent="0.35">
      <c r="D1763" s="48"/>
      <c r="E1763" s="48"/>
      <c r="F1763" s="48"/>
      <c r="G1763" s="48"/>
      <c r="H1763" s="48"/>
      <c r="I1763" s="48"/>
    </row>
    <row r="1764" spans="4:9" x14ac:dyDescent="0.35">
      <c r="D1764" s="48"/>
      <c r="E1764" s="48"/>
      <c r="F1764" s="48"/>
      <c r="G1764" s="48"/>
      <c r="H1764" s="48"/>
      <c r="I1764" s="48"/>
    </row>
    <row r="1765" spans="4:9" x14ac:dyDescent="0.35">
      <c r="D1765" s="48"/>
      <c r="E1765" s="48"/>
      <c r="F1765" s="48"/>
      <c r="G1765" s="48"/>
      <c r="H1765" s="48"/>
      <c r="I1765" s="48"/>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Fama French</vt:lpstr>
      <vt:lpstr>Carhart-Momentum</vt:lpstr>
      <vt:lpstr>HD - Three Factor Model</vt:lpstr>
      <vt:lpstr>HD - Four Factor Model</vt:lpstr>
      <vt:lpstr>HD - Five Factor Model</vt:lpstr>
      <vt:lpstr>'HD - Five Factor Model'!Extract</vt:lpstr>
      <vt:lpstr>'HD - Four Factor Model'!Extract</vt:lpstr>
      <vt:lpstr>'HD - Three Factor Model'!Extract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de Andres Orea</dc:creator>
  <cp:lastModifiedBy>Fernando de Andrés Orea</cp:lastModifiedBy>
  <dcterms:created xsi:type="dcterms:W3CDTF">2024-04-04T03:48:49Z</dcterms:created>
  <dcterms:modified xsi:type="dcterms:W3CDTF">2024-04-04T12:55:55Z</dcterms:modified>
</cp:coreProperties>
</file>