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13_ncr:1_{E037A329-F633-9443-A2B4-E1F83E1B22DD}"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6" l="1"/>
  <c r="A7" i="6"/>
  <c r="A5" i="6"/>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<sst xmlns="http://schemas.openxmlformats.org/spreadsheetml/2006/main" count="4059" uniqueCount="939">
  <si>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</si>
  <si>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</si>
  <si>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</si>
  <si>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</si>
  <si>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</si>
  <si>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</si>
  <si>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</si>
  <si>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</si>
  <si>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</si>
  <si>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</si>
  <si>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</si>
  <si>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</si>
  <si>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</si>
  <si>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</si>
  <si>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</si>
  <si>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</si>
  <si>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</si>
  <si>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</si>
  <si>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</si>
  <si>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</si>
  <si>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</si>
  <si>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</si>
  <si>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</si>
  <si>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</si>
  <si>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</si>
  <si>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</si>
  <si>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</si>
  <si>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</si>
  <si>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</si>
  <si>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</si>
  <si>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</si>
  <si>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</si>
  <si>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</si>
  <si>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</si>
  <si>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</si>
  <si>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</si>
  <si>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</si>
  <si>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</si>
  <si>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</si>
  <si>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</si>
  <si>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</si>
  <si>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</si>
  <si>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</si>
  <si>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</si>
  <si>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</si>
  <si>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</si>
  <si>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</si>
  <si>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</si>
  <si>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</si>
  <si>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</si>
  <si>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</si>
  <si>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</si>
  <si>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</si>
  <si>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</si>
  <si>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</si>
  <si>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</si>
  <si>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</si>
  <si>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</si>
  <si>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</si>
  <si>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</si>
  <si>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</si>
  <si>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</si>
  <si>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</si>
  <si>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</si>
  <si>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</si>
  <si>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</si>
  <si>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</si>
  <si>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</si>
  <si>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</si>
  <si>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</si>
  <si>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</si>
  <si>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</si>
  <si>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</si>
  <si>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</si>
  <si>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</si>
  <si>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</si>
  <si>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</si>
  <si>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</si>
  <si>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</si>
  <si>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</si>
  <si>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</si>
  <si>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</si>
  <si>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</si>
  <si>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</si>
  <si>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</si>
  <si>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</si>
  <si>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</si>
  <si>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</si>
  <si>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</si>
  <si>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</si>
  <si>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</si>
  <si>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</si>
  <si>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</si>
  <si>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</si>
  <si>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</si>
  <si>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</si>
  <si>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</si>
  <si>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</si>
  <si>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</si>
  <si>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</si>
  <si>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</si>
  <si>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</si>
  <si>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</si>
  <si>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</si>
  <si>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</si>
  <si>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</si>
  <si>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</si>
  <si>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</si>
  <si>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</si>
  <si>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</si>
  <si>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</si>
  <si>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</si>
  <si>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</si>
  <si>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</si>
  <si>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</si>
  <si>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</si>
  <si>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</si>
  <si>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</si>
  <si>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</si>
  <si>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</si>
  <si>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</si>
  <si>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</si>
  <si>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</si>
  <si>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</si>
  <si>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</si>
  <si>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</si>
  <si>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</si>
  <si>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</si>
  <si>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</si>
  <si>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</si>
  <si>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</si>
  <si>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</si>
  <si>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</si>
  <si>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</si>
  <si>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</si>
  <si>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</si>
  <si>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</si>
  <si>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</si>
  <si>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</si>
  <si>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</si>
  <si>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</si>
  <si>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</si>
  <si>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</si>
  <si>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</si>
  <si>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</si>
  <si>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</si>
  <si>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</si>
  <si>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</si>
  <si>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</si>
  <si>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</si>
  <si>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</si>
  <si>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</si>
  <si>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</si>
  <si>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</si>
  <si>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</si>
  <si>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</si>
  <si>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</si>
  <si>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</si>
  <si>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</si>
  <si>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</si>
  <si>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</si>
  <si>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</si>
  <si>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</si>
  <si>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</si>
  <si>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</si>
  <si>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</si>
  <si>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</si>
  <si>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</si>
  <si>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</si>
  <si>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</si>
  <si>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</si>
  <si>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</si>
  <si>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</si>
  <si>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</si>
  <si>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</si>
  <si>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</si>
  <si>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</si>
  <si>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</si>
  <si>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</si>
  <si>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</si>
  <si>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</si>
  <si>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</si>
  <si>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</si>
  <si>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</si>
  <si>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</si>
  <si>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</si>
  <si>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</si>
  <si>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</si>
  <si>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</si>
  <si>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</si>
  <si>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</si>
  <si>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</si>
  <si>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</si>
  <si>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</si>
  <si>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</si>
  <si>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</si>
  <si>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</si>
  <si>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</si>
  <si>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</si>
  <si>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</si>
  <si>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</si>
  <si>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</si>
  <si>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</si>
  <si>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</si>
  <si>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</si>
  <si>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</si>
  <si>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</si>
  <si>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</si>
  <si>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</si>
  <si>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</si>
  <si>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</si>
  <si>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</si>
  <si>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</si>
  <si>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</si>
  <si>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</si>
  <si>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</si>
  <si>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</si>
  <si>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</si>
  <si>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</si>
  <si>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</si>
  <si>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</si>
  <si>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</si>
  <si>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</si>
  <si>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</si>
  <si>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</si>
  <si>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</si>
  <si>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</si>
  <si>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</si>
  <si>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</si>
  <si>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</si>
  <si>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</si>
  <si>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</si>
  <si>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</si>
  <si>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</si>
  <si>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</si>
  <si>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</si>
  <si>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</si>
  <si>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</si>
  <si>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</si>
  <si>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</si>
  <si>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</si>
  <si>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</si>
  <si>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</si>
  <si>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</si>
  <si>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</si>
  <si>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</si>
  <si>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</si>
  <si>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</si>
  <si>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</si>
  <si>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</si>
  <si>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</si>
  <si>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</si>
  <si>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</si>
  <si>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</si>
  <si>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</si>
  <si>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</si>
  <si>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</si>
  <si>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</si>
  <si>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</si>
  <si>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</si>
  <si>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</si>
  <si>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</si>
  <si>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</si>
  <si>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</si>
  <si>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</si>
  <si>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</si>
  <si>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</si>
  <si>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</si>
  <si>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</si>
  <si>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</si>
  <si>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</si>
  <si>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</si>
  <si>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</si>
  <si>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</si>
  <si>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</si>
  <si>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</si>
  <si>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</si>
  <si>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</si>
  <si>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</si>
  <si>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</si>
  <si>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</si>
  <si>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</si>
  <si>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</si>
  <si>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</si>
  <si>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</si>
  <si>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</si>
  <si>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</si>
  <si>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</si>
  <si>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</si>
  <si>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</si>
  <si>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</si>
  <si>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</si>
  <si>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</si>
  <si>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</si>
  <si>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</si>
  <si>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</si>
  <si>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</si>
  <si>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</si>
  <si>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</si>
  <si>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</si>
  <si>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</si>
  <si>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</si>
  <si>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</si>
  <si>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</si>
  <si>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</si>
  <si>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</si>
  <si>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</si>
  <si>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</si>
  <si>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</si>
  <si>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</si>
  <si>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</si>
  <si>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</si>
  <si>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</si>
  <si>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</si>
  <si>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</si>
  <si>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</si>
  <si>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</si>
  <si>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</si>
  <si>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</si>
  <si>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</si>
  <si>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</si>
  <si>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</si>
  <si>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</si>
  <si>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</si>
  <si>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</si>
  <si>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</si>
  <si>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</si>
  <si>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</si>
  <si>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</si>
  <si>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</si>
  <si>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</si>
  <si>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</si>
  <si>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</si>
  <si>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</si>
  <si>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</si>
  <si>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</si>
  <si>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</si>
  <si>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</si>
  <si>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</si>
  <si>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</si>
  <si>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</si>
  <si>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</si>
  <si>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</si>
  <si>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</si>
  <si>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</si>
  <si>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</si>
  <si>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</si>
  <si>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</si>
  <si>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</si>
  <si>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</si>
  <si>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</si>
  <si>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</si>
  <si>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</si>
  <si>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</si>
  <si>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</si>
  <si>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</si>
  <si>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</si>
  <si>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</si>
  <si>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</si>
  <si>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</si>
  <si>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</si>
  <si>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</si>
  <si>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</si>
  <si>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</si>
  <si>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</si>
  <si>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</si>
  <si>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</si>
  <si>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</si>
  <si>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</si>
  <si>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</si>
  <si>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</si>
  <si>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</si>
  <si>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</si>
  <si>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</si>
  <si>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</si>
  <si>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</si>
  <si>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</si>
  <si>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</si>
  <si>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</si>
  <si>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</si>
  <si>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</si>
  <si>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</si>
  <si>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</si>
  <si>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</si>
  <si>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</si>
  <si>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</si>
  <si>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</si>
  <si>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</si>
  <si>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</si>
  <si>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</si>
  <si>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</si>
  <si>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</si>
  <si>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</si>
  <si>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</si>
  <si>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</si>
  <si>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</si>
  <si>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</si>
  <si>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</si>
  <si>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</si>
  <si>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</si>
  <si>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</si>
  <si>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</si>
  <si>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</si>
  <si>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</si>
  <si>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</si>
  <si>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</si>
  <si>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</si>
  <si>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</si>
  <si>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</si>
  <si>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</si>
  <si>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</si>
  <si>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</si>
  <si>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</si>
  <si>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</si>
  <si>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</si>
  <si>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</si>
  <si>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</si>
  <si>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</si>
  <si>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</si>
  <si>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</si>
  <si>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</si>
  <si>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</si>
  <si>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</si>
  <si>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</si>
  <si>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</si>
  <si>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</si>
  <si>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</si>
  <si>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</si>
  <si>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</si>
  <si>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</si>
  <si>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</si>
  <si>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</si>
  <si>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</si>
  <si>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</si>
  <si>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</si>
  <si>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</si>
  <si>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</si>
  <si>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</si>
  <si>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</si>
  <si>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</si>
  <si>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</si>
  <si>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</si>
  <si>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</si>
  <si>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</si>
  <si>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</si>
  <si>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</si>
  <si>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</si>
  <si>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</si>
  <si>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</si>
  <si>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</si>
  <si>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</si>
  <si>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</si>
  <si>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</si>
  <si>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</si>
  <si>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</si>
  <si>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</si>
  <si>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</si>
  <si>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</si>
  <si>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</si>
  <si>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</si>
  <si>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</si>
  <si>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</si>
  <si>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</si>
  <si>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</si>
  <si>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</si>
  <si>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</si>
  <si>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</si>
  <si>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</si>
  <si>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</si>
  <si>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</si>
  <si>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</si>
  <si>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</si>
  <si>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</si>
  <si>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</si>
  <si>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</si>
  <si>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</si>
  <si>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</si>
  <si>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</si>
  <si>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</si>
  <si>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</si>
  <si>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</si>
  <si>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</si>
  <si>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</si>
  <si>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</si>
  <si>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</si>
  <si>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</si>
  <si>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</si>
  <si>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</si>
  <si>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</si>
  <si>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</si>
  <si>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</si>
  <si>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</si>
  <si>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</si>
  <si>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</si>
  <si>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</si>
  <si>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</si>
  <si>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</si>
  <si>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</si>
  <si>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</si>
  <si>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</si>
  <si>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</si>
  <si>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</si>
  <si>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</si>
  <si>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</si>
  <si>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</si>
  <si>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</si>
  <si>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</si>
  <si>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</si>
  <si>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</si>
  <si>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</si>
  <si>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</si>
  <si>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</si>
  <si>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</si>
  <si>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</si>
  <si>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</si>
  <si>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</si>
  <si>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</si>
  <si>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</si>
  <si>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</si>
  <si>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</si>
  <si>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</si>
  <si>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</si>
  <si>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</si>
  <si>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</si>
  <si>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</si>
  <si>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</si>
  <si>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</si>
  <si>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</si>
  <si>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</si>
  <si>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</si>
  <si>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</si>
  <si>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</si>
  <si>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</si>
  <si>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</si>
  <si>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</si>
  <si>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</si>
  <si>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</si>
  <si>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</si>
  <si>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</si>
  <si>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</si>
  <si>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</si>
  <si>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</si>
  <si>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</si>
  <si>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</si>
  <si>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</si>
  <si>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</si>
  <si>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</si>
  <si>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</si>
  <si>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</si>
  <si>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</si>
  <si>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</si>
  <si>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</si>
  <si>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</si>
  <si>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</si>
  <si>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</si>
  <si>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</si>
  <si>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</si>
  <si>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</si>
  <si>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</si>
  <si>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</si>
  <si>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</si>
  <si>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</si>
  <si>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</si>
  <si>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</si>
  <si>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</si>
  <si>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</si>
  <si>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</si>
  <si>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</si>
  <si>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</si>
  <si>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</si>
  <si>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</si>
  <si>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</si>
  <si>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</si>
  <si>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</si>
  <si>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</si>
  <si>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</si>
  <si>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</si>
  <si>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</si>
  <si>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</si>
  <si>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</si>
  <si>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</si>
  <si>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</si>
  <si>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</si>
  <si>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</si>
  <si>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</si>
  <si>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</si>
  <si>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</si>
  <si>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</si>
  <si>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</si>
  <si>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</si>
  <si>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</si>
  <si>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</si>
  <si>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</si>
  <si>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</si>
  <si>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</si>
  <si>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</si>
  <si>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</si>
  <si>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</si>
  <si>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</si>
  <si>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</si>
  <si>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</si>
  <si>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</si>
  <si>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</si>
  <si>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</si>
  <si>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</si>
  <si>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</si>
  <si>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</si>
  <si>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</si>
  <si>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</si>
  <si>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</si>
  <si>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</si>
  <si>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</si>
  <si>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</si>
  <si>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</si>
  <si>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</si>
  <si>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</si>
  <si>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</si>
  <si>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</si>
  <si>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</si>
  <si>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</si>
  <si>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</si>
  <si>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</si>
  <si>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</si>
  <si>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</si>
  <si>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</si>
  <si>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</si>
  <si>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</si>
  <si>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</si>
  <si>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</si>
  <si>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</si>
  <si>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</si>
  <si>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</si>
  <si>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</si>
  <si>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</si>
  <si>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</si>
  <si>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</si>
  <si>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</si>
  <si>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</si>
  <si>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</si>
  <si>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</si>
  <si>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</si>
  <si>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</si>
  <si>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</si>
  <si>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</si>
  <si>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</si>
  <si>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</si>
  <si>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</si>
  <si>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</si>
  <si>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</si>
  <si>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</si>
  <si>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</si>
  <si>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</si>
  <si>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</si>
  <si>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</si>
  <si>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</si>
  <si>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</si>
  <si>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</si>
  <si>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</si>
  <si>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</si>
  <si>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</si>
  <si>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</si>
  <si>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</si>
  <si>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</si>
  <si>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</si>
  <si>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</si>
  <si>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</si>
  <si>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</si>
  <si>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</si>
  <si>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</si>
  <si>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</si>
  <si>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</si>
  <si>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</si>
  <si>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</si>
  <si>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</si>
  <si>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</si>
  <si>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</si>
  <si>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</si>
  <si>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</si>
  <si>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</si>
  <si>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</si>
  <si>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</si>
  <si>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</si>
  <si>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</si>
  <si>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</si>
  <si>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</si>
  <si>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</si>
  <si>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</si>
  <si>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</si>
  <si>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</si>
  <si>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</si>
  <si>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</si>
  <si>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</si>
  <si>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</si>
  <si>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</si>
  <si>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</si>
  <si>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</si>
  <si>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</si>
  <si>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</si>
  <si>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</si>
  <si>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</si>
  <si>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</si>
  <si>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</si>
  <si>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</si>
  <si>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</si>
  <si>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</si>
  <si>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</si>
  <si>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</si>
  <si>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</si>
  <si>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</si>
  <si>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</si>
  <si>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</si>
  <si>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</si>
  <si>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</si>
  <si>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</si>
  <si>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</si>
  <si>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</si>
  <si>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</si>
  <si>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</si>
  <si>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</si>
  <si>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</si>
  <si>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</si>
  <si>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</si>
  <si>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</si>
  <si>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</si>
  <si>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</si>
  <si>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</si>
  <si>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</si>
  <si>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</si>
  <si>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</si>
  <si>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</si>
  <si>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</si>
  <si>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</si>
  <si>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</si>
  <si>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</si>
  <si>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</si>
  <si>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</si>
  <si>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</si>
  <si>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</si>
  <si>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</si>
  <si>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</si>
  <si>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</si>
  <si>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</si>
  <si>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</si>
  <si>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</si>
  <si>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</si>
  <si>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</si>
  <si>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</si>
  <si>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</si>
  <si>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</si>
  <si>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</si>
  <si>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</si>
  <si>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</si>
  <si>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</si>
  <si>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</si>
  <si>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</si>
  <si>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</si>
  <si>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</si>
  <si>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</si>
  <si>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</si>
  <si>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</si>
  <si>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</si>
  <si>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</si>
  <si>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</si>
  <si>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</si>
  <si>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</si>
  <si>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</si>
  <si>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</si>
  <si>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</si>
  <si>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</si>
  <si>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</si>
  <si>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</si>
  <si>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</si>
  <si>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</si>
  <si>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</si>
  <si>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</si>
  <si>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</si>
  <si>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</si>
  <si>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</si>
  <si>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</si>
  <si>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</si>
  <si>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</si>
  <si>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</si>
  <si>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</si>
  <si>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</si>
  <si>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</si>
  <si>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</si>
  <si>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</si>
  <si>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</si>
  <si>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</si>
  <si>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</si>
  <si>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</si>
  <si>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</si>
  <si>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</si>
  <si>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</si>
  <si>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</si>
  <si>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</si>
  <si>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</si>
  <si>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</si>
  <si>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</si>
  <si>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</si>
  <si>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</si>
  <si>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</si>
  <si>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</si>
  <si>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</si>
  <si>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</si>
  <si>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</si>
  <si>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</si>
  <si>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</si>
  <si>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</si>
  <si>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</si>
  <si>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</si>
  <si>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</si>
  <si>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</si>
  <si>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</si>
  <si>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</si>
  <si>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</si>
  <si>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</si>
  <si>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</si>
  <si>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</si>
  <si>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</si>
  <si>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</si>
  <si>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</si>
  <si>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</si>
  <si>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</si>
  <si>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</si>
  <si>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</si>
  <si>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</si>
  <si>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</si>
  <si>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</si>
  <si>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</si>
  <si>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</si>
  <si>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</si>
  <si>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</si>
  <si>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</si>
  <si>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</si>
  <si>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</si>
  <si>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</si>
  <si>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</si>
  <si>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</si>
  <si>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</si>
  <si>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</si>
  <si>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</si>
  <si>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</si>
  <si>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</si>
  <si>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</si>
  <si>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</si>
  <si>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</si>
  <si>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</si>
  <si>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</si>
  <si>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</si>
  <si>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</si>
  <si>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</si>
  <si>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</si>
  <si>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</si>
  <si>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</si>
  <si>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</si>
  <si>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</si>
  <si>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</si>
  <si>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</si>
  <si>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</si>
  <si>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</si>
  <si>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</si>
  <si>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</si>
  <si>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</si>
  <si>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</si>
  <si>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</si>
  <si>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</si>
  <si>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</si>
  <si>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</si>
  <si>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</si>
  <si>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</si>
  <si>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</si>
  <si>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</si>
  <si>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</si>
  <si>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</si>
  <si>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</si>
  <si>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</si>
  <si>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</si>
  <si>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</si>
  <si>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</si>
  <si>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</si>
  <si>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</si>
  <si>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</si>
  <si>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</si>
  <si>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</si>
  <si>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</si>
  <si>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</si>
  <si>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</si>
  <si>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</si>
  <si>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</si>
  <si>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</si>
  <si>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</si>
  <si>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</si>
  <si>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</si>
  <si>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</si>
  <si>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</si>
  <si>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</si>
  <si>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</si>
  <si>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</si>
  <si>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</si>
  <si>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</si>
  <si>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</si>
  <si>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</si>
  <si>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</si>
  <si>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</si>
  <si>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</si>
  <si>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</si>
  <si>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</si>
  <si>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</si>
  <si>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</si>
  <si>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</si>
  <si>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</si>
  <si>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</si>
  <si>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</si>
  <si>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</si>
  <si>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</si>
  <si>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</si>
  <si>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</si>
  <si>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</si>
  <si>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</si>
  <si>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</si>
  <si>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match (target)-[:uses]-&gt;(b {type:'Service.DB'}) return target.component_id as component_id</t>
  </si>
  <si>
    <t>match (n {type:'Service.Web'}) return n.component_id as component_id</t>
  </si>
  <si>
    <t>match (target)-[:connects]-&gt;(net {type:'Network'}) return target.component_id as component_id</t>
  </si>
  <si>
    <t>292, 309</t>
  </si>
  <si>
    <t>match (n:Network) return n.component_id as component_id</t>
  </si>
  <si>
    <t>nmap -v {ip_range}</t>
  </si>
  <si>
    <t>JohnTheRipper</t>
  </si>
  <si>
    <t>match (n {type:'Service.VM'}) return n.component_id as component_id</t>
  </si>
  <si>
    <t>john --wordlist={wordlist_file} --rules {output_file}</t>
  </si>
  <si>
    <t>This command should be executed on the machine.</t>
  </si>
  <si>
    <t>CypherQuery</t>
  </si>
  <si>
    <t>309, 292</t>
  </si>
  <si>
    <t>300</t>
  </si>
  <si>
    <t>49</t>
  </si>
  <si>
    <t>Discovering of services types</t>
  </si>
  <si>
    <t>Discovering of open ports</t>
  </si>
  <si>
    <t>573, 574</t>
  </si>
  <si>
    <t>nmap -v -sV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</si>
</sst>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applyAlignment="1">
      <alignment vertical="top"/>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7">
  <autoFilter ref="A1:R299" xr:uid="{DEFAB213-4389-184E-911C-CDCC8CABBD38}">
    <filterColumn colId="1">
      <filters>
        <filter val="Network"/>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7" totalsRowShown="0" headerRowDxfId="8" dataDxfId="7">
  <autoFilter ref="A1:F7"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opLeftCell="I1" zoomScale="125" zoomScaleNormal="115" workbookViewId="0">
      <pane ySplit="1" topLeftCell="A103" activePane="bottomLeft" state="frozen"/>
      <selection pane="bottomLeft" activeCell="S107" sqref="S107"/>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859</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896</v>
      </c>
      <c r="Q25" s="25" t="s">
        <v>897</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hidden="1">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hidden="1">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907</v>
      </c>
      <c r="R62" s="24"/>
    </row>
    <row r="63" spans="1:18" ht="80" hidden="1">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hidden="1">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hidden="1">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hidden="1">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868</v>
      </c>
      <c r="P66" s="25" t="s">
        <v>869</v>
      </c>
      <c r="Q66" s="25" t="s">
        <v>870</v>
      </c>
      <c r="R66" s="24" t="s">
        <v>871</v>
      </c>
    </row>
    <row r="67" spans="1:18" ht="256" hidden="1">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hidden="1">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hidden="1">
      <c r="A69" s="20" t="str">
        <f t="shared" si="11"/>
        <v>T68</v>
      </c>
      <c r="B69" s="20" t="s">
        <v>469</v>
      </c>
      <c r="C69" s="20" t="s">
        <v>899</v>
      </c>
      <c r="D69" s="20" t="s">
        <v>900</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901</v>
      </c>
      <c r="Q69" s="24" t="s">
        <v>902</v>
      </c>
      <c r="R69" s="24" t="s">
        <v>903</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887</v>
      </c>
      <c r="P71" s="24" t="s">
        <v>888</v>
      </c>
      <c r="Q71" s="24" t="s">
        <v>889</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863</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890</v>
      </c>
      <c r="P79" s="25" t="s">
        <v>891</v>
      </c>
      <c r="Q79" s="25" t="s">
        <v>892</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894</v>
      </c>
      <c r="P80" s="25" t="s">
        <v>895</v>
      </c>
      <c r="Q80" s="25" t="s">
        <v>893</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862</v>
      </c>
      <c r="P102" s="24"/>
      <c r="Q102" s="24"/>
      <c r="R102" s="24"/>
    </row>
    <row r="103" spans="1:18" ht="112">
      <c r="A103" s="20" t="str">
        <f t="shared" si="11"/>
        <v>T102</v>
      </c>
      <c r="B103" s="20" t="s">
        <v>575</v>
      </c>
      <c r="C103" s="20" t="s">
        <v>898</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861</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906</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904</v>
      </c>
      <c r="Q105" s="24" t="s">
        <v>905</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932</v>
      </c>
      <c r="Q107" s="25"/>
      <c r="R107" s="25" t="s">
        <v>860</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863</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863</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873</v>
      </c>
      <c r="P277" s="25" t="s">
        <v>875</v>
      </c>
      <c r="Q277" s="25" t="s">
        <v>874</v>
      </c>
      <c r="R277" s="24"/>
    </row>
    <row r="278" spans="1:18" ht="64" hidden="1">
      <c r="A278" s="20" t="str">
        <f t="shared" si="38"/>
        <v>T277</v>
      </c>
      <c r="B278" s="20" t="s">
        <v>518</v>
      </c>
      <c r="C278" s="20" t="s">
        <v>527</v>
      </c>
      <c r="D278" s="20" t="s">
        <v>872</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876</v>
      </c>
      <c r="P278" s="25" t="s">
        <v>877</v>
      </c>
      <c r="Q278" s="25" t="s">
        <v>878</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880</v>
      </c>
      <c r="P279" s="25" t="s">
        <v>881</v>
      </c>
      <c r="Q279" s="25" t="s">
        <v>879</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863</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882</v>
      </c>
      <c r="P286" s="25" t="s">
        <v>884</v>
      </c>
      <c r="Q286" s="25" t="s">
        <v>883</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885</v>
      </c>
      <c r="Q288" s="25" t="s">
        <v>886</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864</v>
      </c>
      <c r="P291" s="25" t="s">
        <v>865</v>
      </c>
      <c r="Q291" s="25" t="s">
        <v>867</v>
      </c>
      <c r="R291" s="24" t="s">
        <v>866</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908</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9"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9"/>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9"/>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9"/>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9"/>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9"/>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9"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9"/>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9"/>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9"/>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9"/>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9"/>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9"/>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9"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9"/>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9"/>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9"/>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9"/>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9"/>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9"/>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9"/>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9"/>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9"/>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9"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9"/>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9"/>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9"/>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9"/>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30"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30"/>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30"/>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30"/>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30"/>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30"/>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30"/>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9"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9"/>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9"/>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9"/>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9"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9"/>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9"/>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9"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9"/>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9"/>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9"/>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9"/>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30"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30"/>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30"/>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30"/>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30"/>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30"/>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30"/>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30"/>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31"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31"/>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31"/>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31"/>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31"/>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31"/>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31"/>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31"/>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31"/>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31"/>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31"/>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31"/>
      <c r="B68" s="31" t="s">
        <v>357</v>
      </c>
      <c r="C68" s="6" t="s">
        <v>797</v>
      </c>
      <c r="D68" s="31" t="s">
        <v>274</v>
      </c>
      <c r="E68" s="31" t="s">
        <v>783</v>
      </c>
      <c r="F68" s="31" t="s">
        <v>22</v>
      </c>
      <c r="G68" s="31" t="s">
        <v>22</v>
      </c>
      <c r="H68" s="29" t="s">
        <v>22</v>
      </c>
      <c r="I68" s="31" t="s">
        <v>364</v>
      </c>
      <c r="J68" s="31" t="s">
        <v>22</v>
      </c>
      <c r="K68" s="31" t="s">
        <v>22</v>
      </c>
      <c r="L68" s="31" t="s">
        <v>23</v>
      </c>
      <c r="M68" s="29" t="str">
        <f t="shared" si="2"/>
        <v>[n,n,p]</v>
      </c>
    </row>
    <row r="69" spans="1:13" ht="16">
      <c r="A69" s="31"/>
      <c r="B69" s="31"/>
      <c r="C69" s="6" t="s">
        <v>798</v>
      </c>
      <c r="D69" s="31"/>
      <c r="E69" s="31"/>
      <c r="F69" s="31"/>
      <c r="G69" s="31"/>
      <c r="H69" s="29"/>
      <c r="I69" s="31"/>
      <c r="J69" s="31"/>
      <c r="K69" s="31"/>
      <c r="L69" s="31"/>
      <c r="M69" s="29"/>
    </row>
    <row r="70" spans="1:13" ht="28">
      <c r="A70" s="32"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32"/>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32"/>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32"/>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9"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9"/>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9"/>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9"/>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9"/>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9"/>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9"/>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9"/>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9"/>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9"/>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9"/>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9"/>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7"/>
  <sheetViews>
    <sheetView tabSelected="1" zoomScale="181" workbookViewId="0">
      <selection activeCell="E6" sqref="E6"/>
    </sheetView>
  </sheetViews>
  <sheetFormatPr baseColWidth="10"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910</v>
      </c>
      <c r="B1" s="26" t="s">
        <v>916</v>
      </c>
      <c r="C1" s="28" t="s">
        <v>909</v>
      </c>
      <c r="D1" s="27" t="s">
        <v>931</v>
      </c>
      <c r="E1" s="26" t="s">
        <v>911</v>
      </c>
      <c r="F1" s="27" t="s">
        <v>3</v>
      </c>
    </row>
    <row r="2" spans="1:6" ht="48">
      <c r="A2" s="26">
        <f>ROW(Tabella4[[#This Row],[Name]])-1</f>
        <v>1</v>
      </c>
      <c r="B2" s="26" t="s">
        <v>912</v>
      </c>
      <c r="C2" s="28" t="s">
        <v>913</v>
      </c>
      <c r="D2" s="27" t="s">
        <v>921</v>
      </c>
      <c r="E2" s="26" t="s">
        <v>917</v>
      </c>
    </row>
    <row r="3" spans="1:6" ht="32">
      <c r="A3" s="26">
        <f>ROW(Tabella4[[#This Row],[Name]])-1</f>
        <v>2</v>
      </c>
      <c r="B3" s="26" t="s">
        <v>914</v>
      </c>
      <c r="C3" s="28" t="s">
        <v>915</v>
      </c>
      <c r="D3" s="27" t="s">
        <v>922</v>
      </c>
      <c r="E3" s="26" t="s">
        <v>918</v>
      </c>
    </row>
    <row r="4" spans="1:6" ht="32">
      <c r="A4" s="26">
        <f>ROW(Tabella4[[#This Row],[Name]])-1</f>
        <v>3</v>
      </c>
      <c r="B4" s="26" t="s">
        <v>919</v>
      </c>
      <c r="C4" s="28" t="s">
        <v>933</v>
      </c>
      <c r="D4" s="27" t="s">
        <v>923</v>
      </c>
      <c r="E4" s="26" t="s">
        <v>920</v>
      </c>
      <c r="F4" s="27" t="s">
        <v>936</v>
      </c>
    </row>
    <row r="5" spans="1:6" ht="32">
      <c r="A5" s="26">
        <f>ROW(Tabella4[[#This Row],[Name]])-1</f>
        <v>4</v>
      </c>
      <c r="B5" s="26" t="s">
        <v>919</v>
      </c>
      <c r="C5" s="28" t="s">
        <v>924</v>
      </c>
      <c r="D5" s="27" t="s">
        <v>925</v>
      </c>
      <c r="E5" s="26" t="s">
        <v>926</v>
      </c>
    </row>
    <row r="6" spans="1:6" ht="32">
      <c r="A6" s="33">
        <f>ROW(Tabella4[[#This Row],[Name]])-1</f>
        <v>5</v>
      </c>
      <c r="B6" s="26" t="s">
        <v>919</v>
      </c>
      <c r="C6" s="28" t="s">
        <v>937</v>
      </c>
      <c r="D6" s="27" t="s">
        <v>923</v>
      </c>
      <c r="E6" s="26" t="s">
        <v>938</v>
      </c>
      <c r="F6" s="27" t="s">
        <v>935</v>
      </c>
    </row>
    <row r="7" spans="1:6" ht="64">
      <c r="A7" s="26">
        <f>ROW(Tabella4[[#This Row],[Name]])-1</f>
        <v>6</v>
      </c>
      <c r="B7" s="26" t="s">
        <v>927</v>
      </c>
      <c r="C7" s="28" t="s">
        <v>934</v>
      </c>
      <c r="D7" s="27" t="s">
        <v>928</v>
      </c>
      <c r="E7" s="26" t="s">
        <v>929</v>
      </c>
      <c r="F7" s="27" t="s">
        <v>930</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purl.org/dc/dcmitype/"/>
    <ds:schemaRef ds:uri="http://schemas.microsoft.com/office/2006/documentManagement/types"/>
    <ds:schemaRef ds:uri="http://purl.org/dc/terms/"/>
    <ds:schemaRef ds:uri="http://schemas.microsoft.com/office/infopath/2007/PartnerControls"/>
    <ds:schemaRef ds:uri="633f040f-4953-46e7-8610-82b0c5296ba0"/>
    <ds:schemaRef ds:uri="http://purl.org/dc/elements/1.1/"/>
    <ds:schemaRef ds:uri="http://www.w3.org/XML/1998/namespace"/>
    <ds:schemaRef ds:uri="http://schemas.openxmlformats.org/package/2006/metadata/core-properties"/>
    <ds:schemaRef ds:uri="f62ef740-d444-4f18-80a2-7590fdcab1ce"/>
    <ds:schemaRef ds:uri="http://schemas.microsoft.com/office/2006/metadata/properties"/>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2023-10-11T17:05:52Z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