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Futebol" sheetId="1" r:id="rId1"/>
    <sheet name="Gráfico" sheetId="4" r:id="rId2"/>
  </sheets>
  <calcPr calcId="145621"/>
</workbook>
</file>

<file path=xl/calcChain.xml><?xml version="1.0" encoding="utf-8"?>
<calcChain xmlns="http://schemas.openxmlformats.org/spreadsheetml/2006/main">
  <c r="H15" i="1" l="1"/>
  <c r="H14" i="1"/>
  <c r="H13" i="1"/>
  <c r="K10" i="1"/>
  <c r="K9" i="1"/>
  <c r="K8" i="1"/>
  <c r="K7" i="1"/>
  <c r="K6" i="1"/>
  <c r="K5" i="1"/>
  <c r="H6" i="1"/>
  <c r="H7" i="1"/>
  <c r="H8" i="1"/>
  <c r="H9" i="1"/>
  <c r="H10" i="1"/>
  <c r="H5" i="1"/>
  <c r="G6" i="1"/>
  <c r="G7" i="1"/>
  <c r="G8" i="1"/>
  <c r="G9" i="1"/>
  <c r="G10" i="1"/>
  <c r="G5" i="1"/>
  <c r="A10" i="1"/>
  <c r="A8" i="1"/>
  <c r="A9" i="1"/>
  <c r="A7" i="1"/>
  <c r="A6" i="1"/>
  <c r="A5" i="1"/>
</calcChain>
</file>

<file path=xl/sharedStrings.xml><?xml version="1.0" encoding="utf-8"?>
<sst xmlns="http://schemas.openxmlformats.org/spreadsheetml/2006/main" count="30" uniqueCount="25">
  <si>
    <t>Torneio Futebol Uai</t>
  </si>
  <si>
    <t>Casa</t>
  </si>
  <si>
    <t>Visitante</t>
  </si>
  <si>
    <t>x</t>
  </si>
  <si>
    <t>Clube 1</t>
  </si>
  <si>
    <t>Clube 2</t>
  </si>
  <si>
    <t>Clube 3</t>
  </si>
  <si>
    <t>Clube 4</t>
  </si>
  <si>
    <t>Clube 5</t>
  </si>
  <si>
    <t>Clube 6</t>
  </si>
  <si>
    <t>&lt;seu time&gt;</t>
  </si>
  <si>
    <t>Time:</t>
  </si>
  <si>
    <t>Resultado</t>
  </si>
  <si>
    <t>Pontos</t>
  </si>
  <si>
    <t>Desempenho - &lt;&lt;seu time&gt;&gt;</t>
  </si>
  <si>
    <t>Gols Pró</t>
  </si>
  <si>
    <t>Gols Contra</t>
  </si>
  <si>
    <t>Média Gols Pró</t>
  </si>
  <si>
    <t>Média Gols Contra</t>
  </si>
  <si>
    <t>Maior número de gols pró</t>
  </si>
  <si>
    <t>Menor número de gols pró</t>
  </si>
  <si>
    <t>Campanha</t>
  </si>
  <si>
    <t>Vitórias</t>
  </si>
  <si>
    <t>Empates</t>
  </si>
  <si>
    <t>Derrotas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</si>
</sst>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3" xfId="0" applyFont="1" applyBorder="1"/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2" fontId="0" fillId="0" borderId="12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Campanha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Futebol!$G$13:$G$15</c:f>
              <c:strCache>
                <c:ptCount val="3"/>
                <c:pt idx="0">
                  <c:v>Vitórias</c:v>
                </c:pt>
                <c:pt idx="1">
                  <c:v>Empates</c:v>
                </c:pt>
                <c:pt idx="2">
                  <c:v>Derrotas</c:v>
                </c:pt>
              </c:strCache>
            </c:strRef>
          </c:cat>
          <c:val>
            <c:numRef>
              <c:f>Futebol!$H$13:$H$15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7</xdr:col>
      <xdr:colOff>342900</xdr:colOff>
      <xdr:row>14</xdr:row>
      <xdr:rowOff>95250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activeCell="G5" sqref="G5:H10"/>
    </sheetView>
  </sheetViews>
  <sheetFormatPr defaultRowHeight="15" x14ac:dyDescent="0.25"/>
  <cols>
    <col min="1" max="1" width="14.7109375" customWidth="1"/>
    <col min="2" max="2" width="3" customWidth="1"/>
    <col min="3" max="3" width="2" bestFit="1" customWidth="1"/>
    <col min="4" max="4" width="2.85546875" customWidth="1"/>
    <col min="5" max="5" width="12.42578125" customWidth="1"/>
    <col min="6" max="6" width="2.28515625" customWidth="1"/>
    <col min="7" max="7" width="9.85546875" bestFit="1" customWidth="1"/>
    <col min="9" max="9" width="2.5703125" customWidth="1"/>
    <col min="10" max="10" width="26.7109375" bestFit="1" customWidth="1"/>
    <col min="11" max="11" width="10.5703125" bestFit="1" customWidth="1"/>
  </cols>
  <sheetData>
    <row r="1" spans="1:12" ht="26.25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t="s">
        <v>11</v>
      </c>
      <c r="B2" t="s">
        <v>10</v>
      </c>
    </row>
    <row r="4" spans="1:12" x14ac:dyDescent="0.25">
      <c r="A4" s="6" t="s">
        <v>1</v>
      </c>
      <c r="B4" s="7"/>
      <c r="C4" s="8"/>
      <c r="D4" s="9" t="s">
        <v>2</v>
      </c>
      <c r="E4" s="7"/>
      <c r="G4" s="14" t="s">
        <v>12</v>
      </c>
      <c r="H4" s="14" t="s">
        <v>13</v>
      </c>
      <c r="J4" s="17" t="s">
        <v>14</v>
      </c>
      <c r="K4" s="18"/>
    </row>
    <row r="5" spans="1:12" x14ac:dyDescent="0.25">
      <c r="A5" s="1" t="str">
        <f>B2</f>
        <v>&lt;seu time&gt;</v>
      </c>
      <c r="B5" s="10">
        <v>2</v>
      </c>
      <c r="C5" s="10" t="s">
        <v>3</v>
      </c>
      <c r="D5" s="13">
        <v>2</v>
      </c>
      <c r="E5" s="2" t="s">
        <v>4</v>
      </c>
      <c r="G5" s="11" t="str">
        <f>IF(B5&gt;D5,"Vitória",IF(B5=D5,"Empate","Derrota"))</f>
        <v>Empate</v>
      </c>
      <c r="H5" s="11">
        <f>IF(G5="Empate",1,IF(G5="Vitória",3,0))</f>
        <v>1</v>
      </c>
      <c r="J5" s="19" t="s">
        <v>15</v>
      </c>
      <c r="K5" s="10">
        <f>SUM(B5:B10)</f>
        <v>19</v>
      </c>
    </row>
    <row r="6" spans="1:12" x14ac:dyDescent="0.25">
      <c r="A6" s="1" t="str">
        <f>B2</f>
        <v>&lt;seu time&gt;</v>
      </c>
      <c r="B6" s="11">
        <v>6</v>
      </c>
      <c r="C6" s="11" t="s">
        <v>3</v>
      </c>
      <c r="D6" s="2">
        <v>0</v>
      </c>
      <c r="E6" s="2" t="s">
        <v>5</v>
      </c>
      <c r="G6" s="11" t="str">
        <f t="shared" ref="G6:G10" si="0">IF(B6&gt;D6,"Vitória",IF(B6=D6,"Empate","Derrota"))</f>
        <v>Vitória</v>
      </c>
      <c r="H6" s="11">
        <f t="shared" ref="H6:H10" si="1">IF(G6="Empate",1,IF(G6="Vitória",3,0))</f>
        <v>3</v>
      </c>
      <c r="J6" s="20" t="s">
        <v>16</v>
      </c>
      <c r="K6" s="11">
        <f>SUM(D5:D10)</f>
        <v>5</v>
      </c>
    </row>
    <row r="7" spans="1:12" x14ac:dyDescent="0.25">
      <c r="A7" s="1" t="str">
        <f>B2</f>
        <v>&lt;seu time&gt;</v>
      </c>
      <c r="B7" s="11">
        <v>1</v>
      </c>
      <c r="C7" s="11" t="s">
        <v>3</v>
      </c>
      <c r="D7" s="2">
        <v>1</v>
      </c>
      <c r="E7" s="2" t="s">
        <v>6</v>
      </c>
      <c r="G7" s="11" t="str">
        <f t="shared" si="0"/>
        <v>Empate</v>
      </c>
      <c r="H7" s="11">
        <f t="shared" si="1"/>
        <v>1</v>
      </c>
      <c r="J7" s="20" t="s">
        <v>17</v>
      </c>
      <c r="K7" s="22">
        <f>AVERAGE(B5:B10)</f>
        <v>3.1666666666666665</v>
      </c>
    </row>
    <row r="8" spans="1:12" x14ac:dyDescent="0.25">
      <c r="A8" s="1" t="str">
        <f>B2</f>
        <v>&lt;seu time&gt;</v>
      </c>
      <c r="B8" s="11">
        <v>4</v>
      </c>
      <c r="C8" s="11" t="s">
        <v>3</v>
      </c>
      <c r="D8" s="2">
        <v>0</v>
      </c>
      <c r="E8" s="2" t="s">
        <v>7</v>
      </c>
      <c r="G8" s="11" t="str">
        <f t="shared" si="0"/>
        <v>Vitória</v>
      </c>
      <c r="H8" s="11">
        <f t="shared" si="1"/>
        <v>3</v>
      </c>
      <c r="J8" s="20" t="s">
        <v>18</v>
      </c>
      <c r="K8" s="22">
        <f>AVERAGE(D5:D10)</f>
        <v>0.83333333333333337</v>
      </c>
    </row>
    <row r="9" spans="1:12" x14ac:dyDescent="0.25">
      <c r="A9" s="1" t="str">
        <f>B2</f>
        <v>&lt;seu time&gt;</v>
      </c>
      <c r="B9" s="11">
        <v>5</v>
      </c>
      <c r="C9" s="11" t="s">
        <v>3</v>
      </c>
      <c r="D9" s="2">
        <v>0</v>
      </c>
      <c r="E9" s="2" t="s">
        <v>8</v>
      </c>
      <c r="G9" s="11" t="str">
        <f t="shared" si="0"/>
        <v>Vitória</v>
      </c>
      <c r="H9" s="11">
        <f t="shared" si="1"/>
        <v>3</v>
      </c>
      <c r="J9" s="20" t="s">
        <v>19</v>
      </c>
      <c r="K9" s="11">
        <f>MAX(B5:B10)</f>
        <v>6</v>
      </c>
    </row>
    <row r="10" spans="1:12" x14ac:dyDescent="0.25">
      <c r="A10" s="3" t="str">
        <f>B2</f>
        <v>&lt;seu time&gt;</v>
      </c>
      <c r="B10" s="12">
        <v>1</v>
      </c>
      <c r="C10" s="12" t="s">
        <v>3</v>
      </c>
      <c r="D10" s="4">
        <v>2</v>
      </c>
      <c r="E10" s="4" t="s">
        <v>9</v>
      </c>
      <c r="G10" s="12" t="str">
        <f t="shared" si="0"/>
        <v>Derrota</v>
      </c>
      <c r="H10" s="12">
        <f t="shared" si="1"/>
        <v>0</v>
      </c>
      <c r="J10" s="21" t="s">
        <v>20</v>
      </c>
      <c r="K10" s="12">
        <f>MIN(B5:B10)</f>
        <v>1</v>
      </c>
    </row>
    <row r="12" spans="1:12" x14ac:dyDescent="0.25">
      <c r="G12" s="23" t="s">
        <v>21</v>
      </c>
      <c r="H12" s="24"/>
    </row>
    <row r="13" spans="1:12" x14ac:dyDescent="0.25">
      <c r="G13" s="25" t="s">
        <v>22</v>
      </c>
      <c r="H13" s="25">
        <f>COUNTIF(G$5:G$10,"Vitória")</f>
        <v>3</v>
      </c>
    </row>
    <row r="14" spans="1:12" x14ac:dyDescent="0.25">
      <c r="G14" s="15" t="s">
        <v>23</v>
      </c>
      <c r="H14" s="15">
        <f>COUNTIF(G$5:G$10,"Empate")</f>
        <v>2</v>
      </c>
    </row>
    <row r="15" spans="1:12" x14ac:dyDescent="0.25">
      <c r="G15" s="16" t="s">
        <v>24</v>
      </c>
      <c r="H15" s="16">
        <f>COUNTIF(G$5:G$10,"Derrota")</f>
        <v>1</v>
      </c>
    </row>
  </sheetData>
  <mergeCells count="5">
    <mergeCell ref="A4:B4"/>
    <mergeCell ref="D4:E4"/>
    <mergeCell ref="A1:L1"/>
    <mergeCell ref="J4:K4"/>
    <mergeCell ref="G12:H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8" sqref="L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Futebol</vt:lpstr>
      <vt:lpstr>Gráfico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Coutinho</dc:creator>
  <cp:lastModifiedBy>Flavio Coutinho</cp:lastModifiedBy>
  <dcterms:created xsi:type="dcterms:W3CDTF">2014-11-12T12:20:46Z</dcterms:created>
  <dcterms:modified xsi:type="dcterms:W3CDTF">2014-11-12T13:43:08Z</dcterms:modified>
</cp:coreProperties>
</file>