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05" windowWidth="19275" windowHeight="10155" tabRatio="618" activeTab="1"/>
  </bookViews>
  <sheets>
    <sheet name="average e2e delay" sheetId="1" r:id="rId1"/>
    <sheet name="average duty cycle" sheetId="2" r:id="rId2"/>
    <sheet name="delivery ratio &amp; packet loss" sheetId="3" r:id="rId3"/>
    <sheet name="Energy Consumption per packet" sheetId="4" r:id="rId4"/>
    <sheet name="parameters" sheetId="5" r:id="rId5"/>
  </sheets>
  <calcPr calcId="124519"/>
</workbook>
</file>

<file path=xl/calcChain.xml><?xml version="1.0" encoding="utf-8"?>
<calcChain xmlns="http://schemas.openxmlformats.org/spreadsheetml/2006/main">
  <c r="D5" i="5"/>
  <c r="E3"/>
  <c r="E2"/>
  <c r="J33" i="3"/>
  <c r="I33"/>
  <c r="H33"/>
  <c r="G33"/>
  <c r="F33"/>
  <c r="E33"/>
  <c r="D33"/>
  <c r="C33"/>
  <c r="B33"/>
  <c r="J16"/>
  <c r="I16"/>
  <c r="H16"/>
  <c r="G16"/>
  <c r="F16"/>
  <c r="E16"/>
  <c r="D16"/>
  <c r="C16"/>
  <c r="B16"/>
  <c r="HA11" i="1"/>
  <c r="GP11"/>
  <c r="GE11"/>
  <c r="FT11"/>
  <c r="FI11"/>
  <c r="EX11"/>
  <c r="EM11"/>
  <c r="EB11"/>
  <c r="DQ11"/>
  <c r="DF11"/>
  <c r="CU11"/>
  <c r="CJ11"/>
  <c r="BY11"/>
  <c r="BN11"/>
  <c r="BC11"/>
  <c r="AR11"/>
  <c r="AG11"/>
  <c r="V11"/>
  <c r="HA10"/>
  <c r="GP10"/>
  <c r="GE10"/>
  <c r="FT10"/>
  <c r="FI10"/>
  <c r="EX10"/>
  <c r="EM10"/>
  <c r="EB10"/>
  <c r="DQ10"/>
  <c r="DF10"/>
  <c r="CU10"/>
  <c r="CJ10"/>
  <c r="BY10"/>
  <c r="BN10"/>
  <c r="BC10"/>
  <c r="AR10"/>
  <c r="AG10"/>
  <c r="V10"/>
  <c r="HA9"/>
  <c r="GP9"/>
  <c r="GE9"/>
  <c r="FT9"/>
  <c r="FI9"/>
  <c r="EX9"/>
  <c r="EM9"/>
  <c r="EB9"/>
  <c r="DQ9"/>
  <c r="DF9"/>
  <c r="CU9"/>
  <c r="CJ9"/>
  <c r="BY9"/>
  <c r="BN9"/>
  <c r="BC9"/>
  <c r="AR9"/>
  <c r="AG9"/>
  <c r="V9"/>
  <c r="HA8"/>
  <c r="GP8"/>
  <c r="GE8"/>
  <c r="FT8"/>
  <c r="FI8"/>
  <c r="EX8"/>
  <c r="EM8"/>
  <c r="EB8"/>
  <c r="DQ8"/>
  <c r="DF8"/>
  <c r="CU8"/>
  <c r="CJ8"/>
  <c r="BY8"/>
  <c r="BN8"/>
  <c r="BC8"/>
  <c r="AR8"/>
  <c r="AG8"/>
  <c r="V8"/>
  <c r="HA7"/>
  <c r="GP7"/>
  <c r="GE7"/>
  <c r="FT7"/>
  <c r="FI7"/>
  <c r="EX7"/>
  <c r="EM7"/>
  <c r="EB7"/>
  <c r="DQ7"/>
  <c r="DF7"/>
  <c r="CU7"/>
  <c r="CJ7"/>
  <c r="BY7"/>
  <c r="BN7"/>
  <c r="BC7"/>
  <c r="AR7"/>
  <c r="AG7"/>
  <c r="V7"/>
  <c r="HA6"/>
  <c r="GP6"/>
  <c r="GE6"/>
  <c r="FT6"/>
  <c r="FI6"/>
  <c r="EX6"/>
  <c r="EM6"/>
  <c r="EB6"/>
  <c r="DQ6"/>
  <c r="DF6"/>
  <c r="CU6"/>
  <c r="CJ6"/>
  <c r="BY6"/>
  <c r="BN6"/>
  <c r="BC6"/>
  <c r="AR6"/>
  <c r="AG6"/>
  <c r="V6"/>
  <c r="HA5"/>
  <c r="GP5"/>
  <c r="GE5"/>
  <c r="FT5"/>
  <c r="FI5"/>
  <c r="EX5"/>
  <c r="EM5"/>
  <c r="EB5"/>
  <c r="DQ5"/>
  <c r="DF5"/>
  <c r="CU5"/>
  <c r="CJ5"/>
  <c r="BY5"/>
  <c r="BN5"/>
  <c r="BC5"/>
  <c r="AR5"/>
  <c r="AG5"/>
  <c r="V5"/>
  <c r="HA4"/>
  <c r="GP4"/>
  <c r="GE4"/>
  <c r="FT4"/>
  <c r="FI4"/>
  <c r="EX4"/>
  <c r="EM4"/>
  <c r="EB4"/>
  <c r="DQ4"/>
  <c r="DF4"/>
  <c r="CU4"/>
  <c r="CJ4"/>
  <c r="BY4"/>
  <c r="BN4"/>
  <c r="BC4"/>
  <c r="AR4"/>
  <c r="AG4"/>
  <c r="V4"/>
  <c r="HA3"/>
  <c r="GP3"/>
  <c r="GE3"/>
  <c r="FT3"/>
  <c r="FI3"/>
  <c r="EX3"/>
  <c r="EM3"/>
  <c r="EB3"/>
  <c r="DQ3"/>
  <c r="DF3"/>
  <c r="CU3"/>
  <c r="CJ3"/>
  <c r="BY3"/>
  <c r="BN3"/>
  <c r="BC3"/>
  <c r="AR3"/>
  <c r="AG3"/>
  <c r="V3"/>
  <c r="HA2"/>
  <c r="GP2"/>
  <c r="GE2"/>
  <c r="FT2"/>
  <c r="FI2"/>
  <c r="EX2"/>
  <c r="EM2"/>
  <c r="EB2"/>
  <c r="DQ2"/>
  <c r="DF2"/>
  <c r="CU2"/>
  <c r="CJ2"/>
  <c r="BY2"/>
  <c r="BN2"/>
  <c r="BC2"/>
  <c r="AR2"/>
  <c r="AG2"/>
  <c r="V2"/>
</calcChain>
</file>

<file path=xl/sharedStrings.xml><?xml version="1.0" encoding="utf-8"?>
<sst xmlns="http://schemas.openxmlformats.org/spreadsheetml/2006/main" count="233" uniqueCount="26">
  <si>
    <t>average e2e delay</t>
  </si>
  <si>
    <t>time (sec)</t>
  </si>
  <si>
    <t>average</t>
  </si>
  <si>
    <t>dynamic duty cycle disabled</t>
  </si>
  <si>
    <t>#N/A</t>
  </si>
  <si>
    <t>seed</t>
  </si>
  <si>
    <t>arrival rate</t>
  </si>
  <si>
    <t>dynamic duty cycle enabled</t>
  </si>
  <si>
    <t>analysis</t>
  </si>
  <si>
    <t>average duty cycle</t>
  </si>
  <si>
    <t>packet delivery ratio</t>
  </si>
  <si>
    <t xml:space="preserve">Lost Pkt Due Collision </t>
  </si>
  <si>
    <t xml:space="preserve">Lost Pkt Due Overflow </t>
  </si>
  <si>
    <t>sum</t>
  </si>
  <si>
    <t>Energy Consumption per packet</t>
  </si>
  <si>
    <t>T_TR=</t>
  </si>
  <si>
    <t xml:space="preserve">queue length: </t>
  </si>
  <si>
    <t>T_cycle=</t>
  </si>
  <si>
    <t>sleep factor:</t>
  </si>
  <si>
    <t>durRTS</t>
  </si>
  <si>
    <t>durCTS</t>
  </si>
  <si>
    <t>durDATA</t>
  </si>
  <si>
    <t>durACK</t>
  </si>
  <si>
    <t>DISF`</t>
  </si>
  <si>
    <t>SIFS</t>
  </si>
  <si>
    <t>CW</t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</si>
</sst>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i/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9.5619953030383856E-2"/>
          <c:y val="1.4457831000000001E-2"/>
          <c:w val="0.65438004696961616"/>
          <c:h val="0.9277108300000001"/>
        </c:manualLayout>
      </c:layout>
      <c:lineChart>
        <c:grouping val="standard"/>
        <c:ser>
          <c:idx val="0"/>
          <c:order val="0"/>
          <c:tx>
            <c:v>sim (0.1, basic)</c:v>
          </c:tx>
          <c:marker>
            <c:symbol val="diamond"/>
            <c:size val="5"/>
            <c:spPr>
              <a:ln>
                <a:solidFill>
                  <a:srgbClr val="40699C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delay!$B$10:$B$19</c:f>
              <c:numCache>
                <c:formatCode>General</c:formatCode>
                <c:ptCount val="10"/>
                <c:pt idx="0">
                  <c:v>1.4418136175585996</c:v>
                </c:pt>
                <c:pt idx="1">
                  <c:v>1.5748643474847996</c:v>
                </c:pt>
                <c:pt idx="2">
                  <c:v>1.7078367783488</c:v>
                </c:pt>
                <c:pt idx="3">
                  <c:v>1.8408065686379</c:v>
                </c:pt>
                <c:pt idx="4">
                  <c:v>1.9738346527002</c:v>
                </c:pt>
                <c:pt idx="5">
                  <c:v>2.1067694127271999</c:v>
                </c:pt>
                <c:pt idx="6">
                  <c:v>2.2396825656047996</c:v>
                </c:pt>
                <c:pt idx="7">
                  <c:v>2.3728444247340987</c:v>
                </c:pt>
                <c:pt idx="8">
                  <c:v>2.5058254966428</c:v>
                </c:pt>
                <c:pt idx="9">
                  <c:v>2.6388084672373</c:v>
                </c:pt>
              </c:numCache>
            </c:numRef>
          </c:val>
        </c:ser>
        <c:ser>
          <c:idx val="2"/>
          <c:order val="1"/>
          <c:tx>
            <c:v>sim (0.2, basic)</c:v>
          </c:tx>
          <c:marker>
            <c:symbol val="triangle"/>
            <c:size val="5"/>
            <c:spPr>
              <a:ln>
                <a:solidFill>
                  <a:srgbClr val="7F9A48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delay!$D$10:$D$19</c:f>
              <c:numCache>
                <c:formatCode>General</c:formatCode>
                <c:ptCount val="10"/>
                <c:pt idx="0">
                  <c:v>1.9820182642948003</c:v>
                </c:pt>
                <c:pt idx="1">
                  <c:v>2.1151128725303003</c:v>
                </c:pt>
                <c:pt idx="2">
                  <c:v>2.2480827859448</c:v>
                </c:pt>
                <c:pt idx="3">
                  <c:v>2.3810977960011002</c:v>
                </c:pt>
                <c:pt idx="4">
                  <c:v>2.514142678823799</c:v>
                </c:pt>
                <c:pt idx="5">
                  <c:v>2.6470610086938002</c:v>
                </c:pt>
                <c:pt idx="6">
                  <c:v>2.7799742427610008</c:v>
                </c:pt>
                <c:pt idx="7">
                  <c:v>2.9130753273825998</c:v>
                </c:pt>
                <c:pt idx="8">
                  <c:v>3.0460919641013002</c:v>
                </c:pt>
                <c:pt idx="9">
                  <c:v>3.1790629481057997</c:v>
                </c:pt>
              </c:numCache>
            </c:numRef>
          </c:val>
        </c:ser>
        <c:ser>
          <c:idx val="4"/>
          <c:order val="2"/>
          <c:tx>
            <c:v>sim (0.3, basic)</c:v>
          </c:tx>
          <c:marker>
            <c:symbol val="star"/>
            <c:size val="5"/>
            <c:spPr>
              <a:ln>
                <a:solidFill>
                  <a:srgbClr val="3C8DA3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delay!$F$10:$F$19</c:f>
              <c:numCache>
                <c:formatCode>General</c:formatCode>
                <c:ptCount val="10"/>
                <c:pt idx="0">
                  <c:v>3.1027691257708998</c:v>
                </c:pt>
                <c:pt idx="1">
                  <c:v>3.2357438863629997</c:v>
                </c:pt>
                <c:pt idx="2">
                  <c:v>3.3687272882794996</c:v>
                </c:pt>
                <c:pt idx="3">
                  <c:v>3.5017172072444001</c:v>
                </c:pt>
                <c:pt idx="4">
                  <c:v>3.6347440333333996</c:v>
                </c:pt>
                <c:pt idx="5">
                  <c:v>3.7676802136773002</c:v>
                </c:pt>
                <c:pt idx="6">
                  <c:v>3.9007072254472002</c:v>
                </c:pt>
                <c:pt idx="7">
                  <c:v>4.0337241568883</c:v>
                </c:pt>
                <c:pt idx="8">
                  <c:v>4.1667710587002995</c:v>
                </c:pt>
                <c:pt idx="9">
                  <c:v>4.2997459097163997</c:v>
                </c:pt>
              </c:numCache>
            </c:numRef>
          </c:val>
        </c:ser>
        <c:ser>
          <c:idx val="6"/>
          <c:order val="3"/>
          <c:tx>
            <c:v>sim (0.4, basic)</c:v>
          </c:tx>
          <c:marker>
            <c:symbol val="plus"/>
            <c:size val="5"/>
            <c:spPr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delay!$H$10:$H$19</c:f>
              <c:numCache>
                <c:formatCode>General</c:formatCode>
                <c:ptCount val="10"/>
                <c:pt idx="0">
                  <c:v>6.9410699282602994</c:v>
                </c:pt>
                <c:pt idx="1">
                  <c:v>7.0741504593579991</c:v>
                </c:pt>
                <c:pt idx="2">
                  <c:v>7.2071389664670971</c:v>
                </c:pt>
                <c:pt idx="3">
                  <c:v>7.3401111177030005</c:v>
                </c:pt>
                <c:pt idx="4">
                  <c:v>7.4730963614177002</c:v>
                </c:pt>
                <c:pt idx="5">
                  <c:v>7.6060453470355975</c:v>
                </c:pt>
                <c:pt idx="6">
                  <c:v>7.7391129282914983</c:v>
                </c:pt>
                <c:pt idx="7">
                  <c:v>7.8720947630553999</c:v>
                </c:pt>
                <c:pt idx="8">
                  <c:v>8.0051337327537002</c:v>
                </c:pt>
                <c:pt idx="9">
                  <c:v>8.1381449661942984</c:v>
                </c:pt>
              </c:numCache>
            </c:numRef>
          </c:val>
        </c:ser>
        <c:ser>
          <c:idx val="8"/>
          <c:order val="4"/>
          <c:tx>
            <c:v>sim (0.5, basic)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delay!$J$10:$J$19</c:f>
              <c:numCache>
                <c:formatCode>General</c:formatCode>
                <c:ptCount val="10"/>
                <c:pt idx="0">
                  <c:v>28.686253895690005</c:v>
                </c:pt>
                <c:pt idx="1">
                  <c:v>28.819240479965096</c:v>
                </c:pt>
                <c:pt idx="2">
                  <c:v>28.952216170801989</c:v>
                </c:pt>
                <c:pt idx="3">
                  <c:v>29.085281538489998</c:v>
                </c:pt>
                <c:pt idx="4">
                  <c:v>29.218245703876807</c:v>
                </c:pt>
                <c:pt idx="5">
                  <c:v>29.351224004303099</c:v>
                </c:pt>
                <c:pt idx="6">
                  <c:v>29.484245593799098</c:v>
                </c:pt>
                <c:pt idx="7">
                  <c:v>29.617217814309004</c:v>
                </c:pt>
                <c:pt idx="8">
                  <c:v>29.750188361686206</c:v>
                </c:pt>
                <c:pt idx="9">
                  <c:v>29.883269391432897</c:v>
                </c:pt>
              </c:numCache>
            </c:numRef>
          </c:val>
        </c:ser>
        <c:ser>
          <c:idx val="1"/>
          <c:order val="5"/>
          <c:tx>
            <c:v>sim (0.1, dynamic)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ln>
                <a:solidFill>
                  <a:srgbClr val="9E413E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delay!$B$24:$B$33</c:f>
              <c:numCache>
                <c:formatCode>General</c:formatCode>
                <c:ptCount val="10"/>
                <c:pt idx="0">
                  <c:v>1.2004391755649</c:v>
                </c:pt>
                <c:pt idx="1">
                  <c:v>1.5107070981161996</c:v>
                </c:pt>
                <c:pt idx="2">
                  <c:v>1.6958374300503001</c:v>
                </c:pt>
                <c:pt idx="3">
                  <c:v>1.8459465901989998</c:v>
                </c:pt>
                <c:pt idx="4">
                  <c:v>1.9845768528428001</c:v>
                </c:pt>
                <c:pt idx="5">
                  <c:v>2.1195916688785004</c:v>
                </c:pt>
                <c:pt idx="6">
                  <c:v>2.2536042155422003</c:v>
                </c:pt>
                <c:pt idx="7">
                  <c:v>2.3869368153090003</c:v>
                </c:pt>
                <c:pt idx="8">
                  <c:v>2.5202004098619</c:v>
                </c:pt>
                <c:pt idx="9">
                  <c:v>2.6531156280728001</c:v>
                </c:pt>
              </c:numCache>
            </c:numRef>
          </c:val>
        </c:ser>
        <c:ser>
          <c:idx val="3"/>
          <c:order val="6"/>
          <c:tx>
            <c:v>sim (0.2, dynamic)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x"/>
            <c:size val="5"/>
            <c:spPr>
              <a:ln>
                <a:solidFill>
                  <a:srgbClr val="695185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delay!$D$24:$D$33</c:f>
              <c:numCache>
                <c:formatCode>General</c:formatCode>
                <c:ptCount val="10"/>
                <c:pt idx="0">
                  <c:v>1.2384175878640999</c:v>
                </c:pt>
                <c:pt idx="1">
                  <c:v>1.7114321882197998</c:v>
                </c:pt>
                <c:pt idx="2">
                  <c:v>1.9976023802080001</c:v>
                </c:pt>
                <c:pt idx="3">
                  <c:v>2.2112560023460999</c:v>
                </c:pt>
                <c:pt idx="4">
                  <c:v>2.3901561488471001</c:v>
                </c:pt>
                <c:pt idx="5">
                  <c:v>2.5491010708233004</c:v>
                </c:pt>
                <c:pt idx="6">
                  <c:v>2.6962590439280993</c:v>
                </c:pt>
                <c:pt idx="7">
                  <c:v>2.8374978676696996</c:v>
                </c:pt>
                <c:pt idx="8">
                  <c:v>2.9759625912071996</c:v>
                </c:pt>
                <c:pt idx="9">
                  <c:v>3.1089314381119002</c:v>
                </c:pt>
              </c:numCache>
            </c:numRef>
          </c:val>
        </c:ser>
        <c:ser>
          <c:idx val="5"/>
          <c:order val="7"/>
          <c:tx>
            <c:v>sim (0.3, dynamic)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ln>
                <a:solidFill>
                  <a:srgbClr val="CC7B38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delay!$F$24:$F$33</c:f>
              <c:numCache>
                <c:formatCode>General</c:formatCode>
                <c:ptCount val="10"/>
                <c:pt idx="0">
                  <c:v>1.2789954898894995</c:v>
                </c:pt>
                <c:pt idx="1">
                  <c:v>1.9117412024553997</c:v>
                </c:pt>
                <c:pt idx="2">
                  <c:v>2.3530703523621002</c:v>
                </c:pt>
                <c:pt idx="3">
                  <c:v>2.6964731651252998</c:v>
                </c:pt>
                <c:pt idx="4">
                  <c:v>2.9830911139251999</c:v>
                </c:pt>
                <c:pt idx="5">
                  <c:v>3.2321589762226997</c:v>
                </c:pt>
                <c:pt idx="6">
                  <c:v>3.4545721220744992</c:v>
                </c:pt>
                <c:pt idx="7">
                  <c:v>3.6563356702583008</c:v>
                </c:pt>
                <c:pt idx="8">
                  <c:v>3.8450435512204999</c:v>
                </c:pt>
                <c:pt idx="9">
                  <c:v>3.9781114018428996</c:v>
                </c:pt>
              </c:numCache>
            </c:numRef>
          </c:val>
        </c:ser>
        <c:ser>
          <c:idx val="7"/>
          <c:order val="8"/>
          <c:tx>
            <c:v>sim (0.4, dynamic)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ash"/>
            <c:size val="5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delay!$H$24:$H$33</c:f>
              <c:numCache>
                <c:formatCode>General</c:formatCode>
                <c:ptCount val="10"/>
                <c:pt idx="0">
                  <c:v>1.2981186354993999</c:v>
                </c:pt>
                <c:pt idx="1">
                  <c:v>2.0407522006706</c:v>
                </c:pt>
                <c:pt idx="2">
                  <c:v>2.6252352347879997</c:v>
                </c:pt>
                <c:pt idx="3">
                  <c:v>3.1042265308357999</c:v>
                </c:pt>
                <c:pt idx="4">
                  <c:v>3.5224697839292998</c:v>
                </c:pt>
                <c:pt idx="5">
                  <c:v>3.9000636357091993</c:v>
                </c:pt>
                <c:pt idx="6">
                  <c:v>4.2445419927338017</c:v>
                </c:pt>
                <c:pt idx="7">
                  <c:v>4.5622778138451991</c:v>
                </c:pt>
                <c:pt idx="8">
                  <c:v>4.8600062244506992</c:v>
                </c:pt>
                <c:pt idx="9">
                  <c:v>4.993011497302799</c:v>
                </c:pt>
              </c:numCache>
            </c:numRef>
          </c:val>
        </c:ser>
        <c:ser>
          <c:idx val="9"/>
          <c:order val="9"/>
          <c:tx>
            <c:v>sim (0.5, dynamic)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diamond"/>
            <c:size val="5"/>
            <c:spPr>
              <a:ln>
                <a:solidFill>
                  <a:srgbClr val="8064A2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delay!$J$24:$J$33</c:f>
              <c:numCache>
                <c:formatCode>General</c:formatCode>
                <c:ptCount val="10"/>
                <c:pt idx="0">
                  <c:v>1.3344334040980002</c:v>
                </c:pt>
                <c:pt idx="1">
                  <c:v>2.1934377596371006</c:v>
                </c:pt>
                <c:pt idx="2">
                  <c:v>2.9369063395908999</c:v>
                </c:pt>
                <c:pt idx="3">
                  <c:v>3.5878999932477997</c:v>
                </c:pt>
                <c:pt idx="4">
                  <c:v>4.1838131426201004</c:v>
                </c:pt>
                <c:pt idx="5">
                  <c:v>4.7399249048649015</c:v>
                </c:pt>
                <c:pt idx="6">
                  <c:v>5.2662647664464997</c:v>
                </c:pt>
                <c:pt idx="7">
                  <c:v>5.7699122584509972</c:v>
                </c:pt>
                <c:pt idx="8">
                  <c:v>6.2558608390081991</c:v>
                </c:pt>
                <c:pt idx="9">
                  <c:v>6.3888769715243994</c:v>
                </c:pt>
              </c:numCache>
            </c:numRef>
          </c:val>
        </c:ser>
        <c:ser>
          <c:idx val="10"/>
          <c:order val="10"/>
          <c:tx>
            <c:v>analysis (0.1)</c:v>
          </c:tx>
          <c:spPr>
            <a:ln>
              <a:noFill/>
            </a:ln>
          </c:spPr>
          <c:marker>
            <c:symbol val="square"/>
            <c:size val="5"/>
            <c:spPr>
              <a:ln>
                <a:solidFill>
                  <a:srgbClr val="4BACC6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delay!$B$46:$B$55</c:f>
              <c:numCache>
                <c:formatCode>General</c:formatCode>
                <c:ptCount val="10"/>
                <c:pt idx="0">
                  <c:v>1.4606260162593496</c:v>
                </c:pt>
                <c:pt idx="1">
                  <c:v>1.5936260162593496</c:v>
                </c:pt>
                <c:pt idx="2">
                  <c:v>1.7266260162593496</c:v>
                </c:pt>
                <c:pt idx="3">
                  <c:v>1.8596260162593496</c:v>
                </c:pt>
                <c:pt idx="4">
                  <c:v>1.9926260162593499</c:v>
                </c:pt>
                <c:pt idx="5">
                  <c:v>2.1256260162593503</c:v>
                </c:pt>
                <c:pt idx="6">
                  <c:v>2.2586260162593503</c:v>
                </c:pt>
                <c:pt idx="7">
                  <c:v>2.3916260162593499</c:v>
                </c:pt>
                <c:pt idx="8">
                  <c:v>2.5246260162593503</c:v>
                </c:pt>
                <c:pt idx="9">
                  <c:v>2.6576260162593504</c:v>
                </c:pt>
              </c:numCache>
            </c:numRef>
          </c:val>
        </c:ser>
        <c:ser>
          <c:idx val="11"/>
          <c:order val="11"/>
          <c:tx>
            <c:v>analysis (0.2)</c:v>
          </c:tx>
          <c:spPr>
            <a:ln>
              <a:noFill/>
            </a:ln>
          </c:spPr>
          <c:marker>
            <c:symbol val="triangle"/>
            <c:size val="5"/>
            <c:spPr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delay!$D$46:$D$55</c:f>
              <c:numCache>
                <c:formatCode>General</c:formatCode>
                <c:ptCount val="10"/>
                <c:pt idx="0">
                  <c:v>1.9614</c:v>
                </c:pt>
                <c:pt idx="1">
                  <c:v>2.0943999999999998</c:v>
                </c:pt>
                <c:pt idx="2">
                  <c:v>2.2274000000000003</c:v>
                </c:pt>
                <c:pt idx="3">
                  <c:v>2.3603999999999998</c:v>
                </c:pt>
                <c:pt idx="4">
                  <c:v>2.4933999999999998</c:v>
                </c:pt>
                <c:pt idx="5">
                  <c:v>2.6263999999999998</c:v>
                </c:pt>
                <c:pt idx="6">
                  <c:v>2.7593999999999999</c:v>
                </c:pt>
                <c:pt idx="7">
                  <c:v>2.8923999999999994</c:v>
                </c:pt>
                <c:pt idx="8">
                  <c:v>3.0253999999999999</c:v>
                </c:pt>
                <c:pt idx="9">
                  <c:v>3.1583999999999999</c:v>
                </c:pt>
              </c:numCache>
            </c:numRef>
          </c:val>
        </c:ser>
        <c:ser>
          <c:idx val="12"/>
          <c:order val="12"/>
          <c:tx>
            <c:v>analysis (0.3)</c:v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rgbClr val="AABAD7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delay!$F$46:$F$55</c:f>
              <c:numCache>
                <c:formatCode>General</c:formatCode>
                <c:ptCount val="10"/>
                <c:pt idx="0">
                  <c:v>3.0514999999999999</c:v>
                </c:pt>
                <c:pt idx="1">
                  <c:v>3.1845000000000003</c:v>
                </c:pt>
                <c:pt idx="2">
                  <c:v>3.3174999999999999</c:v>
                </c:pt>
                <c:pt idx="3">
                  <c:v>3.4504999999999999</c:v>
                </c:pt>
                <c:pt idx="4">
                  <c:v>3.5835000000000004</c:v>
                </c:pt>
                <c:pt idx="5">
                  <c:v>3.7164999999999999</c:v>
                </c:pt>
                <c:pt idx="6">
                  <c:v>3.8494999999999999</c:v>
                </c:pt>
                <c:pt idx="7">
                  <c:v>3.9824999999999999</c:v>
                </c:pt>
                <c:pt idx="8">
                  <c:v>4.115499999999999</c:v>
                </c:pt>
                <c:pt idx="9">
                  <c:v>4.2484999999999999</c:v>
                </c:pt>
              </c:numCache>
            </c:numRef>
          </c:val>
        </c:ser>
        <c:ser>
          <c:idx val="13"/>
          <c:order val="13"/>
          <c:tx>
            <c:v>analysis (0.4)</c:v>
          </c:tx>
          <c:spPr>
            <a:ln>
              <a:noFill/>
            </a:ln>
          </c:spPr>
          <c:marker>
            <c:symbol val="star"/>
            <c:size val="5"/>
            <c:spPr>
              <a:ln>
                <a:solidFill>
                  <a:srgbClr val="D9AAA9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delay!$H$46:$H$55</c:f>
              <c:numCache>
                <c:formatCode>General</c:formatCode>
                <c:ptCount val="10"/>
                <c:pt idx="0">
                  <c:v>7.1645999999999992</c:v>
                </c:pt>
                <c:pt idx="1">
                  <c:v>7.2976000000000001</c:v>
                </c:pt>
                <c:pt idx="2">
                  <c:v>7.430600000000001</c:v>
                </c:pt>
                <c:pt idx="3">
                  <c:v>7.5636000000000001</c:v>
                </c:pt>
                <c:pt idx="4">
                  <c:v>7.6966000000000001</c:v>
                </c:pt>
                <c:pt idx="5">
                  <c:v>7.8296000000000001</c:v>
                </c:pt>
                <c:pt idx="6">
                  <c:v>7.9626000000000001</c:v>
                </c:pt>
                <c:pt idx="7">
                  <c:v>8.095600000000001</c:v>
                </c:pt>
                <c:pt idx="8">
                  <c:v>8.2285999999999984</c:v>
                </c:pt>
                <c:pt idx="9">
                  <c:v>8.361600000000001</c:v>
                </c:pt>
              </c:numCache>
            </c:numRef>
          </c:val>
        </c:ser>
        <c:ser>
          <c:idx val="14"/>
          <c:order val="14"/>
          <c:tx>
            <c:v>analysis (0.5)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C6D6AC"/>
                </a:solidFill>
                <a:prstDash val="solid"/>
              </a:ln>
            </c:spPr>
          </c:marker>
          <c:cat>
            <c:strRef>
              <c:f>average e2e delay!$A$10:$A$19</c:f>
              <c:str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strCache>
            </c:strRef>
          </c:cat>
          <c:val>
            <c:numRef>
              <c:f>average e2e delay!$J$46:$J$55</c:f>
              <c:numCache>
                <c:formatCode>General</c:formatCode>
                <c:ptCount val="10"/>
                <c:pt idx="0">
                  <c:v>28.6815</c:v>
                </c:pt>
                <c:pt idx="1">
                  <c:v>28.814500000000002</c:v>
                </c:pt>
                <c:pt idx="2">
                  <c:v>28.947499999999998</c:v>
                </c:pt>
                <c:pt idx="3">
                  <c:v>29.080499999999997</c:v>
                </c:pt>
                <c:pt idx="4">
                  <c:v>29.2135</c:v>
                </c:pt>
                <c:pt idx="5">
                  <c:v>29.346499999999999</c:v>
                </c:pt>
                <c:pt idx="6">
                  <c:v>29.479499999999998</c:v>
                </c:pt>
                <c:pt idx="7">
                  <c:v>29.612500000000001</c:v>
                </c:pt>
                <c:pt idx="8">
                  <c:v>29.745499999999996</c:v>
                </c:pt>
                <c:pt idx="9">
                  <c:v>29.878499999999999</c:v>
                </c:pt>
              </c:numCache>
            </c:numRef>
          </c:val>
        </c:ser>
        <c:marker val="1"/>
        <c:axId val="213235968"/>
        <c:axId val="213245952"/>
      </c:lineChart>
      <c:catAx>
        <c:axId val="213235968"/>
        <c:scaling>
          <c:orientation val="minMax"/>
        </c:scaling>
        <c:axPos val="b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13245952"/>
        <c:crosses val="autoZero"/>
        <c:auto val="1"/>
        <c:lblAlgn val="ctr"/>
        <c:lblOffset val="100"/>
      </c:catAx>
      <c:valAx>
        <c:axId val="2132459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13235968"/>
        <c:crosses val="autoZero"/>
        <c:crossBetween val="between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sim (basic)</c:v>
          </c:tx>
          <c:spPr>
            <a:ln w="3175">
              <a:solidFill>
                <a:srgbClr val="9BBB5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average duty cycle!$B$4:$J$4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average duty cycle!$B$5:$J$5</c:f>
              <c:numCache>
                <c:formatCode>General</c:formatCode>
                <c:ptCount val="9"/>
                <c:pt idx="0">
                  <c:v>3.4209177250600006E-2</c:v>
                </c:pt>
                <c:pt idx="1">
                  <c:v>4.238962072110003E-2</c:v>
                </c:pt>
                <c:pt idx="2">
                  <c:v>5.0986435080699992E-2</c:v>
                </c:pt>
                <c:pt idx="3">
                  <c:v>5.9132802930900008E-2</c:v>
                </c:pt>
                <c:pt idx="4">
                  <c:v>6.7668193455300021E-2</c:v>
                </c:pt>
                <c:pt idx="5">
                  <c:v>7.5527272747100027E-2</c:v>
                </c:pt>
                <c:pt idx="6">
                  <c:v>8.4277867838100026E-2</c:v>
                </c:pt>
                <c:pt idx="7">
                  <c:v>9.0856198996800003E-2</c:v>
                </c:pt>
                <c:pt idx="8">
                  <c:v>9.4882099390499977E-2</c:v>
                </c:pt>
              </c:numCache>
            </c:numRef>
          </c:val>
        </c:ser>
        <c:ser>
          <c:idx val="1"/>
          <c:order val="1"/>
          <c:tx>
            <c:v>sim (dynamic)</c:v>
          </c:tx>
          <c:spPr>
            <a:ln w="3175">
              <a:solidFill>
                <a:srgbClr val="9BBB5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average duty cycle!$B$4:$J$4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average duty cycle!$B$18:$J$18</c:f>
              <c:numCache>
                <c:formatCode>General</c:formatCode>
                <c:ptCount val="9"/>
                <c:pt idx="0">
                  <c:v>3.4264483474299993E-2</c:v>
                </c:pt>
                <c:pt idx="1">
                  <c:v>4.2471942233000021E-2</c:v>
                </c:pt>
                <c:pt idx="2">
                  <c:v>5.1319649709100024E-2</c:v>
                </c:pt>
                <c:pt idx="3">
                  <c:v>6.0512431558600005E-2</c:v>
                </c:pt>
                <c:pt idx="4">
                  <c:v>6.9654176115000008E-2</c:v>
                </c:pt>
                <c:pt idx="5">
                  <c:v>7.9171009861100025E-2</c:v>
                </c:pt>
                <c:pt idx="6">
                  <c:v>8.8059992012099991E-2</c:v>
                </c:pt>
                <c:pt idx="7">
                  <c:v>9.8454634375400016E-2</c:v>
                </c:pt>
                <c:pt idx="8">
                  <c:v>0.10879568657030003</c:v>
                </c:pt>
              </c:numCache>
            </c:numRef>
          </c:val>
        </c:ser>
        <c:ser>
          <c:idx val="2"/>
          <c:order val="2"/>
          <c:spPr>
            <a:ln w="3175">
              <a:solidFill>
                <a:srgbClr val="9BBB5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average duty cycle!$B$4:$J$4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average duty cycle!$B$25:$J$25</c:f>
              <c:numCache>
                <c:formatCode>General</c:formatCode>
                <c:ptCount val="9"/>
                <c:pt idx="0">
                  <c:v>3.4800000000000005E-2</c:v>
                </c:pt>
                <c:pt idx="1">
                  <c:v>4.3500000000000011E-2</c:v>
                </c:pt>
                <c:pt idx="2">
                  <c:v>5.2100000000000007E-2</c:v>
                </c:pt>
                <c:pt idx="3">
                  <c:v>6.0800000000000007E-2</c:v>
                </c:pt>
                <c:pt idx="4">
                  <c:v>6.9500000000000006E-2</c:v>
                </c:pt>
                <c:pt idx="5">
                  <c:v>7.8200000000000019E-2</c:v>
                </c:pt>
                <c:pt idx="6">
                  <c:v>8.6900000000000019E-2</c:v>
                </c:pt>
                <c:pt idx="7">
                  <c:v>9.4800000000000009E-2</c:v>
                </c:pt>
                <c:pt idx="8">
                  <c:v>9.8400000000000015E-2</c:v>
                </c:pt>
              </c:numCache>
            </c:numRef>
          </c:val>
        </c:ser>
        <c:marker val="1"/>
        <c:axId val="205576832"/>
        <c:axId val="214155648"/>
      </c:lineChart>
      <c:catAx>
        <c:axId val="205576832"/>
        <c:scaling>
          <c:orientation val="minMax"/>
        </c:scaling>
        <c:axPos val="b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14155648"/>
        <c:crosses val="autoZero"/>
        <c:auto val="1"/>
        <c:lblAlgn val="ctr"/>
        <c:lblOffset val="100"/>
      </c:catAx>
      <c:valAx>
        <c:axId val="21415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05576832"/>
        <c:crosses val="autoZero"/>
        <c:crossBetween val="between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sim (basic)</c:v>
          </c:tx>
          <c:spPr>
            <a:ln w="3175">
              <a:solidFill>
                <a:srgbClr val="C0504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delivery ratio &amp; packet loss!$B$4:$J$4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delivery ratio &amp; packet loss!$B$5:$J$5</c:f>
              <c:numCache>
                <c:formatCode>General</c:formatCode>
                <c:ptCount val="9"/>
                <c:pt idx="0">
                  <c:v>0.99985549132950002</c:v>
                </c:pt>
                <c:pt idx="1">
                  <c:v>0.9998203054807</c:v>
                </c:pt>
                <c:pt idx="2">
                  <c:v>0.99958822141659998</c:v>
                </c:pt>
                <c:pt idx="3">
                  <c:v>0.99950239298549992</c:v>
                </c:pt>
                <c:pt idx="4">
                  <c:v>0.99964011815380005</c:v>
                </c:pt>
                <c:pt idx="5">
                  <c:v>0.9992475482219999</c:v>
                </c:pt>
                <c:pt idx="6">
                  <c:v>0.99820974378569993</c:v>
                </c:pt>
                <c:pt idx="7">
                  <c:v>0.98866656402499997</c:v>
                </c:pt>
                <c:pt idx="8">
                  <c:v>0.9326456504241003</c:v>
                </c:pt>
              </c:numCache>
            </c:numRef>
          </c:val>
        </c:ser>
        <c:ser>
          <c:idx val="1"/>
          <c:order val="1"/>
          <c:tx>
            <c:v>sim (dynamic)</c:v>
          </c:tx>
          <c:spPr>
            <a:ln w="3175">
              <a:solidFill>
                <a:srgbClr val="C0504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delivery ratio &amp; packet loss!$B$4:$J$4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delivery ratio &amp; packet loss!$B$23:$J$23</c:f>
              <c:numCache>
                <c:formatCode>General</c:formatCode>
                <c:ptCount val="9"/>
                <c:pt idx="0">
                  <c:v>0.99945012646619991</c:v>
                </c:pt>
                <c:pt idx="1">
                  <c:v>0.99971425683080006</c:v>
                </c:pt>
                <c:pt idx="2">
                  <c:v>0.99964656559429999</c:v>
                </c:pt>
                <c:pt idx="3">
                  <c:v>0.99977834734990023</c:v>
                </c:pt>
                <c:pt idx="4">
                  <c:v>0.99990848047440017</c:v>
                </c:pt>
                <c:pt idx="5">
                  <c:v>0.9992508572693003</c:v>
                </c:pt>
                <c:pt idx="6">
                  <c:v>0.9989544024485002</c:v>
                </c:pt>
                <c:pt idx="7">
                  <c:v>0.99928608926819984</c:v>
                </c:pt>
                <c:pt idx="8">
                  <c:v>0.99916439176509997</c:v>
                </c:pt>
              </c:numCache>
            </c:numRef>
          </c:val>
        </c:ser>
        <c:marker val="1"/>
        <c:axId val="214971904"/>
        <c:axId val="214973440"/>
      </c:lineChart>
      <c:catAx>
        <c:axId val="214971904"/>
        <c:scaling>
          <c:orientation val="minMax"/>
        </c:scaling>
        <c:axPos val="b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14973440"/>
        <c:crosses val="autoZero"/>
        <c:auto val="1"/>
        <c:lblAlgn val="ctr"/>
        <c:lblOffset val="100"/>
      </c:catAx>
      <c:valAx>
        <c:axId val="2149734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14971904"/>
        <c:crosses val="autoZero"/>
        <c:crossBetween val="between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705994000000003"/>
          <c:y val="0.64721483000000013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sim (basic)</c:v>
          </c:tx>
          <c:spPr>
            <a:ln w="3175">
              <a:solidFill>
                <a:srgbClr val="C0504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delivery ratio &amp; packet loss!$B$15:$J$15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delivery ratio &amp; packet loss!$B$16:$J$16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0.30000000000000004</c:v>
                </c:pt>
                <c:pt idx="3">
                  <c:v>0.30000000000000004</c:v>
                </c:pt>
                <c:pt idx="4">
                  <c:v>0.1</c:v>
                </c:pt>
                <c:pt idx="5">
                  <c:v>0.30000000000000004</c:v>
                </c:pt>
                <c:pt idx="6">
                  <c:v>0.5</c:v>
                </c:pt>
                <c:pt idx="7">
                  <c:v>27.3</c:v>
                </c:pt>
                <c:pt idx="8">
                  <c:v>230.4</c:v>
                </c:pt>
              </c:numCache>
            </c:numRef>
          </c:val>
        </c:ser>
        <c:ser>
          <c:idx val="1"/>
          <c:order val="1"/>
          <c:tx>
            <c:v>sim (dynamic)</c:v>
          </c:tx>
          <c:spPr>
            <a:ln w="3175">
              <a:solidFill>
                <a:srgbClr val="C0504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delivery ratio &amp; packet loss!$B$15:$J$15</c:f>
              <c:strCache>
                <c:ptCount val="9"/>
                <c:pt idx="0">
                  <c:v>0.1</c:v>
                </c:pt>
                <c:pt idx="1">
                  <c:v>0.15</c:v>
                </c:pt>
                <c:pt idx="2">
                  <c:v>0.19999999999999998</c:v>
                </c:pt>
                <c:pt idx="3">
                  <c:v>0.24999999999999997</c:v>
                </c:pt>
                <c:pt idx="4">
                  <c:v>0.29999999999999993</c:v>
                </c:pt>
                <c:pt idx="5">
                  <c:v>0.3499999999999999</c:v>
                </c:pt>
                <c:pt idx="6">
                  <c:v>0.3999999999999999</c:v>
                </c:pt>
                <c:pt idx="7">
                  <c:v>0.4499999999999999</c:v>
                </c:pt>
                <c:pt idx="8">
                  <c:v>0.4999999999999999</c:v>
                </c:pt>
              </c:strCache>
            </c:strRef>
          </c:cat>
          <c:val>
            <c:numRef>
              <c:f>delivery ratio &amp; packet loss!$B$33:$J$33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0</c:v>
                </c:pt>
                <c:pt idx="8">
                  <c:v>0.4</c:v>
                </c:pt>
              </c:numCache>
            </c:numRef>
          </c:val>
        </c:ser>
        <c:marker val="1"/>
        <c:axId val="214454272"/>
        <c:axId val="214455808"/>
      </c:lineChart>
      <c:catAx>
        <c:axId val="214454272"/>
        <c:scaling>
          <c:orientation val="minMax"/>
        </c:scaling>
        <c:axPos val="b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14455808"/>
        <c:crosses val="autoZero"/>
        <c:auto val="1"/>
        <c:lblAlgn val="ctr"/>
        <c:lblOffset val="100"/>
      </c:catAx>
      <c:valAx>
        <c:axId val="2144558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14454272"/>
        <c:crosses val="autoZero"/>
        <c:crossBetween val="between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1</c:v>
          </c:tx>
          <c:spPr>
            <a:ln w="3175">
              <a:solidFill>
                <a:srgbClr val="C0504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Lit>
              <c:ptCount val="9"/>
              <c:pt idx="0">
                <c:v>0.1</c:v>
              </c:pt>
              <c:pt idx="1">
                <c:v>0.15</c:v>
              </c:pt>
              <c:pt idx="2">
                <c:v>0.19999999999999998</c:v>
              </c:pt>
              <c:pt idx="3">
                <c:v>0.24999999999999997</c:v>
              </c:pt>
              <c:pt idx="4">
                <c:v>0.29999999999999993</c:v>
              </c:pt>
              <c:pt idx="5">
                <c:v>0.3499999999999999</c:v>
              </c:pt>
              <c:pt idx="6">
                <c:v>0.3999999999999999</c:v>
              </c:pt>
              <c:pt idx="7">
                <c:v>0.4499999999999999</c:v>
              </c:pt>
              <c:pt idx="8">
                <c:v>0.4999999999999999</c:v>
              </c:pt>
            </c:strLit>
          </c:cat>
          <c:val>
            <c:numLit>
              <c:formatCode>General</c:formatCode>
              <c:ptCount val="9"/>
              <c:pt idx="0">
                <c:v>6.3729552855795006</c:v>
              </c:pt>
              <c:pt idx="1">
                <c:v>4.5244794632496985</c:v>
              </c:pt>
              <c:pt idx="2">
                <c:v>3.5562446952190987</c:v>
              </c:pt>
              <c:pt idx="3">
                <c:v>3.0044795479352002</c:v>
              </c:pt>
              <c:pt idx="4">
                <c:v>2.6195629504228997</c:v>
              </c:pt>
              <c:pt idx="5">
                <c:v>2.3646218701953008</c:v>
              </c:pt>
              <c:pt idx="6">
                <c:v>2.1515715512617</c:v>
              </c:pt>
              <c:pt idx="7">
                <c:v>2.0247861210354001</c:v>
              </c:pt>
              <c:pt idx="8">
                <c:v>1.9559814672198002</c:v>
              </c:pt>
            </c:numLit>
          </c:val>
        </c:ser>
        <c:ser>
          <c:idx val="1"/>
          <c:order val="1"/>
          <c:spPr>
            <a:ln w="3175">
              <a:solidFill>
                <a:srgbClr val="C0504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val>
            <c:numLit>
              <c:formatCode>General</c:formatCode>
              <c:ptCount val="9"/>
              <c:pt idx="0">
                <c:v>6.3977695889220989</c:v>
              </c:pt>
              <c:pt idx="1">
                <c:v>4.5683117738903007</c:v>
              </c:pt>
              <c:pt idx="2">
                <c:v>3.5979142789639007</c:v>
              </c:pt>
              <c:pt idx="3">
                <c:v>3.0209642444932001</c:v>
              </c:pt>
              <c:pt idx="4">
                <c:v>2.6554448579468</c:v>
              </c:pt>
              <c:pt idx="5">
                <c:v>2.3920590875913996</c:v>
              </c:pt>
              <c:pt idx="6">
                <c:v>2.2165847090418</c:v>
              </c:pt>
              <c:pt idx="7">
                <c:v>2.0636622398427003</c:v>
              </c:pt>
              <c:pt idx="8">
                <c:v>1.9463199895420003</c:v>
              </c:pt>
            </c:numLit>
          </c:val>
        </c:ser>
        <c:marker val="1"/>
        <c:axId val="215026304"/>
        <c:axId val="215040384"/>
      </c:lineChart>
      <c:catAx>
        <c:axId val="215026304"/>
        <c:scaling>
          <c:orientation val="minMax"/>
        </c:scaling>
        <c:axPos val="b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15040384"/>
        <c:crosses val="autoZero"/>
        <c:auto val="1"/>
        <c:lblAlgn val="ctr"/>
        <c:lblOffset val="100"/>
      </c:catAx>
      <c:valAx>
        <c:axId val="21504038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215026304"/>
        <c:crosses val="autoZero"/>
        <c:crossBetween val="between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18</xdr:row>
      <xdr:rowOff>104773</xdr:rowOff>
    </xdr:from>
    <xdr:to>
      <xdr:col>20</xdr:col>
      <xdr:colOff>19049</xdr:colOff>
      <xdr:row>40</xdr:row>
      <xdr:rowOff>85723</xdr:rowOff>
    </xdr:to>
    <xdr:graphicFrame macro="">
      <xdr:nvGraphicFramePr>
        <xdr:cNvPr id="2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0.35232</cdr:x>
      <cdr:y>0.93842</cdr:y>
    </cdr:from>
    <cdr:to>
      <cdr:x>0.56672</cdr:x>
      <cdr:y>1</cdr:y>
    </cdr:to>
    <cdr:sp macro="" textlink="">
      <cdr:nvSpPr>
        <cdr:cNvPr id="3" name="文本框"/>
        <cdr:cNvSpPr>
          <a:spLocks xmlns:a="http://schemas.openxmlformats.org/drawingml/2006/main"/>
        </cdr:cNvSpPr>
      </cdr:nvSpPr>
      <cdr:spPr>
        <a:xfrm xmlns:a="http://schemas.openxmlformats.org/drawingml/2006/main">
          <a:off x="2285964" y="3676594"/>
          <a:ext cx="1362054" cy="2381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>
          <a:noFill/>
          <a:prstDash val="solid"/>
          <a:miter/>
        </a:ln>
      </cdr:spPr>
      <cdr:txBody>
        <a:bodyPr xmlns:a="http://schemas.openxmlformats.org/drawingml/2006/main" vertOverflow="clip" horzOverflow="clip" vert="horz" wrap="square" lIns="91440" tIns="45720" rIns="91440" bIns="45720" anchor="t" anchorCtr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defTabSz="266700" hangingPunct="0"/>
          <a:r>
            <a:rPr lang="en-US" altLang="zh-CN" sz="999">
              <a:latin typeface="Times New Roman"/>
              <a:ea typeface="宋体"/>
            </a:rPr>
            <a:t>Path Length (hops)</a:t>
          </a:r>
        </a:p>
      </cdr:txBody>
    </cdr:sp>
  </cdr:relSizeAnchor>
  <cdr:relSizeAnchor xmlns:cdr="http://schemas.openxmlformats.org/drawingml/2006/chartDrawing">
    <cdr:from>
      <cdr:x>0</cdr:x>
      <cdr:y>0.24631</cdr:y>
    </cdr:from>
    <cdr:to>
      <cdr:x>0.07046</cdr:x>
      <cdr:y>0.73399</cdr:y>
    </cdr:to>
    <cdr:sp macro="" textlink="">
      <cdr:nvSpPr>
        <cdr:cNvPr id="4" name="文本框"/>
        <cdr:cNvSpPr>
          <a:spLocks xmlns:a="http://schemas.openxmlformats.org/drawingml/2006/main"/>
        </cdr:cNvSpPr>
      </cdr:nvSpPr>
      <cdr:spPr>
        <a:xfrm xmlns:a="http://schemas.openxmlformats.org/drawingml/2006/main">
          <a:off x="47624" y="1000109"/>
          <a:ext cx="447668" cy="1885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>
          <a:noFill/>
          <a:prstDash val="solid"/>
          <a:miter/>
        </a:ln>
      </cdr:spPr>
      <cdr:txBody>
        <a:bodyPr xmlns:a="http://schemas.openxmlformats.org/drawingml/2006/main" vertOverflow="clip" horzOverflow="clip" vert="eaVert" wrap="square" lIns="91440" tIns="45720" rIns="91440" bIns="45720" anchor="t" anchorCtr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defTabSz="266700" hangingPunct="0"/>
          <a:r>
            <a:rPr lang="en-US" altLang="zh-CN" sz="999">
              <a:latin typeface="Times New Roman"/>
              <a:ea typeface="宋体"/>
            </a:rPr>
            <a:t>Average Packet Delay (seconds)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485767</xdr:colOff>
      <xdr:row>3</xdr:row>
      <xdr:rowOff>104773</xdr:rowOff>
    </xdr:from>
    <xdr:to>
      <xdr:col>17</xdr:col>
      <xdr:colOff>647690</xdr:colOff>
      <xdr:row>21</xdr:row>
      <xdr:rowOff>85723</xdr:rowOff>
    </xdr:to>
    <xdr:graphicFrame macro="">
      <xdr:nvGraphicFramePr>
        <xdr:cNvPr id="2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0.20498</cdr:x>
      <cdr:y>0.89091</cdr:y>
    </cdr:from>
    <cdr:to>
      <cdr:x>0.68673</cdr:x>
      <cdr:y>0.97273</cdr:y>
    </cdr:to>
    <cdr:sp macro="" textlink="">
      <cdr:nvSpPr>
        <cdr:cNvPr id="3" name="文本框"/>
        <cdr:cNvSpPr>
          <a:spLocks xmlns:a="http://schemas.openxmlformats.org/drawingml/2006/main"/>
        </cdr:cNvSpPr>
      </cdr:nvSpPr>
      <cdr:spPr>
        <a:xfrm xmlns:a="http://schemas.openxmlformats.org/drawingml/2006/main">
          <a:off x="1045289" y="2847931"/>
          <a:ext cx="2344782" cy="257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>
          <a:noFill/>
          <a:prstDash val="solid"/>
          <a:miter/>
        </a:ln>
      </cdr:spPr>
      <cdr:txBody>
        <a:bodyPr xmlns:a="http://schemas.openxmlformats.org/drawingml/2006/main" vertOverflow="clip" horzOverflow="clip" vert="horz" wrap="square" lIns="91440" tIns="45720" rIns="91440" bIns="45720" anchor="t" anchorCtr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algn="ctr" defTabSz="266700" hangingPunct="0"/>
          <a:r>
            <a:rPr lang="en-US" altLang="zh-CN" sz="1061">
              <a:latin typeface="Times New Roman"/>
              <a:ea typeface="宋体"/>
            </a:rPr>
            <a:t>Packet Arrival Rate (packets/second)</a:t>
          </a:r>
        </a:p>
      </cdr:txBody>
    </cdr:sp>
  </cdr:relSizeAnchor>
  <cdr:relSizeAnchor xmlns:cdr="http://schemas.openxmlformats.org/drawingml/2006/chartDrawing">
    <cdr:from>
      <cdr:x>0</cdr:x>
      <cdr:y>0.14545</cdr:y>
    </cdr:from>
    <cdr:to>
      <cdr:x>0.08023</cdr:x>
      <cdr:y>0.74545</cdr:y>
    </cdr:to>
    <cdr:sp macro="" textlink="">
      <cdr:nvSpPr>
        <cdr:cNvPr id="4" name="文本框"/>
        <cdr:cNvSpPr>
          <a:spLocks xmlns:a="http://schemas.openxmlformats.org/drawingml/2006/main"/>
        </cdr:cNvSpPr>
      </cdr:nvSpPr>
      <cdr:spPr>
        <a:xfrm xmlns:a="http://schemas.openxmlformats.org/drawingml/2006/main">
          <a:off x="47624" y="504817"/>
          <a:ext cx="390519" cy="18859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>
          <a:noFill/>
          <a:prstDash val="solid"/>
          <a:miter/>
        </a:ln>
      </cdr:spPr>
      <cdr:txBody>
        <a:bodyPr xmlns:a="http://schemas.openxmlformats.org/drawingml/2006/main" vertOverflow="clip" horzOverflow="clip" vert="eaVert" wrap="square" lIns="91440" tIns="45720" rIns="91440" bIns="45720" anchor="t" anchorCtr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algn="ctr" defTabSz="266700" hangingPunct="0"/>
          <a:r>
            <a:rPr lang="en-US" altLang="zh-CN" sz="1061">
              <a:latin typeface="Times New Roman"/>
              <a:ea typeface="宋体"/>
            </a:rPr>
            <a:t>Average Duty Cycle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476242</xdr:colOff>
      <xdr:row>2</xdr:row>
      <xdr:rowOff>161921</xdr:rowOff>
    </xdr:from>
    <xdr:to>
      <xdr:col>18</xdr:col>
      <xdr:colOff>608395</xdr:colOff>
      <xdr:row>22</xdr:row>
      <xdr:rowOff>142396</xdr:rowOff>
    </xdr:to>
    <xdr:graphicFrame macro="">
      <xdr:nvGraphicFramePr>
        <xdr:cNvPr id="2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  <xdr:twoCellAnchor>
    <xdr:from>
      <xdr:col>12</xdr:col>
      <xdr:colOff>295270</xdr:colOff>
      <xdr:row>25</xdr:row>
      <xdr:rowOff>104773</xdr:rowOff>
    </xdr:from>
    <xdr:to>
      <xdr:col>19</xdr:col>
      <xdr:colOff>219071</xdr:colOff>
      <xdr:row>44</xdr:row>
      <xdr:rowOff>85723</xdr:rowOff>
    </xdr:to>
    <xdr:graphicFrame macro="">
      <xdr:nvGraphicFramePr>
        <xdr:cNvPr id="5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0.21323</cdr:y>
    </cdr:from>
    <cdr:to>
      <cdr:x>0.08601</cdr:x>
      <cdr:y>0.72944</cdr:y>
    </cdr:to>
    <cdr:sp macro="" textlink="">
      <cdr:nvSpPr>
        <cdr:cNvPr id="3" name="文本框"/>
        <cdr:cNvSpPr>
          <a:spLocks xmlns:a="http://schemas.openxmlformats.org/drawingml/2006/main"/>
        </cdr:cNvSpPr>
      </cdr:nvSpPr>
      <cdr:spPr>
        <a:xfrm xmlns:a="http://schemas.openxmlformats.org/drawingml/2006/main">
          <a:off x="47624" y="794925"/>
          <a:ext cx="416062" cy="1809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>
          <a:noFill/>
          <a:prstDash val="solid"/>
          <a:miter/>
        </a:ln>
      </cdr:spPr>
      <cdr:txBody>
        <a:bodyPr xmlns:a="http://schemas.openxmlformats.org/drawingml/2006/main" vertOverflow="clip" horzOverflow="clip" vert="eaVert" wrap="square" lIns="91440" tIns="45720" rIns="91440" bIns="45720" anchor="t" anchorCtr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algn="ctr" defTabSz="266700" hangingPunct="0"/>
          <a:r>
            <a:rPr lang="en-US" altLang="zh-CN" sz="892">
              <a:latin typeface="Times New Roman"/>
              <a:ea typeface="宋体"/>
            </a:rPr>
            <a:t>Packet Delivery Ratio</a:t>
          </a:r>
        </a:p>
      </cdr:txBody>
    </cdr:sp>
  </cdr:relSizeAnchor>
  <cdr:relSizeAnchor xmlns:cdr="http://schemas.openxmlformats.org/drawingml/2006/chartDrawing">
    <cdr:from>
      <cdr:x>0.23171</cdr:x>
      <cdr:y>0.85979</cdr:y>
    </cdr:from>
    <cdr:to>
      <cdr:x>0.70365</cdr:x>
      <cdr:y>0.93019</cdr:y>
    </cdr:to>
    <cdr:sp macro="" textlink="">
      <cdr:nvSpPr>
        <cdr:cNvPr id="4" name="文本框"/>
        <cdr:cNvSpPr>
          <a:spLocks xmlns:a="http://schemas.openxmlformats.org/drawingml/2006/main"/>
        </cdr:cNvSpPr>
      </cdr:nvSpPr>
      <cdr:spPr>
        <a:xfrm xmlns:a="http://schemas.openxmlformats.org/drawingml/2006/main">
          <a:off x="1168496" y="3060920"/>
          <a:ext cx="2282967" cy="24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>
          <a:noFill/>
          <a:prstDash val="solid"/>
          <a:miter/>
        </a:ln>
      </cdr:spPr>
      <cdr:txBody>
        <a:bodyPr xmlns:a="http://schemas.openxmlformats.org/drawingml/2006/main" vertOverflow="clip" horzOverflow="clip" vert="horz" wrap="square" lIns="91440" tIns="45720" rIns="91440" bIns="45720" anchor="t" anchorCtr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algn="ctr" defTabSz="266700" hangingPunct="0"/>
          <a:r>
            <a:rPr lang="en-US" altLang="zh-CN" sz="928">
              <a:latin typeface="Times New Roman"/>
              <a:ea typeface="宋体"/>
            </a:rPr>
            <a:t>Packet Arrival Rate (packets/second)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0.19198</cdr:y>
    </cdr:from>
    <cdr:to>
      <cdr:x>0.09004</cdr:x>
      <cdr:y>0.73621</cdr:y>
    </cdr:to>
    <cdr:sp macro="" textlink="">
      <cdr:nvSpPr>
        <cdr:cNvPr id="6" name="文本框"/>
        <cdr:cNvSpPr>
          <a:spLocks xmlns:a="http://schemas.openxmlformats.org/drawingml/2006/main"/>
        </cdr:cNvSpPr>
      </cdr:nvSpPr>
      <cdr:spPr>
        <a:xfrm xmlns:a="http://schemas.openxmlformats.org/drawingml/2006/main">
          <a:off x="47624" y="685789"/>
          <a:ext cx="416815" cy="1809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>
          <a:noFill/>
          <a:prstDash val="solid"/>
          <a:miter/>
        </a:ln>
      </cdr:spPr>
      <cdr:txBody>
        <a:bodyPr xmlns:a="http://schemas.openxmlformats.org/drawingml/2006/main" vertOverflow="clip" horzOverflow="clip" vert="eaVert" wrap="square" lIns="91440" tIns="45720" rIns="91440" bIns="45720" anchor="t" anchorCtr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algn="ctr" defTabSz="266700" hangingPunct="0"/>
          <a:r>
            <a:rPr lang="en-US" altLang="zh-CN" sz="889">
              <a:latin typeface="Times New Roman"/>
              <a:ea typeface="宋体"/>
            </a:rPr>
            <a:t>The # of lost packets</a:t>
          </a:r>
        </a:p>
      </cdr:txBody>
    </cdr:sp>
  </cdr:relSizeAnchor>
  <cdr:relSizeAnchor xmlns:cdr="http://schemas.openxmlformats.org/drawingml/2006/chartDrawing">
    <cdr:from>
      <cdr:x>0.22995</cdr:x>
      <cdr:y>0.86505</cdr:y>
    </cdr:from>
    <cdr:to>
      <cdr:x>0.72313</cdr:x>
      <cdr:y>0.93927</cdr:y>
    </cdr:to>
    <cdr:sp macro="" textlink="">
      <cdr:nvSpPr>
        <cdr:cNvPr id="7" name="文本框"/>
        <cdr:cNvSpPr>
          <a:spLocks xmlns:a="http://schemas.openxmlformats.org/drawingml/2006/main"/>
        </cdr:cNvSpPr>
      </cdr:nvSpPr>
      <cdr:spPr>
        <a:xfrm xmlns:a="http://schemas.openxmlformats.org/drawingml/2006/main">
          <a:off x="1112099" y="2923209"/>
          <a:ext cx="2282966" cy="24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>
          <a:noFill/>
          <a:prstDash val="solid"/>
          <a:miter/>
        </a:ln>
      </cdr:spPr>
      <cdr:txBody>
        <a:bodyPr xmlns:a="http://schemas.openxmlformats.org/drawingml/2006/main" vertOverflow="clip" horzOverflow="clip" vert="horz" wrap="square" lIns="91440" tIns="45720" rIns="91440" bIns="45720" anchor="t" anchorCtr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algn="ctr" defTabSz="266700" hangingPunct="0"/>
          <a:r>
            <a:rPr lang="en-US" altLang="zh-CN" sz="925">
              <a:latin typeface="Times New Roman"/>
              <a:ea typeface="宋体"/>
            </a:rPr>
            <a:t>Packet Arrival Rate (packets/second)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419093</xdr:colOff>
      <xdr:row>10</xdr:row>
      <xdr:rowOff>152397</xdr:rowOff>
    </xdr:from>
    <xdr:to>
      <xdr:col>16</xdr:col>
      <xdr:colOff>619115</xdr:colOff>
      <xdr:row>25</xdr:row>
      <xdr:rowOff>104773</xdr:rowOff>
    </xdr:to>
    <xdr:graphicFrame macro="">
      <xdr:nvGraphicFramePr>
        <xdr:cNvPr id="2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A55"/>
  <sheetViews>
    <sheetView topLeftCell="A4" workbookViewId="0">
      <selection activeCell="L46" sqref="L46"/>
    </sheetView>
  </sheetViews>
  <sheetFormatPr defaultColWidth="9" defaultRowHeight="14.25"/>
  <cols>
    <col min="1" max="208" width="9.375" customWidth="1"/>
  </cols>
  <sheetData>
    <row r="1" spans="1:209">
      <c r="A1" s="4" t="s">
        <v>0</v>
      </c>
      <c r="J1" s="2"/>
      <c r="K1" s="4" t="s">
        <v>1</v>
      </c>
      <c r="V1" s="3" t="s">
        <v>2</v>
      </c>
      <c r="AG1" s="3" t="s">
        <v>2</v>
      </c>
      <c r="AR1" s="3" t="s">
        <v>2</v>
      </c>
      <c r="BC1" s="3" t="s">
        <v>2</v>
      </c>
      <c r="BN1" s="3" t="s">
        <v>2</v>
      </c>
      <c r="BY1" s="3" t="s">
        <v>2</v>
      </c>
      <c r="CJ1" s="3" t="s">
        <v>2</v>
      </c>
      <c r="CU1" s="3" t="s">
        <v>2</v>
      </c>
      <c r="DF1" s="3" t="s">
        <v>2</v>
      </c>
      <c r="DQ1" s="3" t="s">
        <v>2</v>
      </c>
      <c r="EB1" s="3" t="s">
        <v>2</v>
      </c>
      <c r="EM1" s="3" t="s">
        <v>2</v>
      </c>
      <c r="EX1" s="3" t="s">
        <v>2</v>
      </c>
      <c r="FI1" s="3" t="s">
        <v>2</v>
      </c>
      <c r="FT1" s="3" t="s">
        <v>2</v>
      </c>
      <c r="GE1" s="3" t="s">
        <v>2</v>
      </c>
      <c r="GP1" s="3" t="s">
        <v>2</v>
      </c>
      <c r="HA1" s="4" t="s">
        <v>2</v>
      </c>
    </row>
    <row r="2" spans="1:209">
      <c r="K2" s="4">
        <v>1</v>
      </c>
      <c r="L2" s="4">
        <v>1.425886014212</v>
      </c>
      <c r="M2" s="4">
        <v>1.419836709728</v>
      </c>
      <c r="N2" s="4">
        <v>1.4293331865200001</v>
      </c>
      <c r="O2" s="4">
        <v>1.5136314577159999</v>
      </c>
      <c r="P2" s="4">
        <v>1.426536204439</v>
      </c>
      <c r="Q2" s="4">
        <v>1.4432366071160001</v>
      </c>
      <c r="R2" s="4">
        <v>1.4303169226570001</v>
      </c>
      <c r="S2" s="4">
        <v>1.412530844957</v>
      </c>
      <c r="T2" s="4">
        <v>1.4659303730869999</v>
      </c>
      <c r="U2" s="4">
        <v>1.4508978551539999</v>
      </c>
      <c r="V2" s="3">
        <f t="shared" ref="V2:V11" si="0">AVERAGE(L2:U2)</f>
        <v>1.4418136175586</v>
      </c>
      <c r="W2" s="4">
        <v>1.7788016578820001</v>
      </c>
      <c r="X2" s="4">
        <v>1.590628917778</v>
      </c>
      <c r="Y2" s="4">
        <v>1.7356925180709999</v>
      </c>
      <c r="Z2" s="4">
        <v>1.722709266284</v>
      </c>
      <c r="AA2" s="4">
        <v>1.6564027280389999</v>
      </c>
      <c r="AB2" s="4">
        <v>1.606195814498</v>
      </c>
      <c r="AC2" s="4">
        <v>1.5734173500819999</v>
      </c>
      <c r="AD2" s="4">
        <v>1.637148342338</v>
      </c>
      <c r="AE2" s="4">
        <v>1.784655680093</v>
      </c>
      <c r="AF2" s="4">
        <v>1.6853736498459999</v>
      </c>
      <c r="AG2" s="3">
        <f t="shared" ref="AG2:AG11" si="1">AVERAGE(W2:AF2)</f>
        <v>1.6771025924910998</v>
      </c>
      <c r="AH2" s="4">
        <v>1.9934398904999999</v>
      </c>
      <c r="AI2" s="4">
        <v>1.8825705235970001</v>
      </c>
      <c r="AJ2" s="4">
        <v>1.9198692824100001</v>
      </c>
      <c r="AK2" s="4">
        <v>2.0981533305290001</v>
      </c>
      <c r="AL2" s="4">
        <v>2.0714265332020001</v>
      </c>
      <c r="AM2" s="4">
        <v>1.9594117186110001</v>
      </c>
      <c r="AN2" s="4">
        <v>1.9260836102650001</v>
      </c>
      <c r="AO2" s="4">
        <v>1.89115039806</v>
      </c>
      <c r="AP2" s="4">
        <v>1.9065785868759999</v>
      </c>
      <c r="AQ2" s="4">
        <v>2.1714987688980001</v>
      </c>
      <c r="AR2" s="3">
        <f t="shared" ref="AR2:AR11" si="2">AVERAGE(AH2:AQ2)</f>
        <v>1.9820182642948001</v>
      </c>
      <c r="AS2" s="4">
        <v>2.4881096794389999</v>
      </c>
      <c r="AT2" s="4">
        <v>2.212144980912</v>
      </c>
      <c r="AU2" s="4">
        <v>2.3507184096480001</v>
      </c>
      <c r="AV2" s="4">
        <v>2.27925860148</v>
      </c>
      <c r="AW2" s="4">
        <v>2.3673861752919998</v>
      </c>
      <c r="AX2" s="4">
        <v>2.4882057506700002</v>
      </c>
      <c r="AY2" s="4">
        <v>2.4396718416819998</v>
      </c>
      <c r="AZ2" s="4">
        <v>2.4719276057620001</v>
      </c>
      <c r="BA2" s="4">
        <v>2.2958553508600001</v>
      </c>
      <c r="BB2" s="4">
        <v>2.414413138319</v>
      </c>
      <c r="BC2" s="3">
        <f t="shared" ref="BC2:BC11" si="3">AVERAGE(AS2:BB2)</f>
        <v>2.3807691534063999</v>
      </c>
      <c r="BD2" s="4">
        <v>3.0059904152870001</v>
      </c>
      <c r="BE2" s="4">
        <v>3.1694403779470002</v>
      </c>
      <c r="BF2" s="4">
        <v>3.2725914173540001</v>
      </c>
      <c r="BG2" s="4">
        <v>3.101917090268</v>
      </c>
      <c r="BH2" s="4">
        <v>3.1782883302739999</v>
      </c>
      <c r="BI2" s="4">
        <v>2.9918551324120002</v>
      </c>
      <c r="BJ2" s="4">
        <v>3.0287469705580001</v>
      </c>
      <c r="BK2" s="4">
        <v>2.962369135151</v>
      </c>
      <c r="BL2" s="4">
        <v>3.1354775238210002</v>
      </c>
      <c r="BM2" s="4">
        <v>3.181014864637</v>
      </c>
      <c r="BN2" s="3">
        <f t="shared" ref="BN2:BN11" si="4">AVERAGE(BD2:BM2)</f>
        <v>3.1027691257708998</v>
      </c>
      <c r="BO2" s="4">
        <v>4.4171374537250001</v>
      </c>
      <c r="BP2" s="4">
        <v>4.4209235997769998</v>
      </c>
      <c r="BQ2" s="4">
        <v>3.967885015912</v>
      </c>
      <c r="BR2" s="4">
        <v>4.9185501660359998</v>
      </c>
      <c r="BS2" s="4">
        <v>4.0756621030879998</v>
      </c>
      <c r="BT2" s="4">
        <v>4.3810200926310001</v>
      </c>
      <c r="BU2" s="4">
        <v>4.4753812720030002</v>
      </c>
      <c r="BV2" s="4">
        <v>4.2567376982210003</v>
      </c>
      <c r="BW2" s="4">
        <v>4.2585836216960002</v>
      </c>
      <c r="BX2" s="4">
        <v>4.4196119139440002</v>
      </c>
      <c r="BY2" s="3">
        <f t="shared" ref="BY2:BY11" si="5">AVERAGE(BO2:BX2)</f>
        <v>4.3591492937033003</v>
      </c>
      <c r="BZ2" s="4">
        <v>6.887227601238</v>
      </c>
      <c r="CA2" s="4">
        <v>7.8513281186360002</v>
      </c>
      <c r="CB2" s="4">
        <v>6.5796050482800004</v>
      </c>
      <c r="CC2" s="4">
        <v>7.4335475072130004</v>
      </c>
      <c r="CD2" s="4">
        <v>6.1846660611619999</v>
      </c>
      <c r="CE2" s="4">
        <v>8.7144782306520003</v>
      </c>
      <c r="CF2" s="4">
        <v>7.0472694244080003</v>
      </c>
      <c r="CG2" s="4">
        <v>7.1695323562500004</v>
      </c>
      <c r="CH2" s="4">
        <v>5.689600328869</v>
      </c>
      <c r="CI2" s="4">
        <v>5.8534446058949996</v>
      </c>
      <c r="CJ2" s="3">
        <f t="shared" ref="CJ2:CJ11" si="6">AVERAGE(BZ2:CI2)</f>
        <v>6.9410699282602994</v>
      </c>
      <c r="CK2" s="4">
        <v>12.709402990960999</v>
      </c>
      <c r="CL2" s="4">
        <v>18.281712078796001</v>
      </c>
      <c r="CM2" s="4">
        <v>16.149263568195</v>
      </c>
      <c r="CN2" s="4">
        <v>14.488174810681</v>
      </c>
      <c r="CO2" s="4">
        <v>15.683048911061</v>
      </c>
      <c r="CP2" s="4">
        <v>13.215845015775001</v>
      </c>
      <c r="CQ2" s="4">
        <v>14.1912711277</v>
      </c>
      <c r="CR2" s="4">
        <v>13.234526574955</v>
      </c>
      <c r="CS2" s="4">
        <v>16.489393859086</v>
      </c>
      <c r="CT2" s="4">
        <v>16.851855042684001</v>
      </c>
      <c r="CU2" s="3">
        <f t="shared" ref="CU2:CU11" si="7">AVERAGE(CK2:CT2)</f>
        <v>15.129449397989401</v>
      </c>
      <c r="CV2" s="4">
        <v>29.435737475789999</v>
      </c>
      <c r="CW2" s="4">
        <v>28.139702671426001</v>
      </c>
      <c r="CX2" s="4">
        <v>30.477069245687002</v>
      </c>
      <c r="CY2" s="4">
        <v>28.790404388331002</v>
      </c>
      <c r="CZ2" s="4">
        <v>25.48198958279</v>
      </c>
      <c r="DA2" s="4">
        <v>26.943576599141998</v>
      </c>
      <c r="DB2" s="4">
        <v>28.177987422238999</v>
      </c>
      <c r="DC2" s="4">
        <v>31.754754977367998</v>
      </c>
      <c r="DD2" s="4">
        <v>27.859864807556999</v>
      </c>
      <c r="DE2" s="4">
        <v>29.801451786569999</v>
      </c>
      <c r="DF2" s="3">
        <f t="shared" ref="DF2:DF11" si="8">AVERAGE(CV2:DE2)</f>
        <v>28.686253895690005</v>
      </c>
      <c r="DG2" s="4">
        <v>1.1689921231060001</v>
      </c>
      <c r="DH2" s="4">
        <v>1.2015123831529999</v>
      </c>
      <c r="DI2" s="4">
        <v>1.213818107449</v>
      </c>
      <c r="DJ2" s="4">
        <v>1.199217064163</v>
      </c>
      <c r="DK2" s="4">
        <v>1.203812101746</v>
      </c>
      <c r="DL2" s="4">
        <v>1.208816050459</v>
      </c>
      <c r="DM2" s="4">
        <v>1.2167496222659999</v>
      </c>
      <c r="DN2" s="4">
        <v>1.1864360128</v>
      </c>
      <c r="DO2" s="4">
        <v>1.2245454061579999</v>
      </c>
      <c r="DP2" s="4">
        <v>1.1804928843489999</v>
      </c>
      <c r="DQ2" s="3">
        <f t="shared" ref="DQ2:DQ11" si="9">AVERAGE(DG2:DP2)</f>
        <v>1.2004391755649002</v>
      </c>
      <c r="DR2" s="4">
        <v>1.250121919276</v>
      </c>
      <c r="DS2" s="4">
        <v>1.2627189137120001</v>
      </c>
      <c r="DT2" s="4">
        <v>1.2147510869260001</v>
      </c>
      <c r="DU2" s="4">
        <v>1.221413601814</v>
      </c>
      <c r="DV2" s="4">
        <v>1.2098683788969999</v>
      </c>
      <c r="DW2" s="4">
        <v>1.2186091773209999</v>
      </c>
      <c r="DX2" s="4">
        <v>1.17626101838</v>
      </c>
      <c r="DY2" s="4">
        <v>1.240452671206</v>
      </c>
      <c r="DZ2" s="4">
        <v>1.2227053832620001</v>
      </c>
      <c r="EA2" s="4">
        <v>1.20931576791</v>
      </c>
      <c r="EB2" s="3">
        <f t="shared" ref="EB2:EB11" si="10">AVERAGE(DR2:EA2)</f>
        <v>1.2226217918704001</v>
      </c>
      <c r="EC2" s="4">
        <v>1.2434321117580001</v>
      </c>
      <c r="ED2" s="4">
        <v>1.2165872659800001</v>
      </c>
      <c r="EE2" s="4">
        <v>1.2721868865549999</v>
      </c>
      <c r="EF2" s="4">
        <v>1.2266397446720001</v>
      </c>
      <c r="EG2" s="4">
        <v>1.2410136906760001</v>
      </c>
      <c r="EH2" s="4">
        <v>1.24292266754</v>
      </c>
      <c r="EI2" s="4">
        <v>1.2320188730699999</v>
      </c>
      <c r="EJ2" s="4">
        <v>1.2531559893649999</v>
      </c>
      <c r="EK2" s="4">
        <v>1.2123646189899999</v>
      </c>
      <c r="EL2" s="4">
        <v>1.2438540300350001</v>
      </c>
      <c r="EM2" s="3">
        <f t="shared" ref="EM2:EM11" si="11">AVERAGE(EC2:EL2)</f>
        <v>1.2384175878640999</v>
      </c>
      <c r="EN2" s="4">
        <v>1.258707071433</v>
      </c>
      <c r="EO2" s="4">
        <v>1.2263913735180001</v>
      </c>
      <c r="EP2" s="4">
        <v>1.2753295796240001</v>
      </c>
      <c r="EQ2" s="4">
        <v>1.238850104145</v>
      </c>
      <c r="ER2" s="4">
        <v>1.2691290007010001</v>
      </c>
      <c r="ES2" s="4">
        <v>1.2756463187980001</v>
      </c>
      <c r="ET2" s="4">
        <v>1.2388469074570001</v>
      </c>
      <c r="EU2" s="4">
        <v>1.267738836803</v>
      </c>
      <c r="EV2" s="4">
        <v>1.265303881583</v>
      </c>
      <c r="EW2" s="4">
        <v>1.244685712621</v>
      </c>
      <c r="EX2" s="3">
        <f t="shared" ref="EX2:EX11" si="12">AVERAGE(EN2:EW2)</f>
        <v>1.2560628786683001</v>
      </c>
      <c r="EY2" s="4">
        <v>1.2874418008349999</v>
      </c>
      <c r="EZ2" s="4">
        <v>1.268634521749</v>
      </c>
      <c r="FA2" s="4">
        <v>1.3033903324589999</v>
      </c>
      <c r="FB2" s="4">
        <v>1.285098859938</v>
      </c>
      <c r="FC2" s="4">
        <v>1.280731703609</v>
      </c>
      <c r="FD2" s="4">
        <v>1.288428064761</v>
      </c>
      <c r="FE2" s="4">
        <v>1.267688738386</v>
      </c>
      <c r="FF2" s="4">
        <v>1.285013704724</v>
      </c>
      <c r="FG2" s="4">
        <v>1.263774942325</v>
      </c>
      <c r="FH2" s="4">
        <v>1.2597522301090001</v>
      </c>
      <c r="FI2" s="3">
        <f t="shared" ref="FI2:FI11" si="13">AVERAGE(EY2:FH2)</f>
        <v>1.2789954898894997</v>
      </c>
      <c r="FJ2" s="4">
        <v>1.2924263945379999</v>
      </c>
      <c r="FK2" s="4">
        <v>1.3031855924910001</v>
      </c>
      <c r="FL2" s="4">
        <v>1.301859070129</v>
      </c>
      <c r="FM2" s="4">
        <v>1.2951783406320001</v>
      </c>
      <c r="FN2" s="4">
        <v>1.3240785985870001</v>
      </c>
      <c r="FO2" s="4">
        <v>1.295706410165</v>
      </c>
      <c r="FP2" s="4">
        <v>1.2725254751999999</v>
      </c>
      <c r="FQ2" s="4">
        <v>1.285161048267</v>
      </c>
      <c r="FR2" s="4">
        <v>1.2880871091199999</v>
      </c>
      <c r="FS2" s="4">
        <v>1.3166628931819999</v>
      </c>
      <c r="FT2" s="3">
        <f t="shared" ref="FT2:FT11" si="14">AVERAGE(FJ2:FS2)</f>
        <v>1.2974870932311</v>
      </c>
      <c r="FU2" s="4">
        <v>1.2960265902000001</v>
      </c>
      <c r="FV2" s="4">
        <v>1.298139410568</v>
      </c>
      <c r="FW2" s="4">
        <v>1.290400636784</v>
      </c>
      <c r="FX2" s="4">
        <v>1.3046618707419999</v>
      </c>
      <c r="FY2" s="4">
        <v>1.3066168991180001</v>
      </c>
      <c r="FZ2" s="4">
        <v>1.273806252839</v>
      </c>
      <c r="GA2" s="4">
        <v>1.2958605845860001</v>
      </c>
      <c r="GB2" s="4">
        <v>1.2999285971479999</v>
      </c>
      <c r="GC2" s="4">
        <v>1.3046276444389999</v>
      </c>
      <c r="GD2" s="4">
        <v>1.31111786857</v>
      </c>
      <c r="GE2" s="3">
        <f t="shared" ref="GE2:GE11" si="15">AVERAGE(FU2:GD2)</f>
        <v>1.2981186354993999</v>
      </c>
      <c r="GF2" s="4">
        <v>1.3277605304290001</v>
      </c>
      <c r="GG2" s="4">
        <v>1.334345644736</v>
      </c>
      <c r="GH2" s="4">
        <v>1.3178837984539999</v>
      </c>
      <c r="GI2" s="4">
        <v>1.3194518495500001</v>
      </c>
      <c r="GJ2" s="4">
        <v>1.3336695094290001</v>
      </c>
      <c r="GK2" s="4">
        <v>1.331062139938</v>
      </c>
      <c r="GL2" s="4">
        <v>1.3238805027510001</v>
      </c>
      <c r="GM2" s="4">
        <v>1.3109623322349999</v>
      </c>
      <c r="GN2" s="4">
        <v>1.299240471167</v>
      </c>
      <c r="GO2" s="4">
        <v>1.3229787326119999</v>
      </c>
      <c r="GP2" s="3">
        <f t="shared" ref="GP2:GP11" si="16">AVERAGE(GF2:GO2)</f>
        <v>1.3221235511301002</v>
      </c>
      <c r="GQ2" s="4">
        <v>1.341257856048</v>
      </c>
      <c r="GR2" s="4">
        <v>1.3209552428619999</v>
      </c>
      <c r="GS2" s="4">
        <v>1.342170782887</v>
      </c>
      <c r="GT2" s="4">
        <v>1.3428404768790001</v>
      </c>
      <c r="GU2" s="4">
        <v>1.3491295511129999</v>
      </c>
      <c r="GV2" s="4">
        <v>1.323980631952</v>
      </c>
      <c r="GW2" s="4">
        <v>1.340917944666</v>
      </c>
      <c r="GX2" s="4">
        <v>1.332559452141</v>
      </c>
      <c r="GY2" s="4">
        <v>1.32466149231</v>
      </c>
      <c r="GZ2" s="4">
        <v>1.3258606101220001</v>
      </c>
      <c r="HA2">
        <f t="shared" ref="HA2:HA11" si="17">AVERAGE(GQ2:GZ2)</f>
        <v>1.3344334040979999</v>
      </c>
    </row>
    <row r="3" spans="1:209">
      <c r="K3" s="4">
        <v>2</v>
      </c>
      <c r="L3" s="4">
        <v>1.559147594593</v>
      </c>
      <c r="M3" s="4">
        <v>1.5526435124489999</v>
      </c>
      <c r="N3" s="4">
        <v>1.5624648797180001</v>
      </c>
      <c r="O3" s="4">
        <v>1.6467297080529999</v>
      </c>
      <c r="P3" s="4">
        <v>1.559326872787</v>
      </c>
      <c r="Q3" s="4">
        <v>1.576284782299</v>
      </c>
      <c r="R3" s="4">
        <v>1.563381566456</v>
      </c>
      <c r="S3" s="4">
        <v>1.545821828564</v>
      </c>
      <c r="T3" s="4">
        <v>1.598974029294</v>
      </c>
      <c r="U3" s="4">
        <v>1.5838687006350001</v>
      </c>
      <c r="V3" s="3">
        <f t="shared" si="0"/>
        <v>1.5748643474848001</v>
      </c>
      <c r="W3" s="4">
        <v>1.911508570324</v>
      </c>
      <c r="X3" s="4">
        <v>1.723484910622</v>
      </c>
      <c r="Y3" s="4">
        <v>1.868964464636</v>
      </c>
      <c r="Z3" s="4">
        <v>1.855955878751</v>
      </c>
      <c r="AA3" s="4">
        <v>1.7893225855629999</v>
      </c>
      <c r="AB3" s="4">
        <v>1.7393631185130001</v>
      </c>
      <c r="AC3" s="4">
        <v>1.7068082082910001</v>
      </c>
      <c r="AD3" s="4">
        <v>1.770376262566</v>
      </c>
      <c r="AE3" s="4">
        <v>1.917808695395</v>
      </c>
      <c r="AF3" s="4">
        <v>1.818498766559</v>
      </c>
      <c r="AG3" s="3">
        <f t="shared" si="1"/>
        <v>1.8102091461219998</v>
      </c>
      <c r="AH3" s="4">
        <v>2.1263763769859998</v>
      </c>
      <c r="AI3" s="4">
        <v>2.0155879938969998</v>
      </c>
      <c r="AJ3" s="4">
        <v>2.0532261106040002</v>
      </c>
      <c r="AK3" s="4">
        <v>2.231350094283</v>
      </c>
      <c r="AL3" s="4">
        <v>2.2043574275109998</v>
      </c>
      <c r="AM3" s="4">
        <v>2.0924075490480001</v>
      </c>
      <c r="AN3" s="4">
        <v>2.0594139674080001</v>
      </c>
      <c r="AO3" s="4">
        <v>2.02428204881</v>
      </c>
      <c r="AP3" s="4">
        <v>2.0396607124799999</v>
      </c>
      <c r="AQ3" s="4">
        <v>2.3044664442760001</v>
      </c>
      <c r="AR3" s="3">
        <f t="shared" si="2"/>
        <v>2.1151128725302999</v>
      </c>
      <c r="AS3" s="4">
        <v>2.620996043076</v>
      </c>
      <c r="AT3" s="4">
        <v>2.3453649809120001</v>
      </c>
      <c r="AU3" s="4">
        <v>2.483755343056</v>
      </c>
      <c r="AV3" s="4">
        <v>2.4123079706519999</v>
      </c>
      <c r="AW3" s="4">
        <v>2.5005727755140001</v>
      </c>
      <c r="AX3" s="4">
        <v>2.6212840066790002</v>
      </c>
      <c r="AY3" s="4">
        <v>2.57284531107</v>
      </c>
      <c r="AZ3" s="4">
        <v>2.6050068740549999</v>
      </c>
      <c r="BA3" s="4">
        <v>2.4289580750369999</v>
      </c>
      <c r="BB3" s="4">
        <v>2.5474180915379998</v>
      </c>
      <c r="BC3" s="3">
        <f t="shared" si="3"/>
        <v>2.5138509471588995</v>
      </c>
      <c r="BD3" s="4">
        <v>3.1389273016830002</v>
      </c>
      <c r="BE3" s="4">
        <v>3.3023946016369998</v>
      </c>
      <c r="BF3" s="4">
        <v>3.4056429919769999</v>
      </c>
      <c r="BG3" s="4">
        <v>3.2347149531360002</v>
      </c>
      <c r="BH3" s="4">
        <v>3.3113420064130001</v>
      </c>
      <c r="BI3" s="4">
        <v>3.124788910401</v>
      </c>
      <c r="BJ3" s="4">
        <v>3.1620372495860001</v>
      </c>
      <c r="BK3" s="4">
        <v>3.0953496781380001</v>
      </c>
      <c r="BL3" s="4">
        <v>3.2681817170760001</v>
      </c>
      <c r="BM3" s="4">
        <v>3.3140594535829999</v>
      </c>
      <c r="BN3" s="3">
        <f t="shared" si="4"/>
        <v>3.2357438863630001</v>
      </c>
      <c r="BO3" s="4">
        <v>4.5500846098369996</v>
      </c>
      <c r="BP3" s="4">
        <v>4.5540848517579997</v>
      </c>
      <c r="BQ3" s="4">
        <v>4.1011054353820002</v>
      </c>
      <c r="BR3" s="4">
        <v>5.051541836008</v>
      </c>
      <c r="BS3" s="4">
        <v>4.2086751157059998</v>
      </c>
      <c r="BT3" s="4">
        <v>4.5141226984939999</v>
      </c>
      <c r="BU3" s="4">
        <v>4.6086838881689998</v>
      </c>
      <c r="BV3" s="4">
        <v>4.3899116631890003</v>
      </c>
      <c r="BW3" s="4">
        <v>4.3915000267200002</v>
      </c>
      <c r="BX3" s="4">
        <v>4.5526162600519999</v>
      </c>
      <c r="BY3" s="3">
        <f t="shared" si="5"/>
        <v>4.4922326385315001</v>
      </c>
      <c r="BZ3" s="4">
        <v>7.0201821622220004</v>
      </c>
      <c r="CA3" s="4">
        <v>7.9843215871820004</v>
      </c>
      <c r="CB3" s="4">
        <v>6.7128453583579999</v>
      </c>
      <c r="CC3" s="4">
        <v>7.5664553974939999</v>
      </c>
      <c r="CD3" s="4">
        <v>6.3177531952669996</v>
      </c>
      <c r="CE3" s="4">
        <v>8.8477535679050003</v>
      </c>
      <c r="CF3" s="4">
        <v>7.1802756874559996</v>
      </c>
      <c r="CG3" s="4">
        <v>7.3025452990290001</v>
      </c>
      <c r="CH3" s="4">
        <v>5.8227537439299999</v>
      </c>
      <c r="CI3" s="4">
        <v>5.9866185947370001</v>
      </c>
      <c r="CJ3" s="3">
        <f t="shared" si="6"/>
        <v>7.074150459358</v>
      </c>
      <c r="CK3" s="4">
        <v>12.842349164761</v>
      </c>
      <c r="CL3" s="4">
        <v>18.414744257014</v>
      </c>
      <c r="CM3" s="4">
        <v>16.28211572296</v>
      </c>
      <c r="CN3" s="4">
        <v>14.621064630669</v>
      </c>
      <c r="CO3" s="4">
        <v>15.8160018153</v>
      </c>
      <c r="CP3" s="4">
        <v>13.348831758198999</v>
      </c>
      <c r="CQ3" s="4">
        <v>14.324209903210001</v>
      </c>
      <c r="CR3" s="4">
        <v>13.36756919582</v>
      </c>
      <c r="CS3" s="4">
        <v>16.622348404541</v>
      </c>
      <c r="CT3" s="4">
        <v>16.984990294928</v>
      </c>
      <c r="CU3" s="3">
        <f t="shared" si="7"/>
        <v>15.262422514740198</v>
      </c>
      <c r="CV3" s="4">
        <v>29.568659318287001</v>
      </c>
      <c r="CW3" s="4">
        <v>28.272668783198</v>
      </c>
      <c r="CX3" s="4">
        <v>30.610077298177</v>
      </c>
      <c r="CY3" s="4">
        <v>28.923331499442</v>
      </c>
      <c r="CZ3" s="4">
        <v>25.615081477939</v>
      </c>
      <c r="DA3" s="4">
        <v>27.076533030057998</v>
      </c>
      <c r="DB3" s="4">
        <v>28.310905747157999</v>
      </c>
      <c r="DC3" s="4">
        <v>31.887798481362999</v>
      </c>
      <c r="DD3" s="4">
        <v>27.99291014089</v>
      </c>
      <c r="DE3" s="4">
        <v>29.934439023138999</v>
      </c>
      <c r="DF3" s="3">
        <f t="shared" si="8"/>
        <v>28.819240479965099</v>
      </c>
      <c r="DG3" s="4">
        <v>1.4777379564319999</v>
      </c>
      <c r="DH3" s="4">
        <v>1.50278224616</v>
      </c>
      <c r="DI3" s="4">
        <v>1.5183626476750001</v>
      </c>
      <c r="DJ3" s="4">
        <v>1.5297382101320001</v>
      </c>
      <c r="DK3" s="4">
        <v>1.5224011069750001</v>
      </c>
      <c r="DL3" s="4">
        <v>1.515430212302</v>
      </c>
      <c r="DM3" s="4">
        <v>1.561741458992</v>
      </c>
      <c r="DN3" s="4">
        <v>1.503585532684</v>
      </c>
      <c r="DO3" s="4">
        <v>1.493812349445</v>
      </c>
      <c r="DP3" s="4">
        <v>1.481479260365</v>
      </c>
      <c r="DQ3" s="3">
        <f t="shared" si="9"/>
        <v>1.5107070981161996</v>
      </c>
      <c r="DR3" s="4">
        <v>1.6536349062719999</v>
      </c>
      <c r="DS3" s="4">
        <v>1.667815717349</v>
      </c>
      <c r="DT3" s="4">
        <v>1.5838963110890001</v>
      </c>
      <c r="DU3" s="4">
        <v>1.5899737163009999</v>
      </c>
      <c r="DV3" s="4">
        <v>1.6163906313780001</v>
      </c>
      <c r="DW3" s="4">
        <v>1.62083700177</v>
      </c>
      <c r="DX3" s="4">
        <v>1.550619561782</v>
      </c>
      <c r="DY3" s="4">
        <v>1.6120341730179999</v>
      </c>
      <c r="DZ3" s="4">
        <v>1.626587948739</v>
      </c>
      <c r="EA3" s="4">
        <v>1.605286074408</v>
      </c>
      <c r="EB3" s="3">
        <f t="shared" si="10"/>
        <v>1.6127076042105997</v>
      </c>
      <c r="EC3" s="4">
        <v>1.7134971922040001</v>
      </c>
      <c r="ED3" s="4">
        <v>1.6749774413930001</v>
      </c>
      <c r="EE3" s="4">
        <v>1.766982680288</v>
      </c>
      <c r="EF3" s="4">
        <v>1.720465326035</v>
      </c>
      <c r="EG3" s="4">
        <v>1.7301059077800001</v>
      </c>
      <c r="EH3" s="4">
        <v>1.71312409608</v>
      </c>
      <c r="EI3" s="4">
        <v>1.672176623393</v>
      </c>
      <c r="EJ3" s="4">
        <v>1.7249989175580001</v>
      </c>
      <c r="EK3" s="4">
        <v>1.658608998958</v>
      </c>
      <c r="EL3" s="4">
        <v>1.739384698509</v>
      </c>
      <c r="EM3" s="3">
        <f t="shared" si="11"/>
        <v>1.7114321882197998</v>
      </c>
      <c r="EN3" s="4">
        <v>1.8297339965320001</v>
      </c>
      <c r="EO3" s="4">
        <v>1.7506800902919999</v>
      </c>
      <c r="EP3" s="4">
        <v>1.8454868527820001</v>
      </c>
      <c r="EQ3" s="4">
        <v>1.7826335278679999</v>
      </c>
      <c r="ER3" s="4">
        <v>1.827894123271</v>
      </c>
      <c r="ES3" s="4">
        <v>1.839561835037</v>
      </c>
      <c r="ET3" s="4">
        <v>1.786857557636</v>
      </c>
      <c r="EU3" s="4">
        <v>1.792339065865</v>
      </c>
      <c r="EV3" s="4">
        <v>1.827520024549</v>
      </c>
      <c r="EW3" s="4">
        <v>1.7898785943240001</v>
      </c>
      <c r="EX3" s="3">
        <f t="shared" si="12"/>
        <v>1.8072585668155998</v>
      </c>
      <c r="EY3" s="4">
        <v>1.902346262242</v>
      </c>
      <c r="EZ3" s="4">
        <v>1.898810210195</v>
      </c>
      <c r="FA3" s="4">
        <v>1.9749668884939999</v>
      </c>
      <c r="FB3" s="4">
        <v>1.924559839916</v>
      </c>
      <c r="FC3" s="4">
        <v>1.9113280083890001</v>
      </c>
      <c r="FD3" s="4">
        <v>1.92544335933</v>
      </c>
      <c r="FE3" s="4">
        <v>1.873864025689</v>
      </c>
      <c r="FF3" s="4">
        <v>1.9257890269319999</v>
      </c>
      <c r="FG3" s="4">
        <v>1.9130570638810001</v>
      </c>
      <c r="FH3" s="4">
        <v>1.8672473394860001</v>
      </c>
      <c r="FI3" s="3">
        <f t="shared" si="13"/>
        <v>1.9117412024553999</v>
      </c>
      <c r="FJ3" s="4">
        <v>1.9856942446970001</v>
      </c>
      <c r="FK3" s="4">
        <v>1.99161710992</v>
      </c>
      <c r="FL3" s="4">
        <v>1.9771902545719999</v>
      </c>
      <c r="FM3" s="4">
        <v>1.9866505844889999</v>
      </c>
      <c r="FN3" s="4">
        <v>2.019337857759</v>
      </c>
      <c r="FO3" s="4">
        <v>1.9882164180790001</v>
      </c>
      <c r="FP3" s="4">
        <v>1.947767938455</v>
      </c>
      <c r="FQ3" s="4">
        <v>1.979547233428</v>
      </c>
      <c r="FR3" s="4">
        <v>1.9666813178460001</v>
      </c>
      <c r="FS3" s="4">
        <v>2.0216553629730001</v>
      </c>
      <c r="FT3" s="3">
        <f t="shared" si="14"/>
        <v>1.9864358322218003</v>
      </c>
      <c r="FU3" s="4">
        <v>2.0356629219140001</v>
      </c>
      <c r="FV3" s="4">
        <v>2.0440392703999999</v>
      </c>
      <c r="FW3" s="4">
        <v>2.0181881321659998</v>
      </c>
      <c r="FX3" s="4">
        <v>2.0477144112480001</v>
      </c>
      <c r="FY3" s="4">
        <v>2.0681751695049999</v>
      </c>
      <c r="FZ3" s="4">
        <v>2.006444256984</v>
      </c>
      <c r="GA3" s="4">
        <v>2.0558813474800002</v>
      </c>
      <c r="GB3" s="4">
        <v>2.0169615057649999</v>
      </c>
      <c r="GC3" s="4">
        <v>2.0325003055369999</v>
      </c>
      <c r="GD3" s="4">
        <v>2.0819546857070002</v>
      </c>
      <c r="GE3" s="3">
        <f t="shared" si="15"/>
        <v>2.0407522006706</v>
      </c>
      <c r="GF3" s="4">
        <v>2.1287704204389999</v>
      </c>
      <c r="GG3" s="4">
        <v>2.158072383386</v>
      </c>
      <c r="GH3" s="4">
        <v>2.105953029098</v>
      </c>
      <c r="GI3" s="4">
        <v>2.1129382788569999</v>
      </c>
      <c r="GJ3" s="4">
        <v>2.1597637458359999</v>
      </c>
      <c r="GK3" s="4">
        <v>2.134887336667</v>
      </c>
      <c r="GL3" s="4">
        <v>2.1480477370650002</v>
      </c>
      <c r="GM3" s="4">
        <v>2.1562857724320001</v>
      </c>
      <c r="GN3" s="4">
        <v>2.0921315479590001</v>
      </c>
      <c r="GO3" s="4">
        <v>2.1291665187289999</v>
      </c>
      <c r="GP3" s="3">
        <f t="shared" si="16"/>
        <v>2.1326016770467997</v>
      </c>
      <c r="GQ3" s="4">
        <v>2.2103861462609999</v>
      </c>
      <c r="GR3" s="4">
        <v>2.1739875007810001</v>
      </c>
      <c r="GS3" s="4">
        <v>2.202375946529</v>
      </c>
      <c r="GT3" s="4">
        <v>2.1903232257559999</v>
      </c>
      <c r="GU3" s="4">
        <v>2.2192138252750002</v>
      </c>
      <c r="GV3" s="4">
        <v>2.1903762935139999</v>
      </c>
      <c r="GW3" s="4">
        <v>2.2031755326739999</v>
      </c>
      <c r="GX3" s="4">
        <v>2.1776322939849999</v>
      </c>
      <c r="GY3" s="4">
        <v>2.1720980177699998</v>
      </c>
      <c r="GZ3" s="4">
        <v>2.194808813826</v>
      </c>
      <c r="HA3">
        <f t="shared" si="17"/>
        <v>2.1934377596371002</v>
      </c>
    </row>
    <row r="4" spans="1:209">
      <c r="K4" s="4">
        <v>3</v>
      </c>
      <c r="L4" s="4">
        <v>1.691959583694</v>
      </c>
      <c r="M4" s="4">
        <v>1.6859101791160001</v>
      </c>
      <c r="N4" s="4">
        <v>1.6956327523670001</v>
      </c>
      <c r="O4" s="4">
        <v>1.7792223056300001</v>
      </c>
      <c r="P4" s="4">
        <v>1.692316784515</v>
      </c>
      <c r="Q4" s="4">
        <v>1.709195731204</v>
      </c>
      <c r="R4" s="4">
        <v>1.6962694292530001</v>
      </c>
      <c r="S4" s="4">
        <v>1.678687948783</v>
      </c>
      <c r="T4" s="4">
        <v>1.7321950388439999</v>
      </c>
      <c r="U4" s="4">
        <v>1.7169780300819999</v>
      </c>
      <c r="V4" s="3">
        <f t="shared" si="0"/>
        <v>1.7078367783488002</v>
      </c>
      <c r="W4" s="4">
        <v>2.0445085703250001</v>
      </c>
      <c r="X4" s="4">
        <v>1.856694212948</v>
      </c>
      <c r="Y4" s="4">
        <v>2.0019530142550002</v>
      </c>
      <c r="Z4" s="4">
        <v>1.988613511994</v>
      </c>
      <c r="AA4" s="4">
        <v>1.9222949809330001</v>
      </c>
      <c r="AB4" s="4">
        <v>1.8722244951860001</v>
      </c>
      <c r="AC4" s="4">
        <v>1.83971026053</v>
      </c>
      <c r="AD4" s="4">
        <v>1.903209121066</v>
      </c>
      <c r="AE4" s="4">
        <v>2.0510148160070001</v>
      </c>
      <c r="AF4" s="4">
        <v>1.9516080102569999</v>
      </c>
      <c r="AG4" s="3">
        <f t="shared" si="1"/>
        <v>1.9431830993501003</v>
      </c>
      <c r="AH4" s="4">
        <v>2.2592088094189999</v>
      </c>
      <c r="AI4" s="4">
        <v>2.1485810057779999</v>
      </c>
      <c r="AJ4" s="4">
        <v>2.186350927051</v>
      </c>
      <c r="AK4" s="4">
        <v>2.3639656282639998</v>
      </c>
      <c r="AL4" s="4">
        <v>2.3373723326600002</v>
      </c>
      <c r="AM4" s="4">
        <v>2.2251733586390001</v>
      </c>
      <c r="AN4" s="4">
        <v>2.192273170704</v>
      </c>
      <c r="AO4" s="4">
        <v>2.1572076968320002</v>
      </c>
      <c r="AP4" s="4">
        <v>2.1729692010930002</v>
      </c>
      <c r="AQ4" s="4">
        <v>2.4377257290080001</v>
      </c>
      <c r="AR4" s="3">
        <f t="shared" si="2"/>
        <v>2.2480827859448</v>
      </c>
      <c r="AS4" s="4">
        <v>2.754143506078</v>
      </c>
      <c r="AT4" s="4">
        <v>2.4783832666259999</v>
      </c>
      <c r="AU4" s="4">
        <v>2.6167838825079999</v>
      </c>
      <c r="AV4" s="4">
        <v>2.5451269503559999</v>
      </c>
      <c r="AW4" s="4">
        <v>2.6334016791680002</v>
      </c>
      <c r="AX4" s="4">
        <v>2.7540369412789998</v>
      </c>
      <c r="AY4" s="4">
        <v>2.7056901016179999</v>
      </c>
      <c r="AZ4" s="4">
        <v>2.7380296013279999</v>
      </c>
      <c r="BA4" s="4">
        <v>2.5622526266830001</v>
      </c>
      <c r="BB4" s="4">
        <v>2.6804021311640001</v>
      </c>
      <c r="BC4" s="3">
        <f t="shared" si="3"/>
        <v>2.6468250686808004</v>
      </c>
      <c r="BD4" s="4">
        <v>3.2720240758769998</v>
      </c>
      <c r="BE4" s="4">
        <v>3.4354356587399999</v>
      </c>
      <c r="BF4" s="4">
        <v>3.5384996784220002</v>
      </c>
      <c r="BG4" s="4">
        <v>3.3677207412030001</v>
      </c>
      <c r="BH4" s="4">
        <v>3.444447554451</v>
      </c>
      <c r="BI4" s="4">
        <v>3.2575554659039998</v>
      </c>
      <c r="BJ4" s="4">
        <v>3.2948000758689999</v>
      </c>
      <c r="BK4" s="4">
        <v>3.2283849722559999</v>
      </c>
      <c r="BL4" s="4">
        <v>3.4014014071399998</v>
      </c>
      <c r="BM4" s="4">
        <v>3.4470032529329999</v>
      </c>
      <c r="BN4" s="3">
        <f t="shared" si="4"/>
        <v>3.3687272882794992</v>
      </c>
      <c r="BO4" s="4">
        <v>4.6829833593329999</v>
      </c>
      <c r="BP4" s="4">
        <v>4.6868400023129997</v>
      </c>
      <c r="BQ4" s="4">
        <v>4.2342593728570002</v>
      </c>
      <c r="BR4" s="4">
        <v>5.1844751957859998</v>
      </c>
      <c r="BS4" s="4">
        <v>4.3415351314789996</v>
      </c>
      <c r="BT4" s="4">
        <v>4.6470636594070003</v>
      </c>
      <c r="BU4" s="4">
        <v>4.7413730720820002</v>
      </c>
      <c r="BV4" s="4">
        <v>4.5228969338900002</v>
      </c>
      <c r="BW4" s="4">
        <v>4.5244902151030004</v>
      </c>
      <c r="BX4" s="4">
        <v>4.685816576133</v>
      </c>
      <c r="BY4" s="3">
        <f t="shared" si="5"/>
        <v>4.6251733518383</v>
      </c>
      <c r="BZ4" s="4">
        <v>7.153180453988</v>
      </c>
      <c r="CA4" s="4">
        <v>8.1171799577560009</v>
      </c>
      <c r="CB4" s="4">
        <v>6.8456526169909999</v>
      </c>
      <c r="CC4" s="4">
        <v>7.6996707716900001</v>
      </c>
      <c r="CD4" s="4">
        <v>6.4506970346139996</v>
      </c>
      <c r="CE4" s="4">
        <v>8.9805612469089997</v>
      </c>
      <c r="CF4" s="4">
        <v>7.3133616303929996</v>
      </c>
      <c r="CG4" s="4">
        <v>7.4355953671490003</v>
      </c>
      <c r="CH4" s="4">
        <v>5.9559176668729998</v>
      </c>
      <c r="CI4" s="4">
        <v>6.1195729183080001</v>
      </c>
      <c r="CJ4" s="3">
        <f t="shared" si="6"/>
        <v>7.2071389664670988</v>
      </c>
      <c r="CK4" s="4">
        <v>12.975498970208999</v>
      </c>
      <c r="CL4" s="4">
        <v>18.547733737213001</v>
      </c>
      <c r="CM4" s="4">
        <v>16.415243750641999</v>
      </c>
      <c r="CN4" s="4">
        <v>14.754157430172</v>
      </c>
      <c r="CO4" s="4">
        <v>15.949019397718001</v>
      </c>
      <c r="CP4" s="4">
        <v>13.482020205169</v>
      </c>
      <c r="CQ4" s="4">
        <v>14.457268929897999</v>
      </c>
      <c r="CR4" s="4">
        <v>13.500635671647</v>
      </c>
      <c r="CS4" s="4">
        <v>16.755290185362998</v>
      </c>
      <c r="CT4" s="4">
        <v>17.117876088799999</v>
      </c>
      <c r="CU4" s="3">
        <f t="shared" si="7"/>
        <v>15.395474436683099</v>
      </c>
      <c r="CV4" s="4">
        <v>29.701523508480001</v>
      </c>
      <c r="CW4" s="4">
        <v>28.405660459774001</v>
      </c>
      <c r="CX4" s="4">
        <v>30.743122630715</v>
      </c>
      <c r="CY4" s="4">
        <v>29.056366758702001</v>
      </c>
      <c r="CZ4" s="4">
        <v>25.747922996469001</v>
      </c>
      <c r="DA4" s="4">
        <v>27.209528553782999</v>
      </c>
      <c r="DB4" s="4">
        <v>28.443977918230001</v>
      </c>
      <c r="DC4" s="4">
        <v>32.020684246382999</v>
      </c>
      <c r="DD4" s="4">
        <v>28.125941252000999</v>
      </c>
      <c r="DE4" s="4">
        <v>30.067433383482999</v>
      </c>
      <c r="DF4" s="3">
        <f t="shared" si="8"/>
        <v>28.952216170801996</v>
      </c>
      <c r="DG4" s="4">
        <v>1.662819900888</v>
      </c>
      <c r="DH4" s="4">
        <v>1.6751343009669999</v>
      </c>
      <c r="DI4" s="4">
        <v>1.6956054637760001</v>
      </c>
      <c r="DJ4" s="4">
        <v>1.714967405231</v>
      </c>
      <c r="DK4" s="4">
        <v>1.711999274524</v>
      </c>
      <c r="DL4" s="4">
        <v>1.708391194968</v>
      </c>
      <c r="DM4" s="4">
        <v>1.7671863569620001</v>
      </c>
      <c r="DN4" s="4">
        <v>1.6962069318699999</v>
      </c>
      <c r="DO4" s="4">
        <v>1.6714983798809999</v>
      </c>
      <c r="DP4" s="4">
        <v>1.6545650914359999</v>
      </c>
      <c r="DQ4" s="3">
        <f t="shared" si="9"/>
        <v>1.6958374300502999</v>
      </c>
      <c r="DR4" s="4">
        <v>1.8739382458110001</v>
      </c>
      <c r="DS4" s="4">
        <v>1.8949289593780001</v>
      </c>
      <c r="DT4" s="4">
        <v>1.7851117107150001</v>
      </c>
      <c r="DU4" s="4">
        <v>1.811228487313</v>
      </c>
      <c r="DV4" s="4">
        <v>1.8397639284009999</v>
      </c>
      <c r="DW4" s="4">
        <v>1.853695078353</v>
      </c>
      <c r="DX4" s="4">
        <v>1.7653123722590001</v>
      </c>
      <c r="DY4" s="4">
        <v>1.832688934941</v>
      </c>
      <c r="DZ4" s="4">
        <v>1.8486484726979999</v>
      </c>
      <c r="EA4" s="4">
        <v>1.8236261127440001</v>
      </c>
      <c r="EB4" s="3">
        <f t="shared" si="10"/>
        <v>1.8328942302613005</v>
      </c>
      <c r="EC4" s="4">
        <v>1.9918260935630001</v>
      </c>
      <c r="ED4" s="4">
        <v>1.9363837572110001</v>
      </c>
      <c r="EE4" s="4">
        <v>2.0707153804530001</v>
      </c>
      <c r="EF4" s="4">
        <v>2.028130852741</v>
      </c>
      <c r="EG4" s="4">
        <v>2.025417222397</v>
      </c>
      <c r="EH4" s="4">
        <v>2.0001155246839999</v>
      </c>
      <c r="EI4" s="4">
        <v>1.932691026713</v>
      </c>
      <c r="EJ4" s="4">
        <v>2.0165710568859998</v>
      </c>
      <c r="EK4" s="4">
        <v>1.935445666496</v>
      </c>
      <c r="EL4" s="4">
        <v>2.0387272209359999</v>
      </c>
      <c r="EM4" s="3">
        <f t="shared" si="11"/>
        <v>1.9976023802080001</v>
      </c>
      <c r="EN4" s="4">
        <v>2.1986936088519999</v>
      </c>
      <c r="EO4" s="4">
        <v>2.1055335195299998</v>
      </c>
      <c r="EP4" s="4">
        <v>2.2394723600700002</v>
      </c>
      <c r="EQ4" s="4">
        <v>2.151778952745</v>
      </c>
      <c r="ER4" s="4">
        <v>2.1935856764410002</v>
      </c>
      <c r="ES4" s="4">
        <v>2.2118241211040002</v>
      </c>
      <c r="ET4" s="4">
        <v>2.1396955621570002</v>
      </c>
      <c r="EU4" s="4">
        <v>2.122588206793</v>
      </c>
      <c r="EV4" s="4">
        <v>2.2008250083349998</v>
      </c>
      <c r="EW4" s="4">
        <v>2.154142658654</v>
      </c>
      <c r="EX4" s="3">
        <f t="shared" si="12"/>
        <v>2.1718139674680996</v>
      </c>
      <c r="EY4" s="4">
        <v>2.3428171951380001</v>
      </c>
      <c r="EZ4" s="4">
        <v>2.3304151485159998</v>
      </c>
      <c r="FA4" s="4">
        <v>2.4454562115780001</v>
      </c>
      <c r="FB4" s="4">
        <v>2.3693198218089999</v>
      </c>
      <c r="FC4" s="4">
        <v>2.3552148444609999</v>
      </c>
      <c r="FD4" s="4">
        <v>2.377250826764</v>
      </c>
      <c r="FE4" s="4">
        <v>2.2649392173099998</v>
      </c>
      <c r="FF4" s="4">
        <v>2.3769308317719999</v>
      </c>
      <c r="FG4" s="4">
        <v>2.3670287145939999</v>
      </c>
      <c r="FH4" s="4">
        <v>2.3013307116789998</v>
      </c>
      <c r="FI4" s="3">
        <f t="shared" si="13"/>
        <v>2.3530703523621002</v>
      </c>
      <c r="FJ4" s="4">
        <v>2.497985252086</v>
      </c>
      <c r="FK4" s="4">
        <v>2.5079917240670002</v>
      </c>
      <c r="FL4" s="4">
        <v>2.4858300612319999</v>
      </c>
      <c r="FM4" s="4">
        <v>2.4915430312920002</v>
      </c>
      <c r="FN4" s="4">
        <v>2.540225941548</v>
      </c>
      <c r="FO4" s="4">
        <v>2.4994350973759998</v>
      </c>
      <c r="FP4" s="4">
        <v>2.4543320410680001</v>
      </c>
      <c r="FQ4" s="4">
        <v>2.4968058677</v>
      </c>
      <c r="FR4" s="4">
        <v>2.4626364565630001</v>
      </c>
      <c r="FS4" s="4">
        <v>2.555011161221</v>
      </c>
      <c r="FT4" s="3">
        <f t="shared" si="14"/>
        <v>2.4991796634153003</v>
      </c>
      <c r="FU4" s="4">
        <v>2.6243272551820001</v>
      </c>
      <c r="FV4" s="4">
        <v>2.6341240043440002</v>
      </c>
      <c r="FW4" s="4">
        <v>2.5797923967659999</v>
      </c>
      <c r="FX4" s="4">
        <v>2.6326179716190001</v>
      </c>
      <c r="FY4" s="4">
        <v>2.6625893422439999</v>
      </c>
      <c r="FZ4" s="4">
        <v>2.599508305159</v>
      </c>
      <c r="GA4" s="4">
        <v>2.6581646297970001</v>
      </c>
      <c r="GB4" s="4">
        <v>2.5828278052160001</v>
      </c>
      <c r="GC4" s="4">
        <v>2.5875963226579999</v>
      </c>
      <c r="GD4" s="4">
        <v>2.6908043148949998</v>
      </c>
      <c r="GE4" s="3">
        <f t="shared" si="15"/>
        <v>2.6252352347880001</v>
      </c>
      <c r="GF4" s="4">
        <v>2.7867375726489998</v>
      </c>
      <c r="GG4" s="4">
        <v>2.839499895041</v>
      </c>
      <c r="GH4" s="4">
        <v>2.7485104009480001</v>
      </c>
      <c r="GI4" s="4">
        <v>2.7857127059289999</v>
      </c>
      <c r="GJ4" s="4">
        <v>2.840816835</v>
      </c>
      <c r="GK4" s="4">
        <v>2.795950013883</v>
      </c>
      <c r="GL4" s="4">
        <v>2.823265255361</v>
      </c>
      <c r="GM4" s="4">
        <v>2.8555286555910002</v>
      </c>
      <c r="GN4" s="4">
        <v>2.768124163395</v>
      </c>
      <c r="GO4" s="4">
        <v>2.801512472977</v>
      </c>
      <c r="GP4" s="3">
        <f t="shared" si="16"/>
        <v>2.8045657970774003</v>
      </c>
      <c r="GQ4" s="4">
        <v>2.9513880859160002</v>
      </c>
      <c r="GR4" s="4">
        <v>2.9051695485210001</v>
      </c>
      <c r="GS4" s="4">
        <v>2.9453032092220002</v>
      </c>
      <c r="GT4" s="4">
        <v>2.9381896698790002</v>
      </c>
      <c r="GU4" s="4">
        <v>2.9698525778390001</v>
      </c>
      <c r="GV4" s="4">
        <v>2.9510698685230001</v>
      </c>
      <c r="GW4" s="4">
        <v>2.9514549967689998</v>
      </c>
      <c r="GX4" s="4">
        <v>2.9018756779150001</v>
      </c>
      <c r="GY4" s="4">
        <v>2.908227750565</v>
      </c>
      <c r="GZ4" s="4">
        <v>2.9465320107599999</v>
      </c>
      <c r="HA4">
        <f t="shared" si="17"/>
        <v>2.9369063395909003</v>
      </c>
    </row>
    <row r="5" spans="1:209">
      <c r="K5" s="4">
        <v>4</v>
      </c>
      <c r="L5" s="4">
        <v>1.8253955509969999</v>
      </c>
      <c r="M5" s="4">
        <v>1.81832786619</v>
      </c>
      <c r="N5" s="4">
        <v>1.8285198724830001</v>
      </c>
      <c r="O5" s="4">
        <v>1.9121859664650001</v>
      </c>
      <c r="P5" s="4">
        <v>1.8255803406310001</v>
      </c>
      <c r="Q5" s="4">
        <v>1.8421446363139999</v>
      </c>
      <c r="R5" s="4">
        <v>1.829281302604</v>
      </c>
      <c r="S5" s="4">
        <v>1.8117685498759999</v>
      </c>
      <c r="T5" s="4">
        <v>1.865230509513</v>
      </c>
      <c r="U5" s="4">
        <v>1.8496310913059999</v>
      </c>
      <c r="V5" s="3">
        <f t="shared" si="0"/>
        <v>1.8408065686379</v>
      </c>
      <c r="W5" s="4">
        <v>2.177844054196</v>
      </c>
      <c r="X5" s="4">
        <v>1.989244302393</v>
      </c>
      <c r="Y5" s="4">
        <v>2.1349816402089998</v>
      </c>
      <c r="Z5" s="4">
        <v>2.1216731325899998</v>
      </c>
      <c r="AA5" s="4">
        <v>2.0554000566230002</v>
      </c>
      <c r="AB5" s="4">
        <v>2.0052034626820001</v>
      </c>
      <c r="AC5" s="4">
        <v>1.9727251859029999</v>
      </c>
      <c r="AD5" s="4">
        <v>2.036269899793</v>
      </c>
      <c r="AE5" s="4">
        <v>2.183879802506</v>
      </c>
      <c r="AF5" s="4">
        <v>2.084240129771</v>
      </c>
      <c r="AG5" s="3">
        <f t="shared" si="1"/>
        <v>2.0761461666666001</v>
      </c>
      <c r="AH5" s="4">
        <v>2.3923979986080002</v>
      </c>
      <c r="AI5" s="4">
        <v>2.2814531231780002</v>
      </c>
      <c r="AJ5" s="4">
        <v>2.3190763308690001</v>
      </c>
      <c r="AK5" s="4">
        <v>2.497151388782</v>
      </c>
      <c r="AL5" s="4">
        <v>2.4706304627410001</v>
      </c>
      <c r="AM5" s="4">
        <v>2.3582518853929999</v>
      </c>
      <c r="AN5" s="4">
        <v>2.325348720155</v>
      </c>
      <c r="AO5" s="4">
        <v>2.290316155223</v>
      </c>
      <c r="AP5" s="4">
        <v>2.3058146117209999</v>
      </c>
      <c r="AQ5" s="4">
        <v>2.5705372833409998</v>
      </c>
      <c r="AR5" s="3">
        <f t="shared" si="2"/>
        <v>2.3810977960010997</v>
      </c>
      <c r="AS5" s="4">
        <v>2.8871910747879999</v>
      </c>
      <c r="AT5" s="4">
        <v>2.6110929809119998</v>
      </c>
      <c r="AU5" s="4">
        <v>2.7496439832349999</v>
      </c>
      <c r="AV5" s="4">
        <v>2.6779947506849999</v>
      </c>
      <c r="AW5" s="4">
        <v>2.7664216127230001</v>
      </c>
      <c r="AX5" s="4">
        <v>2.887062653968</v>
      </c>
      <c r="AY5" s="4">
        <v>2.838946277772</v>
      </c>
      <c r="AZ5" s="4">
        <v>2.8710584261609999</v>
      </c>
      <c r="BA5" s="4">
        <v>2.6949898571030002</v>
      </c>
      <c r="BB5" s="4">
        <v>2.8133014156990002</v>
      </c>
      <c r="BC5" s="3">
        <f t="shared" si="3"/>
        <v>2.7797703033045997</v>
      </c>
      <c r="BD5" s="4">
        <v>3.4050895270220001</v>
      </c>
      <c r="BE5" s="4">
        <v>3.5683120155119998</v>
      </c>
      <c r="BF5" s="4">
        <v>3.6715211298139998</v>
      </c>
      <c r="BG5" s="4">
        <v>3.500651284391</v>
      </c>
      <c r="BH5" s="4">
        <v>3.577349674433</v>
      </c>
      <c r="BI5" s="4">
        <v>3.3907112543750002</v>
      </c>
      <c r="BJ5" s="4">
        <v>3.4279422900899998</v>
      </c>
      <c r="BK5" s="4">
        <v>3.3613107641109998</v>
      </c>
      <c r="BL5" s="4">
        <v>3.5343891008499999</v>
      </c>
      <c r="BM5" s="4">
        <v>3.5798950318460001</v>
      </c>
      <c r="BN5" s="3">
        <f t="shared" si="4"/>
        <v>3.5017172072443996</v>
      </c>
      <c r="BO5" s="4">
        <v>4.8161188978559997</v>
      </c>
      <c r="BP5" s="4">
        <v>4.8199766901099999</v>
      </c>
      <c r="BQ5" s="4">
        <v>4.3670247072460002</v>
      </c>
      <c r="BR5" s="4">
        <v>5.3174863024899999</v>
      </c>
      <c r="BS5" s="4">
        <v>4.4745970399969996</v>
      </c>
      <c r="BT5" s="4">
        <v>4.7799174867680003</v>
      </c>
      <c r="BU5" s="4">
        <v>4.8745167659510003</v>
      </c>
      <c r="BV5" s="4">
        <v>4.655659274654</v>
      </c>
      <c r="BW5" s="4">
        <v>4.6575679231090001</v>
      </c>
      <c r="BX5" s="4">
        <v>4.8186257424700001</v>
      </c>
      <c r="BY5" s="3">
        <f t="shared" si="5"/>
        <v>4.7581490830651001</v>
      </c>
      <c r="BZ5" s="4">
        <v>7.2861620050639999</v>
      </c>
      <c r="CA5" s="4">
        <v>8.250158988351</v>
      </c>
      <c r="CB5" s="4">
        <v>6.9786875007119997</v>
      </c>
      <c r="CC5" s="4">
        <v>7.8325332843890001</v>
      </c>
      <c r="CD5" s="4">
        <v>6.5837797439400001</v>
      </c>
      <c r="CE5" s="4">
        <v>9.1135394551419999</v>
      </c>
      <c r="CF5" s="4">
        <v>7.4462708161959998</v>
      </c>
      <c r="CG5" s="4">
        <v>7.5686246587020003</v>
      </c>
      <c r="CH5" s="4">
        <v>6.0887908717770003</v>
      </c>
      <c r="CI5" s="4">
        <v>6.2525638527570004</v>
      </c>
      <c r="CJ5" s="3">
        <f t="shared" si="6"/>
        <v>7.3401111177030014</v>
      </c>
      <c r="CK5" s="4">
        <v>13.108376077860999</v>
      </c>
      <c r="CL5" s="4">
        <v>18.680746732262001</v>
      </c>
      <c r="CM5" s="4">
        <v>16.548179264954999</v>
      </c>
      <c r="CN5" s="4">
        <v>14.887176672879001</v>
      </c>
      <c r="CO5" s="4">
        <v>16.081933997404001</v>
      </c>
      <c r="CP5" s="4">
        <v>13.614766417289999</v>
      </c>
      <c r="CQ5" s="4">
        <v>14.590327956586</v>
      </c>
      <c r="CR5" s="4">
        <v>13.633654755617</v>
      </c>
      <c r="CS5" s="4">
        <v>16.888312912636</v>
      </c>
      <c r="CT5" s="4">
        <v>17.250811712446001</v>
      </c>
      <c r="CU5" s="3">
        <f t="shared" si="7"/>
        <v>15.5284286499936</v>
      </c>
      <c r="CV5" s="4">
        <v>29.834688144438001</v>
      </c>
      <c r="CW5" s="4">
        <v>28.538660459774</v>
      </c>
      <c r="CX5" s="4">
        <v>30.876071035129002</v>
      </c>
      <c r="CY5" s="4">
        <v>29.189445869812999</v>
      </c>
      <c r="CZ5" s="4">
        <v>25.881027847327001</v>
      </c>
      <c r="DA5" s="4">
        <v>27.342644936951999</v>
      </c>
      <c r="DB5" s="4">
        <v>28.577017122269002</v>
      </c>
      <c r="DC5" s="4">
        <v>32.153693124748997</v>
      </c>
      <c r="DD5" s="4">
        <v>28.259015918667998</v>
      </c>
      <c r="DE5" s="4">
        <v>30.200550925780998</v>
      </c>
      <c r="DF5" s="3">
        <f t="shared" si="8"/>
        <v>29.085281538490001</v>
      </c>
      <c r="DG5" s="4">
        <v>1.808085178669</v>
      </c>
      <c r="DH5" s="4">
        <v>1.821997314668</v>
      </c>
      <c r="DI5" s="4">
        <v>1.850457475272</v>
      </c>
      <c r="DJ5" s="4">
        <v>1.861648169218</v>
      </c>
      <c r="DK5" s="4">
        <v>1.8657100075119999</v>
      </c>
      <c r="DL5" s="4">
        <v>1.868188882833</v>
      </c>
      <c r="DM5" s="4">
        <v>1.922605404587</v>
      </c>
      <c r="DN5" s="4">
        <v>1.844670580706</v>
      </c>
      <c r="DO5" s="4">
        <v>1.819674036868</v>
      </c>
      <c r="DP5" s="4">
        <v>1.7964288516569999</v>
      </c>
      <c r="DQ5" s="3">
        <f t="shared" si="9"/>
        <v>1.845946590199</v>
      </c>
      <c r="DR5" s="4">
        <v>2.0468584684520001</v>
      </c>
      <c r="DS5" s="4">
        <v>2.0662211968280002</v>
      </c>
      <c r="DT5" s="4">
        <v>1.947278377385</v>
      </c>
      <c r="DU5" s="4">
        <v>1.9742084491530001</v>
      </c>
      <c r="DV5" s="4">
        <v>2.0125314125120002</v>
      </c>
      <c r="DW5" s="4">
        <v>2.030020008333</v>
      </c>
      <c r="DX5" s="4">
        <v>1.9368007009299999</v>
      </c>
      <c r="DY5" s="4">
        <v>2.0022795942879998</v>
      </c>
      <c r="DZ5" s="4">
        <v>2.0153106226570001</v>
      </c>
      <c r="EA5" s="4">
        <v>1.9846701740529999</v>
      </c>
      <c r="EB5" s="3">
        <f t="shared" si="10"/>
        <v>2.0016179004591006</v>
      </c>
      <c r="EC5" s="4">
        <v>2.2005475771279999</v>
      </c>
      <c r="ED5" s="4">
        <v>2.132724108099</v>
      </c>
      <c r="EE5" s="4">
        <v>2.2928497088220001</v>
      </c>
      <c r="EF5" s="4">
        <v>2.2613976106189999</v>
      </c>
      <c r="EG5" s="4">
        <v>2.253378635097</v>
      </c>
      <c r="EH5" s="4">
        <v>2.208129096125</v>
      </c>
      <c r="EI5" s="4">
        <v>2.1339447990120002</v>
      </c>
      <c r="EJ5" s="4">
        <v>2.2276670057249999</v>
      </c>
      <c r="EK5" s="4">
        <v>2.1444485692609998</v>
      </c>
      <c r="EL5" s="4">
        <v>2.2574729135729998</v>
      </c>
      <c r="EM5" s="3">
        <f t="shared" si="11"/>
        <v>2.2112560023460999</v>
      </c>
      <c r="EN5" s="4">
        <v>2.4727000709069999</v>
      </c>
      <c r="EO5" s="4">
        <v>2.3686175903429998</v>
      </c>
      <c r="EP5" s="4">
        <v>2.5393564180610002</v>
      </c>
      <c r="EQ5" s="4">
        <v>2.4263001945939999</v>
      </c>
      <c r="ER5" s="4">
        <v>2.4632205538449998</v>
      </c>
      <c r="ES5" s="4">
        <v>2.4913757500570002</v>
      </c>
      <c r="ET5" s="4">
        <v>2.4094948895289998</v>
      </c>
      <c r="EU5" s="4">
        <v>2.36640664896</v>
      </c>
      <c r="EV5" s="4">
        <v>2.4836830798589999</v>
      </c>
      <c r="EW5" s="4">
        <v>2.4271449548819999</v>
      </c>
      <c r="EX5" s="3">
        <f t="shared" si="12"/>
        <v>2.4448300151037001</v>
      </c>
      <c r="EY5" s="4">
        <v>2.6871056133660001</v>
      </c>
      <c r="EZ5" s="4">
        <v>2.6658415492960001</v>
      </c>
      <c r="FA5" s="4">
        <v>2.8159732493130001</v>
      </c>
      <c r="FB5" s="4">
        <v>2.7145094770029998</v>
      </c>
      <c r="FC5" s="4">
        <v>2.6924323964519998</v>
      </c>
      <c r="FD5" s="4">
        <v>2.726901299124</v>
      </c>
      <c r="FE5" s="4">
        <v>2.5730805008519999</v>
      </c>
      <c r="FF5" s="4">
        <v>2.7293392111710002</v>
      </c>
      <c r="FG5" s="4">
        <v>2.71521298531</v>
      </c>
      <c r="FH5" s="4">
        <v>2.6443353693659999</v>
      </c>
      <c r="FI5" s="3">
        <f t="shared" si="13"/>
        <v>2.6964731651253002</v>
      </c>
      <c r="FJ5" s="4">
        <v>2.9016074057260002</v>
      </c>
      <c r="FK5" s="4">
        <v>2.9214256937080001</v>
      </c>
      <c r="FL5" s="4">
        <v>2.8829319951839998</v>
      </c>
      <c r="FM5" s="4">
        <v>2.8868359527140002</v>
      </c>
      <c r="FN5" s="4">
        <v>2.9558209496260002</v>
      </c>
      <c r="FO5" s="4">
        <v>2.9015320137059999</v>
      </c>
      <c r="FP5" s="4">
        <v>2.8598819424749999</v>
      </c>
      <c r="FQ5" s="4">
        <v>2.9135617546980002</v>
      </c>
      <c r="FR5" s="4">
        <v>2.8611564402740002</v>
      </c>
      <c r="FS5" s="4">
        <v>2.9853326973950001</v>
      </c>
      <c r="FT5" s="3">
        <f t="shared" si="14"/>
        <v>2.9070086845506005</v>
      </c>
      <c r="FU5" s="4">
        <v>3.107745876144</v>
      </c>
      <c r="FV5" s="4">
        <v>3.1298101909749998</v>
      </c>
      <c r="FW5" s="4">
        <v>3.0408646772429999</v>
      </c>
      <c r="FX5" s="4">
        <v>3.1087828523960002</v>
      </c>
      <c r="FY5" s="4">
        <v>3.1488468075829998</v>
      </c>
      <c r="FZ5" s="4">
        <v>3.0726792454759999</v>
      </c>
      <c r="GA5" s="4">
        <v>3.1478966693300001</v>
      </c>
      <c r="GB5" s="4">
        <v>3.0445007255980001</v>
      </c>
      <c r="GC5" s="4">
        <v>3.0457118987870002</v>
      </c>
      <c r="GD5" s="4">
        <v>3.195426364826</v>
      </c>
      <c r="GE5" s="3">
        <f t="shared" si="15"/>
        <v>3.1042265308357999</v>
      </c>
      <c r="GF5" s="4">
        <v>3.3441394939700002</v>
      </c>
      <c r="GG5" s="4">
        <v>3.4121876848729999</v>
      </c>
      <c r="GH5" s="4">
        <v>3.2920799522599999</v>
      </c>
      <c r="GI5" s="4">
        <v>3.3681131884650002</v>
      </c>
      <c r="GJ5" s="4">
        <v>3.4145675335719998</v>
      </c>
      <c r="GK5" s="4">
        <v>3.3548410375320001</v>
      </c>
      <c r="GL5" s="4">
        <v>3.4014093967450001</v>
      </c>
      <c r="GM5" s="4">
        <v>3.4445129075969998</v>
      </c>
      <c r="GN5" s="4">
        <v>3.34498047112</v>
      </c>
      <c r="GO5" s="4">
        <v>3.3676089615609999</v>
      </c>
      <c r="GP5" s="3">
        <f t="shared" si="16"/>
        <v>3.3744440627694998</v>
      </c>
      <c r="GQ5" s="4">
        <v>3.6013298980870001</v>
      </c>
      <c r="GR5" s="4">
        <v>3.5462910071799998</v>
      </c>
      <c r="GS5" s="4">
        <v>3.5920669516210002</v>
      </c>
      <c r="GT5" s="4">
        <v>3.6017814896110001</v>
      </c>
      <c r="GU5" s="4">
        <v>3.627545606245</v>
      </c>
      <c r="GV5" s="4">
        <v>3.6146291766340002</v>
      </c>
      <c r="GW5" s="4">
        <v>3.6150926779580002</v>
      </c>
      <c r="GX5" s="4">
        <v>3.527699544841</v>
      </c>
      <c r="GY5" s="4">
        <v>3.546900965222</v>
      </c>
      <c r="GZ5" s="4">
        <v>3.6056626150789999</v>
      </c>
      <c r="HA5">
        <f t="shared" si="17"/>
        <v>3.5878999932477997</v>
      </c>
    </row>
    <row r="6" spans="1:209">
      <c r="K6" s="4">
        <v>5</v>
      </c>
      <c r="L6" s="4">
        <v>1.9579500469090001</v>
      </c>
      <c r="M6" s="4">
        <v>1.95184079136</v>
      </c>
      <c r="N6" s="4">
        <v>1.9615328970849999</v>
      </c>
      <c r="O6" s="4">
        <v>2.045465912629</v>
      </c>
      <c r="P6" s="4">
        <v>1.958510983759</v>
      </c>
      <c r="Q6" s="4">
        <v>1.975195731204</v>
      </c>
      <c r="R6" s="4">
        <v>1.962283941126</v>
      </c>
      <c r="S6" s="4">
        <v>1.9447535225529999</v>
      </c>
      <c r="T6" s="4">
        <v>1.997795311695</v>
      </c>
      <c r="U6" s="4">
        <v>1.9830173886819999</v>
      </c>
      <c r="V6" s="3">
        <f t="shared" si="0"/>
        <v>1.9738346527002002</v>
      </c>
      <c r="W6" s="4">
        <v>2.3106228560390001</v>
      </c>
      <c r="X6" s="4">
        <v>2.1225761449689999</v>
      </c>
      <c r="Y6" s="4">
        <v>2.2678442356290001</v>
      </c>
      <c r="Z6" s="4">
        <v>2.2545710549020002</v>
      </c>
      <c r="AA6" s="4">
        <v>2.1884543754119998</v>
      </c>
      <c r="AB6" s="4">
        <v>2.1382330993930001</v>
      </c>
      <c r="AC6" s="4">
        <v>2.105545148589</v>
      </c>
      <c r="AD6" s="4">
        <v>2.1695661960889998</v>
      </c>
      <c r="AE6" s="4">
        <v>2.3166709816240001</v>
      </c>
      <c r="AF6" s="4">
        <v>2.2171897096030002</v>
      </c>
      <c r="AG6" s="3">
        <f t="shared" si="1"/>
        <v>2.2091273802249001</v>
      </c>
      <c r="AH6" s="4">
        <v>2.5252959715809999</v>
      </c>
      <c r="AI6" s="4">
        <v>2.4147487206620002</v>
      </c>
      <c r="AJ6" s="4">
        <v>2.4521402075209999</v>
      </c>
      <c r="AK6" s="4">
        <v>2.6303630392669999</v>
      </c>
      <c r="AL6" s="4">
        <v>2.6034685386219998</v>
      </c>
      <c r="AM6" s="4">
        <v>2.491379751967</v>
      </c>
      <c r="AN6" s="4">
        <v>2.4583432256490001</v>
      </c>
      <c r="AO6" s="4">
        <v>2.4234860051539999</v>
      </c>
      <c r="AP6" s="4">
        <v>2.4386296565790002</v>
      </c>
      <c r="AQ6" s="4">
        <v>2.7035716712359998</v>
      </c>
      <c r="AR6" s="3">
        <f t="shared" si="2"/>
        <v>2.5141426788237995</v>
      </c>
      <c r="AS6" s="4">
        <v>3.0200404405389998</v>
      </c>
      <c r="AT6" s="4">
        <v>2.7442998380549999</v>
      </c>
      <c r="AU6" s="4">
        <v>2.8827777269400001</v>
      </c>
      <c r="AV6" s="4">
        <v>2.8113101648379999</v>
      </c>
      <c r="AW6" s="4">
        <v>2.8994852893559999</v>
      </c>
      <c r="AX6" s="4">
        <v>3.0202085455269998</v>
      </c>
      <c r="AY6" s="4">
        <v>2.9715988019399999</v>
      </c>
      <c r="AZ6" s="4">
        <v>3.0040900226140002</v>
      </c>
      <c r="BA6" s="4">
        <v>2.8279211851400001</v>
      </c>
      <c r="BB6" s="4">
        <v>2.9463173760729999</v>
      </c>
      <c r="BC6" s="3">
        <f t="shared" si="3"/>
        <v>2.9128049391022004</v>
      </c>
      <c r="BD6" s="4">
        <v>3.5380203358109998</v>
      </c>
      <c r="BE6" s="4">
        <v>3.7015305148039999</v>
      </c>
      <c r="BF6" s="4">
        <v>3.8045727044380002</v>
      </c>
      <c r="BG6" s="4">
        <v>3.6337968765549999</v>
      </c>
      <c r="BH6" s="4">
        <v>3.7102617177349999</v>
      </c>
      <c r="BI6" s="4">
        <v>3.5235945321259998</v>
      </c>
      <c r="BJ6" s="4">
        <v>3.5607186177229999</v>
      </c>
      <c r="BK6" s="4">
        <v>3.4945546555139999</v>
      </c>
      <c r="BL6" s="4">
        <v>3.6673708693089999</v>
      </c>
      <c r="BM6" s="4">
        <v>3.7130195093189999</v>
      </c>
      <c r="BN6" s="3">
        <f t="shared" si="4"/>
        <v>3.6347440333334</v>
      </c>
      <c r="BO6" s="4">
        <v>4.9489220442860002</v>
      </c>
      <c r="BP6" s="4">
        <v>4.9528926964490001</v>
      </c>
      <c r="BQ6" s="4">
        <v>4.5001240345109998</v>
      </c>
      <c r="BR6" s="4">
        <v>5.4505592894000001</v>
      </c>
      <c r="BS6" s="4">
        <v>4.6075796898389996</v>
      </c>
      <c r="BT6" s="4">
        <v>4.9130025844879999</v>
      </c>
      <c r="BU6" s="4">
        <v>5.0072742825459997</v>
      </c>
      <c r="BV6" s="4">
        <v>4.7889060899410003</v>
      </c>
      <c r="BW6" s="4">
        <v>4.7905541868450001</v>
      </c>
      <c r="BX6" s="4">
        <v>4.9514969396249997</v>
      </c>
      <c r="BY6" s="3">
        <f t="shared" si="5"/>
        <v>4.891131183793</v>
      </c>
      <c r="BZ6" s="4">
        <v>7.4191093914669999</v>
      </c>
      <c r="CA6" s="4">
        <v>8.3830407346549993</v>
      </c>
      <c r="CB6" s="4">
        <v>7.1116431032490004</v>
      </c>
      <c r="CC6" s="4">
        <v>7.9656541783949999</v>
      </c>
      <c r="CD6" s="4">
        <v>6.7167058841709997</v>
      </c>
      <c r="CE6" s="4">
        <v>9.2464640487080008</v>
      </c>
      <c r="CF6" s="4">
        <v>7.5792398489029997</v>
      </c>
      <c r="CG6" s="4">
        <v>7.7018205033890004</v>
      </c>
      <c r="CH6" s="4">
        <v>6.2217656528619996</v>
      </c>
      <c r="CI6" s="4">
        <v>6.3855202683780004</v>
      </c>
      <c r="CJ6" s="3">
        <f t="shared" si="6"/>
        <v>7.4730963614177002</v>
      </c>
      <c r="CK6" s="4">
        <v>13.241532368393001</v>
      </c>
      <c r="CL6" s="4">
        <v>18.813967029292002</v>
      </c>
      <c r="CM6" s="4">
        <v>16.680975427269999</v>
      </c>
      <c r="CN6" s="4">
        <v>15.020060595907999</v>
      </c>
      <c r="CO6" s="4">
        <v>16.214992396147998</v>
      </c>
      <c r="CP6" s="4">
        <v>13.747834599108</v>
      </c>
      <c r="CQ6" s="4">
        <v>14.723292477778999</v>
      </c>
      <c r="CR6" s="4">
        <v>13.766673203453999</v>
      </c>
      <c r="CS6" s="4">
        <v>17.021304817990998</v>
      </c>
      <c r="CT6" s="4">
        <v>17.384036101180001</v>
      </c>
      <c r="CU6" s="3">
        <f t="shared" si="7"/>
        <v>15.6614669016523</v>
      </c>
      <c r="CV6" s="4">
        <v>29.967522616949001</v>
      </c>
      <c r="CW6" s="4">
        <v>28.671605168454001</v>
      </c>
      <c r="CX6" s="4">
        <v>31.009099666206001</v>
      </c>
      <c r="CY6" s="4">
        <v>29.322369129072001</v>
      </c>
      <c r="CZ6" s="4">
        <v>26.013947100113999</v>
      </c>
      <c r="DA6" s="4">
        <v>27.475608231491002</v>
      </c>
      <c r="DB6" s="4">
        <v>28.709955940208001</v>
      </c>
      <c r="DC6" s="4">
        <v>32.286733669288999</v>
      </c>
      <c r="DD6" s="4">
        <v>28.392186289038001</v>
      </c>
      <c r="DE6" s="4">
        <v>30.333429227947001</v>
      </c>
      <c r="DF6" s="3">
        <f t="shared" si="8"/>
        <v>29.218245703876807</v>
      </c>
      <c r="DG6" s="4">
        <v>1.9451504564469999</v>
      </c>
      <c r="DH6" s="4">
        <v>1.957249369463</v>
      </c>
      <c r="DI6" s="4">
        <v>1.992204601709</v>
      </c>
      <c r="DJ6" s="4">
        <v>1.996956491183</v>
      </c>
      <c r="DK6" s="4">
        <v>2.0113461331660001</v>
      </c>
      <c r="DL6" s="4">
        <v>2.0145544897700001</v>
      </c>
      <c r="DM6" s="4">
        <v>2.0575292141119998</v>
      </c>
      <c r="DN6" s="4">
        <v>1.9821136534099999</v>
      </c>
      <c r="DO6" s="4">
        <v>1.9567597906709999</v>
      </c>
      <c r="DP6" s="4">
        <v>1.9319043284969999</v>
      </c>
      <c r="DQ6" s="3">
        <f t="shared" si="9"/>
        <v>1.9845768528428001</v>
      </c>
      <c r="DR6" s="4">
        <v>2.1977425129810002</v>
      </c>
      <c r="DS6" s="4">
        <v>2.2115709685199998</v>
      </c>
      <c r="DT6" s="4">
        <v>2.091462587913</v>
      </c>
      <c r="DU6" s="4">
        <v>2.1197008155670001</v>
      </c>
      <c r="DV6" s="4">
        <v>2.1646276886279998</v>
      </c>
      <c r="DW6" s="4">
        <v>2.1781049756569999</v>
      </c>
      <c r="DX6" s="4">
        <v>2.0876681145639999</v>
      </c>
      <c r="DY6" s="4">
        <v>2.1525259312870002</v>
      </c>
      <c r="DZ6" s="4">
        <v>2.1644858710769999</v>
      </c>
      <c r="EA6" s="4">
        <v>2.1311471855500002</v>
      </c>
      <c r="EB6" s="3">
        <f t="shared" si="10"/>
        <v>2.1499036651744001</v>
      </c>
      <c r="EC6" s="4">
        <v>2.380480397286</v>
      </c>
      <c r="ED6" s="4">
        <v>2.2986349852960002</v>
      </c>
      <c r="EE6" s="4">
        <v>2.4761224360999998</v>
      </c>
      <c r="EF6" s="4">
        <v>2.454883246739</v>
      </c>
      <c r="EG6" s="4">
        <v>2.4388985827809999</v>
      </c>
      <c r="EH6" s="4">
        <v>2.3807876675589998</v>
      </c>
      <c r="EI6" s="4">
        <v>2.3036292983300002</v>
      </c>
      <c r="EJ6" s="4">
        <v>2.4075724783669998</v>
      </c>
      <c r="EK6" s="4">
        <v>2.321742473474</v>
      </c>
      <c r="EL6" s="4">
        <v>2.4388099225389999</v>
      </c>
      <c r="EM6" s="3">
        <f t="shared" si="11"/>
        <v>2.3901561488471001</v>
      </c>
      <c r="EN6" s="4">
        <v>2.6922886546539999</v>
      </c>
      <c r="EO6" s="4">
        <v>2.5841596257499999</v>
      </c>
      <c r="EP6" s="4">
        <v>2.7873483665440002</v>
      </c>
      <c r="EQ6" s="4">
        <v>2.647251174999</v>
      </c>
      <c r="ER6" s="4">
        <v>2.6882903086210002</v>
      </c>
      <c r="ES6" s="4">
        <v>2.7241758605039998</v>
      </c>
      <c r="ET6" s="4">
        <v>2.626805988194</v>
      </c>
      <c r="EU6" s="4">
        <v>2.5677193637450002</v>
      </c>
      <c r="EV6" s="4">
        <v>2.716439309554</v>
      </c>
      <c r="EW6" s="4">
        <v>2.657413611605</v>
      </c>
      <c r="EX6" s="3">
        <f t="shared" si="12"/>
        <v>2.6691892264170001</v>
      </c>
      <c r="EY6" s="4">
        <v>2.9755508589859998</v>
      </c>
      <c r="EZ6" s="4">
        <v>2.9376625369620002</v>
      </c>
      <c r="FA6" s="4">
        <v>3.1287869703640001</v>
      </c>
      <c r="FB6" s="4">
        <v>2.9983606566900001</v>
      </c>
      <c r="FC6" s="4">
        <v>2.9750910569719999</v>
      </c>
      <c r="FD6" s="4">
        <v>3.0236286945490001</v>
      </c>
      <c r="FE6" s="4">
        <v>2.827476094733</v>
      </c>
      <c r="FF6" s="4">
        <v>3.0208778852179998</v>
      </c>
      <c r="FG6" s="4">
        <v>3.008025971151</v>
      </c>
      <c r="FH6" s="4">
        <v>2.9354504136270001</v>
      </c>
      <c r="FI6" s="3">
        <f t="shared" si="13"/>
        <v>2.9830911139251999</v>
      </c>
      <c r="FJ6" s="4">
        <v>3.249571512263</v>
      </c>
      <c r="FK6" s="4">
        <v>3.2741553392229998</v>
      </c>
      <c r="FL6" s="4">
        <v>3.2277015358929999</v>
      </c>
      <c r="FM6" s="4">
        <v>3.2239603172189999</v>
      </c>
      <c r="FN6" s="4">
        <v>3.303588663008</v>
      </c>
      <c r="FO6" s="4">
        <v>3.248733547109</v>
      </c>
      <c r="FP6" s="4">
        <v>3.2010101476180002</v>
      </c>
      <c r="FQ6" s="4">
        <v>3.2740900121690002</v>
      </c>
      <c r="FR6" s="4">
        <v>3.2014937159820001</v>
      </c>
      <c r="FS6" s="4">
        <v>3.3524200468090002</v>
      </c>
      <c r="FT6" s="3">
        <f t="shared" si="14"/>
        <v>3.2556724837293003</v>
      </c>
      <c r="FU6" s="4">
        <v>3.5354445110910002</v>
      </c>
      <c r="FV6" s="4">
        <v>3.5562823631130001</v>
      </c>
      <c r="FW6" s="4">
        <v>3.442632295618</v>
      </c>
      <c r="FX6" s="4">
        <v>3.5304890397599999</v>
      </c>
      <c r="FY6" s="4">
        <v>3.5692914049870001</v>
      </c>
      <c r="FZ6" s="4">
        <v>3.4883427240599998</v>
      </c>
      <c r="GA6" s="4">
        <v>3.5789868974719998</v>
      </c>
      <c r="GB6" s="4">
        <v>3.4470736786940002</v>
      </c>
      <c r="GC6" s="4">
        <v>3.4376496655230002</v>
      </c>
      <c r="GD6" s="4">
        <v>3.638505258975</v>
      </c>
      <c r="GE6" s="3">
        <f t="shared" si="15"/>
        <v>3.5224697839293002</v>
      </c>
      <c r="GF6" s="4">
        <v>3.841374796432</v>
      </c>
      <c r="GG6" s="4">
        <v>3.9197926307980002</v>
      </c>
      <c r="GH6" s="4">
        <v>3.7673341189460001</v>
      </c>
      <c r="GI6" s="4">
        <v>3.8907003416800001</v>
      </c>
      <c r="GJ6" s="4">
        <v>3.9254126127600002</v>
      </c>
      <c r="GK6" s="4">
        <v>3.8555200926689999</v>
      </c>
      <c r="GL6" s="4">
        <v>3.9176716410260002</v>
      </c>
      <c r="GM6" s="4">
        <v>3.9644362873889998</v>
      </c>
      <c r="GN6" s="4">
        <v>3.8578761634490002</v>
      </c>
      <c r="GO6" s="4">
        <v>3.8724413279959999</v>
      </c>
      <c r="GP6" s="3">
        <f t="shared" si="16"/>
        <v>3.8812560013145001</v>
      </c>
      <c r="GQ6" s="4">
        <v>4.2021935722519999</v>
      </c>
      <c r="GR6" s="4">
        <v>4.1293886229050001</v>
      </c>
      <c r="GS6" s="4">
        <v>4.189032248697</v>
      </c>
      <c r="GT6" s="4">
        <v>4.207503804601</v>
      </c>
      <c r="GU6" s="4">
        <v>4.2302620570710001</v>
      </c>
      <c r="GV6" s="4">
        <v>4.2168990833009996</v>
      </c>
      <c r="GW6" s="4">
        <v>4.229371595121</v>
      </c>
      <c r="GX6" s="4">
        <v>4.0949984547850002</v>
      </c>
      <c r="GY6" s="4">
        <v>4.126076682311</v>
      </c>
      <c r="GZ6" s="4">
        <v>4.2124053051569996</v>
      </c>
      <c r="HA6">
        <f t="shared" si="17"/>
        <v>4.1838131426201004</v>
      </c>
    </row>
    <row r="7" spans="1:209">
      <c r="A7" s="4" t="s">
        <v>3</v>
      </c>
      <c r="K7" s="4">
        <v>6</v>
      </c>
      <c r="L7" s="4">
        <v>2.0908628534489999</v>
      </c>
      <c r="M7" s="4">
        <v>2.0844122199320001</v>
      </c>
      <c r="N7" s="4">
        <v>2.0945213196610002</v>
      </c>
      <c r="O7" s="4">
        <v>2.17855204991</v>
      </c>
      <c r="P7" s="4">
        <v>2.0913634427750001</v>
      </c>
      <c r="Q7" s="4">
        <v>2.1081256582110002</v>
      </c>
      <c r="R7" s="4">
        <v>2.0951572920500001</v>
      </c>
      <c r="S7" s="4">
        <v>2.0779529761050002</v>
      </c>
      <c r="T7" s="4">
        <v>2.1309344658559999</v>
      </c>
      <c r="U7" s="4">
        <v>2.1158118493229998</v>
      </c>
      <c r="V7" s="3">
        <f t="shared" si="0"/>
        <v>2.1067694127271999</v>
      </c>
      <c r="W7" s="4">
        <v>2.4435684781589999</v>
      </c>
      <c r="X7" s="4">
        <v>2.2553543202820001</v>
      </c>
      <c r="Y7" s="4">
        <v>2.4008528234150002</v>
      </c>
      <c r="Z7" s="4">
        <v>2.387667712536</v>
      </c>
      <c r="AA7" s="4">
        <v>2.3211516149490001</v>
      </c>
      <c r="AB7" s="4">
        <v>2.2712656041730002</v>
      </c>
      <c r="AC7" s="4">
        <v>2.2385591411260002</v>
      </c>
      <c r="AD7" s="4">
        <v>2.302525360382</v>
      </c>
      <c r="AE7" s="4">
        <v>2.4497546899949998</v>
      </c>
      <c r="AF7" s="4">
        <v>2.3501579635710002</v>
      </c>
      <c r="AG7" s="3">
        <f t="shared" si="1"/>
        <v>2.3420857708588003</v>
      </c>
      <c r="AH7" s="4">
        <v>2.6583696202299998</v>
      </c>
      <c r="AI7" s="4">
        <v>2.547673947776</v>
      </c>
      <c r="AJ7" s="4">
        <v>2.5852444659640001</v>
      </c>
      <c r="AK7" s="4">
        <v>2.7630782496230002</v>
      </c>
      <c r="AL7" s="4">
        <v>2.7363885928229998</v>
      </c>
      <c r="AM7" s="4">
        <v>2.6242470209039999</v>
      </c>
      <c r="AN7" s="4">
        <v>2.5912360827919998</v>
      </c>
      <c r="AO7" s="4">
        <v>2.5564225672280001</v>
      </c>
      <c r="AP7" s="4">
        <v>2.5716096427770001</v>
      </c>
      <c r="AQ7" s="4">
        <v>2.8363398968209999</v>
      </c>
      <c r="AR7" s="3">
        <f t="shared" si="2"/>
        <v>2.6470610086937998</v>
      </c>
      <c r="AS7" s="4">
        <v>3.1529775441329999</v>
      </c>
      <c r="AT7" s="4">
        <v>2.8772615523409999</v>
      </c>
      <c r="AU7" s="4">
        <v>3.0157374359490001</v>
      </c>
      <c r="AV7" s="4">
        <v>2.9442618927590001</v>
      </c>
      <c r="AW7" s="4">
        <v>3.0324393314379998</v>
      </c>
      <c r="AX7" s="4">
        <v>3.1532012788979999</v>
      </c>
      <c r="AY7" s="4">
        <v>3.1047051392110001</v>
      </c>
      <c r="AZ7" s="4">
        <v>3.1371343685120001</v>
      </c>
      <c r="BA7" s="4">
        <v>2.9610664745830002</v>
      </c>
      <c r="BB7" s="4">
        <v>3.0792304195510001</v>
      </c>
      <c r="BC7" s="3">
        <f t="shared" si="3"/>
        <v>3.0458015437374999</v>
      </c>
      <c r="BD7" s="4">
        <v>3.670863253062</v>
      </c>
      <c r="BE7" s="4">
        <v>3.8342582165499999</v>
      </c>
      <c r="BF7" s="4">
        <v>3.9376763100969998</v>
      </c>
      <c r="BG7" s="4">
        <v>3.7668040003310002</v>
      </c>
      <c r="BH7" s="4">
        <v>3.8432062373560001</v>
      </c>
      <c r="BI7" s="4">
        <v>3.656624070001</v>
      </c>
      <c r="BJ7" s="4">
        <v>3.6937883746989999</v>
      </c>
      <c r="BK7" s="4">
        <v>3.6271845197669998</v>
      </c>
      <c r="BL7" s="4">
        <v>3.8004296660270001</v>
      </c>
      <c r="BM7" s="4">
        <v>3.8459674888830002</v>
      </c>
      <c r="BN7" s="3">
        <f t="shared" si="4"/>
        <v>3.7676802136772998</v>
      </c>
      <c r="BO7" s="4">
        <v>5.0820575828100001</v>
      </c>
      <c r="BP7" s="4">
        <v>5.085743330363</v>
      </c>
      <c r="BQ7" s="4">
        <v>4.6329764286539996</v>
      </c>
      <c r="BR7" s="4">
        <v>5.5833609554050003</v>
      </c>
      <c r="BS7" s="4">
        <v>4.7405635226460001</v>
      </c>
      <c r="BT7" s="4">
        <v>5.0458055160840001</v>
      </c>
      <c r="BU7" s="4">
        <v>5.1405745558770004</v>
      </c>
      <c r="BV7" s="4">
        <v>4.9217683510869996</v>
      </c>
      <c r="BW7" s="4">
        <v>4.923552224522</v>
      </c>
      <c r="BX7" s="4">
        <v>5.0844965445249999</v>
      </c>
      <c r="BY7" s="3">
        <f t="shared" si="5"/>
        <v>5.0240899011973008</v>
      </c>
      <c r="BZ7" s="4">
        <v>7.5519447177389996</v>
      </c>
      <c r="CA7" s="4">
        <v>8.5162466473399991</v>
      </c>
      <c r="CB7" s="4">
        <v>7.2445666409509997</v>
      </c>
      <c r="CC7" s="4">
        <v>8.0986362305459991</v>
      </c>
      <c r="CD7" s="4">
        <v>6.8496575519720002</v>
      </c>
      <c r="CE7" s="4">
        <v>9.3794917207930002</v>
      </c>
      <c r="CF7" s="4">
        <v>7.7121977473029997</v>
      </c>
      <c r="CG7" s="4">
        <v>7.8343896450779997</v>
      </c>
      <c r="CH7" s="4">
        <v>6.3547737089040002</v>
      </c>
      <c r="CI7" s="4">
        <v>6.5185488597300001</v>
      </c>
      <c r="CJ7" s="3">
        <f t="shared" si="6"/>
        <v>7.6060453470355993</v>
      </c>
      <c r="CK7" s="4">
        <v>13.374426337264</v>
      </c>
      <c r="CL7" s="4">
        <v>18.946727858500001</v>
      </c>
      <c r="CM7" s="4">
        <v>16.814208519436999</v>
      </c>
      <c r="CN7" s="4">
        <v>15.153258609564</v>
      </c>
      <c r="CO7" s="4">
        <v>16.348038863966</v>
      </c>
      <c r="CP7" s="4">
        <v>13.880700445067999</v>
      </c>
      <c r="CQ7" s="4">
        <v>14.856345852975</v>
      </c>
      <c r="CR7" s="4">
        <v>13.899585735260001</v>
      </c>
      <c r="CS7" s="4">
        <v>17.154391679759001</v>
      </c>
      <c r="CT7" s="4">
        <v>17.516873922287999</v>
      </c>
      <c r="CU7" s="3">
        <f t="shared" si="7"/>
        <v>15.794455782408098</v>
      </c>
      <c r="CV7" s="4">
        <v>30.100812067172001</v>
      </c>
      <c r="CW7" s="4">
        <v>28.804688997229</v>
      </c>
      <c r="CX7" s="4">
        <v>31.142065965042999</v>
      </c>
      <c r="CY7" s="4">
        <v>29.455329129071998</v>
      </c>
      <c r="CZ7" s="4">
        <v>26.147008564410999</v>
      </c>
      <c r="DA7" s="4">
        <v>27.608533925313001</v>
      </c>
      <c r="DB7" s="4">
        <v>28.842915548168001</v>
      </c>
      <c r="DC7" s="4">
        <v>32.419618842417002</v>
      </c>
      <c r="DD7" s="4">
        <v>28.525042881630998</v>
      </c>
      <c r="DE7" s="4">
        <v>30.466224122574999</v>
      </c>
      <c r="DF7" s="3">
        <f t="shared" si="8"/>
        <v>29.351224004303099</v>
      </c>
      <c r="DG7" s="4">
        <v>2.0785726786700001</v>
      </c>
      <c r="DH7" s="4">
        <v>2.0905219722020001</v>
      </c>
      <c r="DI7" s="4">
        <v>2.131230463778</v>
      </c>
      <c r="DJ7" s="4">
        <v>2.1298432578950002</v>
      </c>
      <c r="DK7" s="4">
        <v>2.1506105310730002</v>
      </c>
      <c r="DL7" s="4">
        <v>2.1552004435279999</v>
      </c>
      <c r="DM7" s="4">
        <v>2.1906571052679999</v>
      </c>
      <c r="DN7" s="4">
        <v>2.1148639963460001</v>
      </c>
      <c r="DO7" s="4">
        <v>2.0896740368679998</v>
      </c>
      <c r="DP7" s="4">
        <v>2.064742203157</v>
      </c>
      <c r="DQ7" s="3">
        <f t="shared" si="9"/>
        <v>2.1195916688784999</v>
      </c>
      <c r="DR7" s="4">
        <v>2.3392091178059999</v>
      </c>
      <c r="DS7" s="4">
        <v>2.3493627493439999</v>
      </c>
      <c r="DT7" s="4">
        <v>2.2280600538019999</v>
      </c>
      <c r="DU7" s="4">
        <v>2.2577189453390001</v>
      </c>
      <c r="DV7" s="4">
        <v>2.304318878458</v>
      </c>
      <c r="DW7" s="4">
        <v>2.3170853678149999</v>
      </c>
      <c r="DX7" s="4">
        <v>2.2334953788040002</v>
      </c>
      <c r="DY7" s="4">
        <v>2.2950579825699999</v>
      </c>
      <c r="DZ7" s="4">
        <v>2.305632212541</v>
      </c>
      <c r="EA7" s="4">
        <v>2.26875350739</v>
      </c>
      <c r="EB7" s="3">
        <f t="shared" si="10"/>
        <v>2.2898694193868998</v>
      </c>
      <c r="EC7" s="4">
        <v>2.5401542951199998</v>
      </c>
      <c r="ED7" s="4">
        <v>2.4522805993330001</v>
      </c>
      <c r="EE7" s="4">
        <v>2.63849760571</v>
      </c>
      <c r="EF7" s="4">
        <v>2.6242409758809999</v>
      </c>
      <c r="EG7" s="4">
        <v>2.6024728143089999</v>
      </c>
      <c r="EH7" s="4">
        <v>2.533189096134</v>
      </c>
      <c r="EI7" s="4">
        <v>2.4574873230229999</v>
      </c>
      <c r="EJ7" s="4">
        <v>2.5699214478079999</v>
      </c>
      <c r="EK7" s="4">
        <v>2.4771909495290001</v>
      </c>
      <c r="EL7" s="4">
        <v>2.5955756013859999</v>
      </c>
      <c r="EM7" s="3">
        <f t="shared" si="11"/>
        <v>2.5491010708233</v>
      </c>
      <c r="EN7" s="4">
        <v>2.8916472976310001</v>
      </c>
      <c r="EO7" s="4">
        <v>2.7757481213299999</v>
      </c>
      <c r="EP7" s="4">
        <v>2.9969404223749998</v>
      </c>
      <c r="EQ7" s="4">
        <v>2.838668930996</v>
      </c>
      <c r="ER7" s="4">
        <v>2.8872614257940001</v>
      </c>
      <c r="ES7" s="4">
        <v>2.9359632707799999</v>
      </c>
      <c r="ET7" s="4">
        <v>2.8171282976169998</v>
      </c>
      <c r="EU7" s="4">
        <v>2.7508396386629999</v>
      </c>
      <c r="EV7" s="4">
        <v>2.9222665034920001</v>
      </c>
      <c r="EW7" s="4">
        <v>2.86307090208</v>
      </c>
      <c r="EX7" s="3">
        <f t="shared" si="12"/>
        <v>2.8679534810758001</v>
      </c>
      <c r="EY7" s="4">
        <v>3.2221551852700001</v>
      </c>
      <c r="EZ7" s="4">
        <v>3.1741492416249999</v>
      </c>
      <c r="FA7" s="4">
        <v>3.394065934481</v>
      </c>
      <c r="FB7" s="4">
        <v>3.2423298037060002</v>
      </c>
      <c r="FC7" s="4">
        <v>3.2251792786900002</v>
      </c>
      <c r="FD7" s="4">
        <v>3.2901163238860001</v>
      </c>
      <c r="FE7" s="4">
        <v>3.0463328955070001</v>
      </c>
      <c r="FF7" s="4">
        <v>3.2740491559449998</v>
      </c>
      <c r="FG7" s="4">
        <v>3.2649948783389999</v>
      </c>
      <c r="FH7" s="4">
        <v>3.1882170647780002</v>
      </c>
      <c r="FI7" s="3">
        <f t="shared" si="13"/>
        <v>3.2321589762227001</v>
      </c>
      <c r="FJ7" s="4">
        <v>3.5555151633739999</v>
      </c>
      <c r="FK7" s="4">
        <v>3.5854841277029998</v>
      </c>
      <c r="FL7" s="4">
        <v>3.5317672087499998</v>
      </c>
      <c r="FM7" s="4">
        <v>3.5223869891090001</v>
      </c>
      <c r="FN7" s="4">
        <v>3.6125564569009998</v>
      </c>
      <c r="FO7" s="4">
        <v>3.550872592722</v>
      </c>
      <c r="FP7" s="4">
        <v>3.4988405223819998</v>
      </c>
      <c r="FQ7" s="4">
        <v>3.5961896982089998</v>
      </c>
      <c r="FR7" s="4">
        <v>3.4980112526960001</v>
      </c>
      <c r="FS7" s="4">
        <v>3.6771659052540002</v>
      </c>
      <c r="FT7" s="3">
        <f t="shared" si="14"/>
        <v>3.5628789917099994</v>
      </c>
      <c r="FU7" s="4">
        <v>3.9193209549220001</v>
      </c>
      <c r="FV7" s="4">
        <v>3.939126332271</v>
      </c>
      <c r="FW7" s="4">
        <v>3.800861424651</v>
      </c>
      <c r="FX7" s="4">
        <v>3.9130963678050001</v>
      </c>
      <c r="FY7" s="4">
        <v>3.9453874132600002</v>
      </c>
      <c r="FZ7" s="4">
        <v>3.858476978413</v>
      </c>
      <c r="GA7" s="4">
        <v>3.977873856964</v>
      </c>
      <c r="GB7" s="4">
        <v>3.8093888345129998</v>
      </c>
      <c r="GC7" s="4">
        <v>3.7914843028049998</v>
      </c>
      <c r="GD7" s="4">
        <v>4.0456198914880002</v>
      </c>
      <c r="GE7" s="3">
        <f t="shared" si="15"/>
        <v>3.9000636357091998</v>
      </c>
      <c r="GF7" s="4">
        <v>4.3005924033870002</v>
      </c>
      <c r="GG7" s="4">
        <v>4.3821051501320003</v>
      </c>
      <c r="GH7" s="4">
        <v>4.2045180933189998</v>
      </c>
      <c r="GI7" s="4">
        <v>4.3685224164819996</v>
      </c>
      <c r="GJ7" s="4">
        <v>4.3954107499979997</v>
      </c>
      <c r="GK7" s="4">
        <v>4.310176470639</v>
      </c>
      <c r="GL7" s="4">
        <v>4.3910612876639998</v>
      </c>
      <c r="GM7" s="4">
        <v>4.4434517325879996</v>
      </c>
      <c r="GN7" s="4">
        <v>4.3216410865419999</v>
      </c>
      <c r="GO7" s="4">
        <v>4.3372428547300004</v>
      </c>
      <c r="GP7" s="3">
        <f t="shared" si="16"/>
        <v>4.345472224548101</v>
      </c>
      <c r="GQ7" s="4">
        <v>4.7694581884999998</v>
      </c>
      <c r="GR7" s="4">
        <v>4.6721027884159998</v>
      </c>
      <c r="GS7" s="4">
        <v>4.7494492392719998</v>
      </c>
      <c r="GT7" s="4">
        <v>4.7680742777380001</v>
      </c>
      <c r="GU7" s="4">
        <v>4.7984362097439996</v>
      </c>
      <c r="GV7" s="4">
        <v>4.7796354918780004</v>
      </c>
      <c r="GW7" s="4">
        <v>4.803949391143</v>
      </c>
      <c r="GX7" s="4">
        <v>4.6177689654130001</v>
      </c>
      <c r="GY7" s="4">
        <v>4.6653977628019998</v>
      </c>
      <c r="GZ7" s="4">
        <v>4.7749767337430002</v>
      </c>
      <c r="HA7">
        <f t="shared" si="17"/>
        <v>4.7399249048649006</v>
      </c>
    </row>
    <row r="8" spans="1:209">
      <c r="A8" s="1"/>
      <c r="K8" s="4">
        <v>7</v>
      </c>
      <c r="L8" s="4">
        <v>2.223921436555</v>
      </c>
      <c r="M8" s="4">
        <v>2.217648954625</v>
      </c>
      <c r="N8" s="4">
        <v>2.2274243587339999</v>
      </c>
      <c r="O8" s="4">
        <v>2.3113905425080001</v>
      </c>
      <c r="P8" s="4">
        <v>2.2241011476930002</v>
      </c>
      <c r="Q8" s="4">
        <v>2.2408336874080002</v>
      </c>
      <c r="R8" s="4">
        <v>2.2284699569569999</v>
      </c>
      <c r="S8" s="4">
        <v>2.2106811181810002</v>
      </c>
      <c r="T8" s="4">
        <v>2.2636752571250001</v>
      </c>
      <c r="U8" s="4">
        <v>2.2486791962620001</v>
      </c>
      <c r="V8" s="3">
        <f t="shared" si="0"/>
        <v>2.2396825656048001</v>
      </c>
      <c r="W8" s="4">
        <v>2.5764643306930002</v>
      </c>
      <c r="X8" s="4">
        <v>2.3885144276160002</v>
      </c>
      <c r="Y8" s="4">
        <v>2.5337993882999998</v>
      </c>
      <c r="Z8" s="4">
        <v>2.5206306754979999</v>
      </c>
      <c r="AA8" s="4">
        <v>2.4542068242099999</v>
      </c>
      <c r="AB8" s="4">
        <v>2.403804801113</v>
      </c>
      <c r="AC8" s="4">
        <v>2.3717643650069999</v>
      </c>
      <c r="AD8" s="4">
        <v>2.4352081713980001</v>
      </c>
      <c r="AE8" s="4">
        <v>2.582719586484</v>
      </c>
      <c r="AF8" s="4">
        <v>2.483345638641</v>
      </c>
      <c r="AG8" s="3">
        <f t="shared" si="1"/>
        <v>2.4750458208960002</v>
      </c>
      <c r="AH8" s="4">
        <v>2.7912507013110002</v>
      </c>
      <c r="AI8" s="4">
        <v>2.6803832419760001</v>
      </c>
      <c r="AJ8" s="4">
        <v>2.7180036436439998</v>
      </c>
      <c r="AK8" s="4">
        <v>2.8960264696869999</v>
      </c>
      <c r="AL8" s="4">
        <v>2.8692849342860001</v>
      </c>
      <c r="AM8" s="4">
        <v>2.7570239493259998</v>
      </c>
      <c r="AN8" s="4">
        <v>2.724416027847</v>
      </c>
      <c r="AO8" s="4">
        <v>2.6892070147039999</v>
      </c>
      <c r="AP8" s="4">
        <v>2.7046696841840001</v>
      </c>
      <c r="AQ8" s="4">
        <v>2.9694767606450001</v>
      </c>
      <c r="AR8" s="3">
        <f t="shared" si="2"/>
        <v>2.7799742427609999</v>
      </c>
      <c r="AS8" s="4">
        <v>3.2862254299679998</v>
      </c>
      <c r="AT8" s="4">
        <v>3.0101546951980001</v>
      </c>
      <c r="AU8" s="4">
        <v>3.1485068819480002</v>
      </c>
      <c r="AV8" s="4">
        <v>3.0770852608329999</v>
      </c>
      <c r="AW8" s="4">
        <v>3.1652621442840001</v>
      </c>
      <c r="AX8" s="4">
        <v>3.2859994901889999</v>
      </c>
      <c r="AY8" s="4">
        <v>3.2378345699310001</v>
      </c>
      <c r="AZ8" s="4">
        <v>3.2698017742759999</v>
      </c>
      <c r="BA8" s="4">
        <v>3.0938110829830001</v>
      </c>
      <c r="BB8" s="4">
        <v>3.2120895279720001</v>
      </c>
      <c r="BC8" s="3">
        <f t="shared" si="3"/>
        <v>3.1786770857582001</v>
      </c>
      <c r="BD8" s="4">
        <v>3.8040427762040001</v>
      </c>
      <c r="BE8" s="4">
        <v>3.9673299484990001</v>
      </c>
      <c r="BF8" s="4">
        <v>4.0703842060350004</v>
      </c>
      <c r="BG8" s="4">
        <v>3.8998498596359998</v>
      </c>
      <c r="BH8" s="4">
        <v>3.9763397511130001</v>
      </c>
      <c r="BI8" s="4">
        <v>3.7896845750030002</v>
      </c>
      <c r="BJ8" s="4">
        <v>3.8269139372550001</v>
      </c>
      <c r="BK8" s="4">
        <v>3.7603198138840002</v>
      </c>
      <c r="BL8" s="4">
        <v>3.9333704135200001</v>
      </c>
      <c r="BM8" s="4">
        <v>3.9788369733229998</v>
      </c>
      <c r="BN8" s="3">
        <f t="shared" si="4"/>
        <v>3.9007072254472002</v>
      </c>
      <c r="BO8" s="4">
        <v>5.2150212778479998</v>
      </c>
      <c r="BP8" s="4">
        <v>5.2189243921699999</v>
      </c>
      <c r="BQ8" s="4">
        <v>4.7659894876179996</v>
      </c>
      <c r="BR8" s="4">
        <v>5.7165703961030001</v>
      </c>
      <c r="BS8" s="4">
        <v>4.8735430179139998</v>
      </c>
      <c r="BT8" s="4">
        <v>5.1788914281359997</v>
      </c>
      <c r="BU8" s="4">
        <v>5.2734745949240001</v>
      </c>
      <c r="BV8" s="4">
        <v>5.0547528256090004</v>
      </c>
      <c r="BW8" s="4">
        <v>5.0565118006600001</v>
      </c>
      <c r="BX8" s="4">
        <v>5.2174621707590001</v>
      </c>
      <c r="BY8" s="3">
        <f t="shared" si="5"/>
        <v>5.1571141391740998</v>
      </c>
      <c r="BZ8" s="4">
        <v>7.6852610826180001</v>
      </c>
      <c r="CA8" s="4">
        <v>8.6492504287079992</v>
      </c>
      <c r="CB8" s="4">
        <v>7.3776550835160002</v>
      </c>
      <c r="CC8" s="4">
        <v>8.2316328441589999</v>
      </c>
      <c r="CD8" s="4">
        <v>6.9828478174589996</v>
      </c>
      <c r="CE8" s="4">
        <v>9.512521814187</v>
      </c>
      <c r="CF8" s="4">
        <v>7.8451622566969998</v>
      </c>
      <c r="CG8" s="4">
        <v>7.9675837867680004</v>
      </c>
      <c r="CH8" s="4">
        <v>6.4877821152089998</v>
      </c>
      <c r="CI8" s="4">
        <v>6.6514320535940001</v>
      </c>
      <c r="CJ8" s="3">
        <f t="shared" si="6"/>
        <v>7.7391129282914992</v>
      </c>
      <c r="CK8" s="4">
        <v>13.507553769171</v>
      </c>
      <c r="CL8" s="4">
        <v>19.079847289191999</v>
      </c>
      <c r="CM8" s="4">
        <v>16.947110060802</v>
      </c>
      <c r="CN8" s="4">
        <v>15.286119875858001</v>
      </c>
      <c r="CO8" s="4">
        <v>16.481090983274999</v>
      </c>
      <c r="CP8" s="4">
        <v>14.013828601633</v>
      </c>
      <c r="CQ8" s="4">
        <v>14.989345539003001</v>
      </c>
      <c r="CR8" s="4">
        <v>14.032618814140999</v>
      </c>
      <c r="CS8" s="4">
        <v>17.287350583868999</v>
      </c>
      <c r="CT8" s="4">
        <v>17.649966772799001</v>
      </c>
      <c r="CU8" s="3">
        <f t="shared" si="7"/>
        <v>15.9274832289743</v>
      </c>
      <c r="CV8" s="4">
        <v>30.233576405954</v>
      </c>
      <c r="CW8" s="4">
        <v>28.937665513281001</v>
      </c>
      <c r="CX8" s="4">
        <v>31.275155437157</v>
      </c>
      <c r="CY8" s="4">
        <v>29.588442610554001</v>
      </c>
      <c r="CZ8" s="4">
        <v>26.280000128135001</v>
      </c>
      <c r="DA8" s="4">
        <v>27.741516318628999</v>
      </c>
      <c r="DB8" s="4">
        <v>28.975879611132001</v>
      </c>
      <c r="DC8" s="4">
        <v>32.552661162630002</v>
      </c>
      <c r="DD8" s="4">
        <v>28.658060659408001</v>
      </c>
      <c r="DE8" s="4">
        <v>30.599498091110998</v>
      </c>
      <c r="DF8" s="3">
        <f t="shared" si="8"/>
        <v>29.484245593799102</v>
      </c>
      <c r="DG8" s="4">
        <v>2.2114337897810001</v>
      </c>
      <c r="DH8" s="4">
        <v>2.2233425201469998</v>
      </c>
      <c r="DI8" s="4">
        <v>2.268691670675</v>
      </c>
      <c r="DJ8" s="4">
        <v>2.2630356180589999</v>
      </c>
      <c r="DK8" s="4">
        <v>2.285662887095</v>
      </c>
      <c r="DL8" s="4">
        <v>2.2909576689620001</v>
      </c>
      <c r="DM8" s="4">
        <v>2.3236353365609999</v>
      </c>
      <c r="DN8" s="4">
        <v>2.248084846826</v>
      </c>
      <c r="DO8" s="4">
        <v>2.2229174670199998</v>
      </c>
      <c r="DP8" s="4">
        <v>2.1982803502960002</v>
      </c>
      <c r="DQ8" s="3">
        <f t="shared" si="9"/>
        <v>2.2536042155421998</v>
      </c>
      <c r="DR8" s="4">
        <v>2.4753362050050001</v>
      </c>
      <c r="DS8" s="4">
        <v>2.4842074982020002</v>
      </c>
      <c r="DT8" s="4">
        <v>2.3628310089669999</v>
      </c>
      <c r="DU8" s="4">
        <v>2.390411693431</v>
      </c>
      <c r="DV8" s="4">
        <v>2.440215336224</v>
      </c>
      <c r="DW8" s="4">
        <v>2.4503673472740002</v>
      </c>
      <c r="DX8" s="4">
        <v>2.376169515125</v>
      </c>
      <c r="DY8" s="4">
        <v>2.4328885686519999</v>
      </c>
      <c r="DZ8" s="4">
        <v>2.442015229705</v>
      </c>
      <c r="EA8" s="4">
        <v>2.4030379901479999</v>
      </c>
      <c r="EB8" s="3">
        <f t="shared" si="10"/>
        <v>2.4257480392733002</v>
      </c>
      <c r="EC8" s="4">
        <v>2.6878295925320002</v>
      </c>
      <c r="ED8" s="4">
        <v>2.5960602484569999</v>
      </c>
      <c r="EE8" s="4">
        <v>2.787943331628</v>
      </c>
      <c r="EF8" s="4">
        <v>2.7774817419579998</v>
      </c>
      <c r="EG8" s="4">
        <v>2.753358360419</v>
      </c>
      <c r="EH8" s="4">
        <v>2.6780333818500002</v>
      </c>
      <c r="EI8" s="4">
        <v>2.6004674327630002</v>
      </c>
      <c r="EJ8" s="4">
        <v>2.7187053852649998</v>
      </c>
      <c r="EK8" s="4">
        <v>2.6212504560609999</v>
      </c>
      <c r="EL8" s="4">
        <v>2.7414605083480001</v>
      </c>
      <c r="EM8" s="3">
        <f t="shared" si="11"/>
        <v>2.6962590439281002</v>
      </c>
      <c r="EN8" s="4">
        <v>3.0756155259620002</v>
      </c>
      <c r="EO8" s="4">
        <v>2.9522829664670001</v>
      </c>
      <c r="EP8" s="4">
        <v>3.1828175023590002</v>
      </c>
      <c r="EQ8" s="4">
        <v>3.0140126129149998</v>
      </c>
      <c r="ER8" s="4">
        <v>3.0662238236179999</v>
      </c>
      <c r="ES8" s="4">
        <v>3.1305099300879999</v>
      </c>
      <c r="ET8" s="4">
        <v>2.9885245980690001</v>
      </c>
      <c r="EU8" s="4">
        <v>2.918585343133</v>
      </c>
      <c r="EV8" s="4">
        <v>3.113991855608</v>
      </c>
      <c r="EW8" s="4">
        <v>3.0461621764840001</v>
      </c>
      <c r="EX8" s="3">
        <f t="shared" si="12"/>
        <v>3.0488726334702996</v>
      </c>
      <c r="EY8" s="4">
        <v>3.439779340301</v>
      </c>
      <c r="EZ8" s="4">
        <v>3.3857598779079998</v>
      </c>
      <c r="FA8" s="4">
        <v>3.6264762025469999</v>
      </c>
      <c r="FB8" s="4">
        <v>3.4639922356519999</v>
      </c>
      <c r="FC8" s="4">
        <v>3.4499446366640001</v>
      </c>
      <c r="FD8" s="4">
        <v>3.5271963958689998</v>
      </c>
      <c r="FE8" s="4">
        <v>3.2431959223320002</v>
      </c>
      <c r="FF8" s="4">
        <v>3.4996951043859998</v>
      </c>
      <c r="FG8" s="4">
        <v>3.493516140349</v>
      </c>
      <c r="FH8" s="4">
        <v>3.4161653647370001</v>
      </c>
      <c r="FI8" s="3">
        <f t="shared" si="13"/>
        <v>3.4545721220744996</v>
      </c>
      <c r="FJ8" s="4">
        <v>3.83311454586</v>
      </c>
      <c r="FK8" s="4">
        <v>3.8660517163370001</v>
      </c>
      <c r="FL8" s="4">
        <v>3.8024396503369999</v>
      </c>
      <c r="FM8" s="4">
        <v>3.7909579707369998</v>
      </c>
      <c r="FN8" s="4">
        <v>3.8875588723679999</v>
      </c>
      <c r="FO8" s="4">
        <v>3.8196303617040002</v>
      </c>
      <c r="FP8" s="4">
        <v>3.7748393389550001</v>
      </c>
      <c r="FQ8" s="4">
        <v>3.8888486464110001</v>
      </c>
      <c r="FR8" s="4">
        <v>3.7602685936500002</v>
      </c>
      <c r="FS8" s="4">
        <v>3.9670819444209999</v>
      </c>
      <c r="FT8" s="3">
        <f t="shared" si="14"/>
        <v>3.8390791640779995</v>
      </c>
      <c r="FU8" s="4">
        <v>4.2705789178310001</v>
      </c>
      <c r="FV8" s="4">
        <v>4.2890323631360001</v>
      </c>
      <c r="FW8" s="4">
        <v>4.1266630148300001</v>
      </c>
      <c r="FX8" s="4">
        <v>4.2580026934279998</v>
      </c>
      <c r="FY8" s="4">
        <v>4.2847883079709996</v>
      </c>
      <c r="FZ8" s="4">
        <v>4.1964280942569996</v>
      </c>
      <c r="GA8" s="4">
        <v>4.3493839012329998</v>
      </c>
      <c r="GB8" s="4">
        <v>4.1401423755989999</v>
      </c>
      <c r="GC8" s="4">
        <v>4.1168406328279996</v>
      </c>
      <c r="GD8" s="4">
        <v>4.4135596262250001</v>
      </c>
      <c r="GE8" s="3">
        <f t="shared" si="15"/>
        <v>4.2445419927338008</v>
      </c>
      <c r="GF8" s="4">
        <v>4.726587743734</v>
      </c>
      <c r="GG8" s="4">
        <v>4.8140525053059999</v>
      </c>
      <c r="GH8" s="4">
        <v>4.6131568753790004</v>
      </c>
      <c r="GI8" s="4">
        <v>4.8140797144430003</v>
      </c>
      <c r="GJ8" s="4">
        <v>4.8304594926369999</v>
      </c>
      <c r="GK8" s="4">
        <v>4.7306678092330001</v>
      </c>
      <c r="GL8" s="4">
        <v>4.8337041890989996</v>
      </c>
      <c r="GM8" s="4">
        <v>4.8924471898949999</v>
      </c>
      <c r="GN8" s="4">
        <v>4.7500115480909999</v>
      </c>
      <c r="GO8" s="4">
        <v>4.7756685035929998</v>
      </c>
      <c r="GP8" s="3">
        <f t="shared" si="16"/>
        <v>4.7780835571410005</v>
      </c>
      <c r="GQ8" s="4">
        <v>5.308106844648</v>
      </c>
      <c r="GR8" s="4">
        <v>5.1825025079199998</v>
      </c>
      <c r="GS8" s="4">
        <v>5.276202431952</v>
      </c>
      <c r="GT8" s="4">
        <v>5.2952620188240003</v>
      </c>
      <c r="GU8" s="4">
        <v>5.3358958405079999</v>
      </c>
      <c r="GV8" s="4">
        <v>5.3162950196179999</v>
      </c>
      <c r="GW8" s="4">
        <v>5.3504902716589999</v>
      </c>
      <c r="GX8" s="4">
        <v>5.1137695391450002</v>
      </c>
      <c r="GY8" s="4">
        <v>5.174825777293</v>
      </c>
      <c r="GZ8" s="4">
        <v>5.3092974128980002</v>
      </c>
      <c r="HA8">
        <f t="shared" si="17"/>
        <v>5.2662647664464997</v>
      </c>
    </row>
    <row r="9" spans="1:209">
      <c r="B9" s="4">
        <v>0.1</v>
      </c>
      <c r="C9" s="4">
        <v>0.15</v>
      </c>
      <c r="D9" s="4">
        <v>0.19999999999999998</v>
      </c>
      <c r="E9" s="4">
        <v>0.24999999999999997</v>
      </c>
      <c r="F9" s="4">
        <v>0.29999999999999993</v>
      </c>
      <c r="G9" s="4">
        <v>0.34999999999999992</v>
      </c>
      <c r="H9" s="4">
        <v>0.39999999999999991</v>
      </c>
      <c r="I9" s="4">
        <v>0.4499999999999999</v>
      </c>
      <c r="J9" s="2">
        <v>0.49999999999999989</v>
      </c>
      <c r="K9" s="4">
        <v>8</v>
      </c>
      <c r="L9" s="4">
        <v>2.3570713003149999</v>
      </c>
      <c r="M9" s="4">
        <v>2.3508271859179999</v>
      </c>
      <c r="N9" s="4">
        <v>2.3604460664040001</v>
      </c>
      <c r="O9" s="4">
        <v>2.4445103271640001</v>
      </c>
      <c r="P9" s="4">
        <v>2.3574441489539999</v>
      </c>
      <c r="Q9" s="4">
        <v>2.3739271180650001</v>
      </c>
      <c r="R9" s="4">
        <v>2.3613512234480001</v>
      </c>
      <c r="S9" s="4">
        <v>2.3439420471429999</v>
      </c>
      <c r="T9" s="4">
        <v>2.3969672080120001</v>
      </c>
      <c r="U9" s="4">
        <v>2.3819576219180001</v>
      </c>
      <c r="V9" s="3">
        <f t="shared" si="0"/>
        <v>2.3728444247341001</v>
      </c>
      <c r="W9" s="4">
        <v>2.70954912332</v>
      </c>
      <c r="X9" s="4">
        <v>2.5215394723390001</v>
      </c>
      <c r="Y9" s="4">
        <v>2.6667240066210001</v>
      </c>
      <c r="Z9" s="4">
        <v>2.6537869537279999</v>
      </c>
      <c r="AA9" s="4">
        <v>2.5873377235859998</v>
      </c>
      <c r="AB9" s="4">
        <v>2.5371967705210001</v>
      </c>
      <c r="AC9" s="4">
        <v>2.5046897381409998</v>
      </c>
      <c r="AD9" s="4">
        <v>2.5682423594319999</v>
      </c>
      <c r="AE9" s="4">
        <v>2.7157456890940002</v>
      </c>
      <c r="AF9" s="4">
        <v>2.6162616050279999</v>
      </c>
      <c r="AG9" s="3">
        <f t="shared" si="1"/>
        <v>2.6081073441809997</v>
      </c>
      <c r="AH9" s="4">
        <v>2.924554755365</v>
      </c>
      <c r="AI9" s="4">
        <v>2.8136145487539999</v>
      </c>
      <c r="AJ9" s="4">
        <v>2.8509199432029999</v>
      </c>
      <c r="AK9" s="4">
        <v>3.0292245279399999</v>
      </c>
      <c r="AL9" s="4">
        <v>3.0024211131479999</v>
      </c>
      <c r="AM9" s="4">
        <v>2.8901539006810002</v>
      </c>
      <c r="AN9" s="4">
        <v>2.8572848465280001</v>
      </c>
      <c r="AO9" s="4">
        <v>2.8221954185240001</v>
      </c>
      <c r="AP9" s="4">
        <v>2.8378146117209999</v>
      </c>
      <c r="AQ9" s="4">
        <v>3.1025696079620002</v>
      </c>
      <c r="AR9" s="3">
        <f t="shared" si="2"/>
        <v>2.9130753273825998</v>
      </c>
      <c r="AS9" s="4">
        <v>3.4192856836669998</v>
      </c>
      <c r="AT9" s="4">
        <v>3.14318955234</v>
      </c>
      <c r="AU9" s="4">
        <v>3.2815225506660002</v>
      </c>
      <c r="AV9" s="4">
        <v>3.2101044599550002</v>
      </c>
      <c r="AW9" s="4">
        <v>3.2985085451699998</v>
      </c>
      <c r="AX9" s="4">
        <v>3.419190099468</v>
      </c>
      <c r="AY9" s="4">
        <v>3.3706476741200002</v>
      </c>
      <c r="AZ9" s="4">
        <v>3.4030545458949999</v>
      </c>
      <c r="BA9" s="4">
        <v>3.2269853168079998</v>
      </c>
      <c r="BB9" s="4">
        <v>3.3454224944000002</v>
      </c>
      <c r="BC9" s="3">
        <f t="shared" si="3"/>
        <v>3.3117910922489004</v>
      </c>
      <c r="BD9" s="4">
        <v>3.9370839169230001</v>
      </c>
      <c r="BE9" s="4">
        <v>4.1002978578900002</v>
      </c>
      <c r="BF9" s="4">
        <v>4.2034517550989996</v>
      </c>
      <c r="BG9" s="4">
        <v>4.0328031098580004</v>
      </c>
      <c r="BH9" s="4">
        <v>4.1091958629759997</v>
      </c>
      <c r="BI9" s="4">
        <v>3.922716494965</v>
      </c>
      <c r="BJ9" s="4">
        <v>3.9597177176330001</v>
      </c>
      <c r="BK9" s="4">
        <v>3.8934388184089999</v>
      </c>
      <c r="BL9" s="4">
        <v>4.0664050534470002</v>
      </c>
      <c r="BM9" s="4">
        <v>4.1121309816830003</v>
      </c>
      <c r="BN9" s="3">
        <f t="shared" si="4"/>
        <v>4.0337241568883</v>
      </c>
      <c r="BO9" s="4">
        <v>5.3480357998320001</v>
      </c>
      <c r="BP9" s="4">
        <v>5.351719954769</v>
      </c>
      <c r="BQ9" s="4">
        <v>4.8990163969960001</v>
      </c>
      <c r="BR9" s="4">
        <v>5.8494942358489999</v>
      </c>
      <c r="BS9" s="4">
        <v>5.0065753522990004</v>
      </c>
      <c r="BT9" s="4">
        <v>5.3120571447479996</v>
      </c>
      <c r="BU9" s="4">
        <v>5.4064253953919996</v>
      </c>
      <c r="BV9" s="4">
        <v>5.1878212969469999</v>
      </c>
      <c r="BW9" s="4">
        <v>5.1894945322139998</v>
      </c>
      <c r="BX9" s="4">
        <v>5.3506012462230004</v>
      </c>
      <c r="BY9" s="3">
        <f t="shared" si="5"/>
        <v>5.2901241355269004</v>
      </c>
      <c r="BZ9" s="4">
        <v>7.818228284531</v>
      </c>
      <c r="CA9" s="4">
        <v>8.7822459598180007</v>
      </c>
      <c r="CB9" s="4">
        <v>7.5105550130439998</v>
      </c>
      <c r="CC9" s="4">
        <v>8.3645254956990005</v>
      </c>
      <c r="CD9" s="4">
        <v>7.1158627936330001</v>
      </c>
      <c r="CE9" s="4">
        <v>9.6454619733009999</v>
      </c>
      <c r="CF9" s="4">
        <v>7.9781786102109997</v>
      </c>
      <c r="CG9" s="4">
        <v>8.1006958439879995</v>
      </c>
      <c r="CH9" s="4">
        <v>6.6208721327219999</v>
      </c>
      <c r="CI9" s="4">
        <v>6.7843215236069998</v>
      </c>
      <c r="CJ9" s="3">
        <f t="shared" si="6"/>
        <v>7.8720947630554008</v>
      </c>
      <c r="CK9" s="4">
        <v>13.640524586291001</v>
      </c>
      <c r="CL9" s="4">
        <v>19.212861831272001</v>
      </c>
      <c r="CM9" s="4">
        <v>17.079999648723</v>
      </c>
      <c r="CN9" s="4">
        <v>15.419250540042</v>
      </c>
      <c r="CO9" s="4">
        <v>16.613948754075</v>
      </c>
      <c r="CP9" s="4">
        <v>14.146792301128</v>
      </c>
      <c r="CQ9" s="4">
        <v>15.122224031939</v>
      </c>
      <c r="CR9" s="4">
        <v>14.165642987169001</v>
      </c>
      <c r="CS9" s="4">
        <v>17.420261231440001</v>
      </c>
      <c r="CT9" s="4">
        <v>17.782874850793</v>
      </c>
      <c r="CU9" s="3">
        <f t="shared" si="7"/>
        <v>16.060438076287202</v>
      </c>
      <c r="CV9" s="4">
        <v>30.366637921555</v>
      </c>
      <c r="CW9" s="4">
        <v>29.070618842651001</v>
      </c>
      <c r="CX9" s="4">
        <v>31.407956212582</v>
      </c>
      <c r="CY9" s="4">
        <v>29.721479943887001</v>
      </c>
      <c r="CZ9" s="4">
        <v>26.412946798819</v>
      </c>
      <c r="DA9" s="4">
        <v>27.87459719001</v>
      </c>
      <c r="DB9" s="4">
        <v>29.109039694290999</v>
      </c>
      <c r="DC9" s="4">
        <v>32.685708513917</v>
      </c>
      <c r="DD9" s="4">
        <v>28.790748659407999</v>
      </c>
      <c r="DE9" s="4">
        <v>30.73244436597</v>
      </c>
      <c r="DF9" s="3">
        <f t="shared" si="8"/>
        <v>29.617217814309004</v>
      </c>
      <c r="DG9" s="4">
        <v>2.3444546231140002</v>
      </c>
      <c r="DH9" s="4">
        <v>2.356156218777</v>
      </c>
      <c r="DI9" s="4">
        <v>2.4019100614800002</v>
      </c>
      <c r="DJ9" s="4">
        <v>2.3958664502549998</v>
      </c>
      <c r="DK9" s="4">
        <v>2.4190621017549998</v>
      </c>
      <c r="DL9" s="4">
        <v>2.4277076689619999</v>
      </c>
      <c r="DM9" s="4">
        <v>2.456493839962</v>
      </c>
      <c r="DN9" s="4">
        <v>2.380837933245</v>
      </c>
      <c r="DO9" s="4">
        <v>2.3561152540179999</v>
      </c>
      <c r="DP9" s="4">
        <v>2.3307640015220001</v>
      </c>
      <c r="DQ9" s="3">
        <f t="shared" si="9"/>
        <v>2.3869368153090003</v>
      </c>
      <c r="DR9" s="4">
        <v>2.6083269285680002</v>
      </c>
      <c r="DS9" s="4">
        <v>2.6171106945489999</v>
      </c>
      <c r="DT9" s="4">
        <v>2.495947968032</v>
      </c>
      <c r="DU9" s="4">
        <v>2.5235147468660002</v>
      </c>
      <c r="DV9" s="4">
        <v>2.5730763716460001</v>
      </c>
      <c r="DW9" s="4">
        <v>2.5830190746319999</v>
      </c>
      <c r="DX9" s="4">
        <v>2.5166354348260001</v>
      </c>
      <c r="DY9" s="4">
        <v>2.5681742829380001</v>
      </c>
      <c r="DZ9" s="4">
        <v>2.5765229081149998</v>
      </c>
      <c r="EA9" s="4">
        <v>2.536071515053</v>
      </c>
      <c r="EB9" s="3">
        <f t="shared" si="10"/>
        <v>2.5598399925224999</v>
      </c>
      <c r="EC9" s="4">
        <v>2.8300045400489999</v>
      </c>
      <c r="ED9" s="4">
        <v>2.7346791958260002</v>
      </c>
      <c r="EE9" s="4">
        <v>2.93175405076</v>
      </c>
      <c r="EF9" s="4">
        <v>2.9240733972249999</v>
      </c>
      <c r="EG9" s="4">
        <v>2.8972648352400001</v>
      </c>
      <c r="EH9" s="4">
        <v>2.8162855247079999</v>
      </c>
      <c r="EI9" s="4">
        <v>2.7400806014870001</v>
      </c>
      <c r="EJ9" s="4">
        <v>2.8578894648680002</v>
      </c>
      <c r="EK9" s="4">
        <v>2.7620392804449998</v>
      </c>
      <c r="EL9" s="4">
        <v>2.8809077860889998</v>
      </c>
      <c r="EM9" s="3">
        <f t="shared" si="11"/>
        <v>2.8374978676696996</v>
      </c>
      <c r="EN9" s="4">
        <v>3.2410490208509999</v>
      </c>
      <c r="EO9" s="4">
        <v>3.114904647885</v>
      </c>
      <c r="EP9" s="4">
        <v>3.3545507283429998</v>
      </c>
      <c r="EQ9" s="4">
        <v>3.1729516107400002</v>
      </c>
      <c r="ER9" s="4">
        <v>3.2337159217139999</v>
      </c>
      <c r="ES9" s="4">
        <v>3.3086954629440002</v>
      </c>
      <c r="ET9" s="4">
        <v>3.1480016160069999</v>
      </c>
      <c r="EU9" s="4">
        <v>3.0748058471449999</v>
      </c>
      <c r="EV9" s="4">
        <v>3.2865178577780001</v>
      </c>
      <c r="EW9" s="4">
        <v>3.2137597654630001</v>
      </c>
      <c r="EX9" s="3">
        <f t="shared" si="12"/>
        <v>3.214895247887001</v>
      </c>
      <c r="EY9" s="4">
        <v>3.6371732114199999</v>
      </c>
      <c r="EZ9" s="4">
        <v>3.5742764970969998</v>
      </c>
      <c r="FA9" s="4">
        <v>3.8334325860149998</v>
      </c>
      <c r="FB9" s="4">
        <v>3.6676818908289999</v>
      </c>
      <c r="FC9" s="4">
        <v>3.6565658837799999</v>
      </c>
      <c r="FD9" s="4">
        <v>3.743270170053</v>
      </c>
      <c r="FE9" s="4">
        <v>3.4231609606490001</v>
      </c>
      <c r="FF9" s="4">
        <v>3.7055919736340002</v>
      </c>
      <c r="FG9" s="4">
        <v>3.698346501579</v>
      </c>
      <c r="FH9" s="4">
        <v>3.6238570275269999</v>
      </c>
      <c r="FI9" s="3">
        <f t="shared" si="13"/>
        <v>3.6563356702583008</v>
      </c>
      <c r="FJ9" s="4">
        <v>4.0873503621539999</v>
      </c>
      <c r="FK9" s="4">
        <v>4.1180349652719999</v>
      </c>
      <c r="FL9" s="4">
        <v>4.0551608429270001</v>
      </c>
      <c r="FM9" s="4">
        <v>4.0374045878720004</v>
      </c>
      <c r="FN9" s="4">
        <v>4.141027873983</v>
      </c>
      <c r="FO9" s="4">
        <v>4.0601313212769998</v>
      </c>
      <c r="FP9" s="4">
        <v>4.0353162620349998</v>
      </c>
      <c r="FQ9" s="4">
        <v>4.1637513151760004</v>
      </c>
      <c r="FR9" s="4">
        <v>3.9966866197569999</v>
      </c>
      <c r="FS9" s="4">
        <v>4.2346794594870003</v>
      </c>
      <c r="FT9" s="3">
        <f t="shared" si="14"/>
        <v>4.0929543609939998</v>
      </c>
      <c r="FU9" s="4">
        <v>4.5931403459100002</v>
      </c>
      <c r="FV9" s="4">
        <v>4.6148030503820001</v>
      </c>
      <c r="FW9" s="4">
        <v>4.4312586057279999</v>
      </c>
      <c r="FX9" s="4">
        <v>4.5696857214359996</v>
      </c>
      <c r="FY9" s="4">
        <v>4.5987941579439999</v>
      </c>
      <c r="FZ9" s="4">
        <v>4.5080936982350002</v>
      </c>
      <c r="GA9" s="4">
        <v>4.6923845822099999</v>
      </c>
      <c r="GB9" s="4">
        <v>4.4448891886380002</v>
      </c>
      <c r="GC9" s="4">
        <v>4.4158477452099998</v>
      </c>
      <c r="GD9" s="4">
        <v>4.7538810427589997</v>
      </c>
      <c r="GE9" s="3">
        <f t="shared" si="15"/>
        <v>4.5622778138452</v>
      </c>
      <c r="GF9" s="4">
        <v>5.1296122474630002</v>
      </c>
      <c r="GG9" s="4">
        <v>5.2207404112839999</v>
      </c>
      <c r="GH9" s="4">
        <v>4.9973642471810003</v>
      </c>
      <c r="GI9" s="4">
        <v>5.2403432850170004</v>
      </c>
      <c r="GJ9" s="4">
        <v>5.2380198776210003</v>
      </c>
      <c r="GK9" s="4">
        <v>5.1287745808940004</v>
      </c>
      <c r="GL9" s="4">
        <v>5.2549279956769999</v>
      </c>
      <c r="GM9" s="4">
        <v>5.3130262329070002</v>
      </c>
      <c r="GN9" s="4">
        <v>5.1497970865619997</v>
      </c>
      <c r="GO9" s="4">
        <v>5.1913179692489999</v>
      </c>
      <c r="GP9" s="3">
        <f t="shared" si="16"/>
        <v>5.186392393385499</v>
      </c>
      <c r="GQ9" s="4">
        <v>5.8242464955299997</v>
      </c>
      <c r="GR9" s="4">
        <v>5.6735538403249999</v>
      </c>
      <c r="GS9" s="4">
        <v>5.7820422431749998</v>
      </c>
      <c r="GT9" s="4">
        <v>5.8032015563080002</v>
      </c>
      <c r="GU9" s="4">
        <v>5.8452783721539996</v>
      </c>
      <c r="GV9" s="4">
        <v>5.8291374139140002</v>
      </c>
      <c r="GW9" s="4">
        <v>5.8780885762870003</v>
      </c>
      <c r="GX9" s="4">
        <v>5.5857335368239998</v>
      </c>
      <c r="GY9" s="4">
        <v>5.6629903554130001</v>
      </c>
      <c r="GZ9" s="4">
        <v>5.81485019458</v>
      </c>
      <c r="HA9">
        <f t="shared" si="17"/>
        <v>5.769912258450999</v>
      </c>
    </row>
    <row r="10" spans="1:209">
      <c r="A10" s="4">
        <v>1</v>
      </c>
      <c r="B10" s="4">
        <v>1.4418136175586</v>
      </c>
      <c r="C10" s="4">
        <v>1.6771025924910998</v>
      </c>
      <c r="D10" s="4">
        <v>1.9820182642948001</v>
      </c>
      <c r="E10" s="4">
        <v>2.3807691534063999</v>
      </c>
      <c r="F10" s="4">
        <v>3.1027691257708998</v>
      </c>
      <c r="G10" s="4">
        <v>4.3591492937033003</v>
      </c>
      <c r="H10" s="4">
        <v>6.9410699282602994</v>
      </c>
      <c r="I10" s="4">
        <v>15.129449397989401</v>
      </c>
      <c r="J10" s="2">
        <v>28.686253895690005</v>
      </c>
      <c r="K10" s="4">
        <v>9</v>
      </c>
      <c r="L10" s="4">
        <v>2.4900426899610002</v>
      </c>
      <c r="M10" s="4">
        <v>2.4839115396599998</v>
      </c>
      <c r="N10" s="4">
        <v>2.4934113341319999</v>
      </c>
      <c r="O10" s="4">
        <v>2.577220959735</v>
      </c>
      <c r="P10" s="4">
        <v>2.4904000127620001</v>
      </c>
      <c r="Q10" s="4">
        <v>2.5074220085759999</v>
      </c>
      <c r="R10" s="4">
        <v>2.4943591390159998</v>
      </c>
      <c r="S10" s="4">
        <v>2.476823194684</v>
      </c>
      <c r="T10" s="4">
        <v>2.529751655488</v>
      </c>
      <c r="U10" s="4">
        <v>2.514912432414</v>
      </c>
      <c r="V10" s="3">
        <f t="shared" si="0"/>
        <v>2.5058254966428004</v>
      </c>
      <c r="W10" s="4">
        <v>2.8424846071909999</v>
      </c>
      <c r="X10" s="4">
        <v>2.6546002952380001</v>
      </c>
      <c r="Y10" s="4">
        <v>2.7998728615830002</v>
      </c>
      <c r="Z10" s="4">
        <v>2.7866812626709998</v>
      </c>
      <c r="AA10" s="4">
        <v>2.7202931999889999</v>
      </c>
      <c r="AB10" s="4">
        <v>2.6704309961420001</v>
      </c>
      <c r="AC10" s="4">
        <v>2.6375572754549998</v>
      </c>
      <c r="AD10" s="4">
        <v>2.7012812958039998</v>
      </c>
      <c r="AE10" s="4">
        <v>2.848810495575</v>
      </c>
      <c r="AF10" s="4">
        <v>2.7495062362140001</v>
      </c>
      <c r="AG10" s="3">
        <f t="shared" si="1"/>
        <v>2.7411518525861998</v>
      </c>
      <c r="AH10" s="4">
        <v>3.057237863473</v>
      </c>
      <c r="AI10" s="4">
        <v>2.9465642342890002</v>
      </c>
      <c r="AJ10" s="4">
        <v>2.984079267726</v>
      </c>
      <c r="AK10" s="4">
        <v>3.1622044632150001</v>
      </c>
      <c r="AL10" s="4">
        <v>3.1353872378090002</v>
      </c>
      <c r="AM10" s="4">
        <v>3.0234659229190002</v>
      </c>
      <c r="AN10" s="4">
        <v>2.9902690498250002</v>
      </c>
      <c r="AO10" s="4">
        <v>2.955376182508</v>
      </c>
      <c r="AP10" s="4">
        <v>2.9706234453990001</v>
      </c>
      <c r="AQ10" s="4">
        <v>3.23571197385</v>
      </c>
      <c r="AR10" s="3">
        <f t="shared" si="2"/>
        <v>3.0460919641012998</v>
      </c>
      <c r="AS10" s="4">
        <v>3.5521308210879998</v>
      </c>
      <c r="AT10" s="4">
        <v>3.2760758380550001</v>
      </c>
      <c r="AU10" s="4">
        <v>3.4147587006390001</v>
      </c>
      <c r="AV10" s="4">
        <v>3.3431291445419999</v>
      </c>
      <c r="AW10" s="4">
        <v>3.431431579501</v>
      </c>
      <c r="AX10" s="4">
        <v>3.5522309043870002</v>
      </c>
      <c r="AY10" s="4">
        <v>3.5037652895870002</v>
      </c>
      <c r="AZ10" s="4">
        <v>3.536036807536</v>
      </c>
      <c r="BA10" s="4">
        <v>3.360024476854</v>
      </c>
      <c r="BB10" s="4">
        <v>3.4784648719460001</v>
      </c>
      <c r="BC10" s="3">
        <f t="shared" si="3"/>
        <v>3.4448048434134995</v>
      </c>
      <c r="BD10" s="4">
        <v>4.0699791950910003</v>
      </c>
      <c r="BE10" s="4">
        <v>4.2333686459979996</v>
      </c>
      <c r="BF10" s="4">
        <v>4.3364992220099996</v>
      </c>
      <c r="BG10" s="4">
        <v>4.1658841428060001</v>
      </c>
      <c r="BH10" s="4">
        <v>4.2424123717719997</v>
      </c>
      <c r="BI10" s="4">
        <v>4.0557441271709997</v>
      </c>
      <c r="BJ10" s="4">
        <v>4.0928378796490001</v>
      </c>
      <c r="BK10" s="4">
        <v>4.02635601298</v>
      </c>
      <c r="BL10" s="4">
        <v>4.1994018629280001</v>
      </c>
      <c r="BM10" s="4">
        <v>4.2452271265980004</v>
      </c>
      <c r="BN10" s="3">
        <f t="shared" si="4"/>
        <v>4.1667710587003004</v>
      </c>
      <c r="BO10" s="4">
        <v>5.4810075626400003</v>
      </c>
      <c r="BP10" s="4">
        <v>5.4849410324240004</v>
      </c>
      <c r="BQ10" s="4">
        <v>5.0321232430589999</v>
      </c>
      <c r="BR10" s="4">
        <v>5.9826243429500003</v>
      </c>
      <c r="BS10" s="4">
        <v>5.1395812671260002</v>
      </c>
      <c r="BT10" s="4">
        <v>5.4450897180390001</v>
      </c>
      <c r="BU10" s="4">
        <v>5.5393461294810002</v>
      </c>
      <c r="BV10" s="4">
        <v>5.3207408829340004</v>
      </c>
      <c r="BW10" s="4">
        <v>5.322470199404</v>
      </c>
      <c r="BX10" s="4">
        <v>5.4836711790560004</v>
      </c>
      <c r="BY10" s="3">
        <f t="shared" si="5"/>
        <v>5.4231595557113019</v>
      </c>
      <c r="BZ10" s="4">
        <v>7.951148339195</v>
      </c>
      <c r="CA10" s="4">
        <v>8.9152951176049999</v>
      </c>
      <c r="CB10" s="4">
        <v>7.6437516303809998</v>
      </c>
      <c r="CC10" s="4">
        <v>8.4976209918060004</v>
      </c>
      <c r="CD10" s="4">
        <v>7.2488559862809998</v>
      </c>
      <c r="CE10" s="4">
        <v>9.7785387633390002</v>
      </c>
      <c r="CF10" s="4">
        <v>8.1112203638649998</v>
      </c>
      <c r="CG10" s="4">
        <v>8.2334935279119996</v>
      </c>
      <c r="CH10" s="4">
        <v>6.7537145145080002</v>
      </c>
      <c r="CI10" s="4">
        <v>6.9176980926449998</v>
      </c>
      <c r="CJ10" s="3">
        <f t="shared" si="6"/>
        <v>8.0051337327537002</v>
      </c>
      <c r="CK10" s="4">
        <v>13.773450980585</v>
      </c>
      <c r="CL10" s="4">
        <v>19.345893081271999</v>
      </c>
      <c r="CM10" s="4">
        <v>17.213014118682</v>
      </c>
      <c r="CN10" s="4">
        <v>15.552023351960001</v>
      </c>
      <c r="CO10" s="4">
        <v>16.746906681862001</v>
      </c>
      <c r="CP10" s="4">
        <v>14.279837124361</v>
      </c>
      <c r="CQ10" s="4">
        <v>15.255504722676999</v>
      </c>
      <c r="CR10" s="4">
        <v>14.29866111694</v>
      </c>
      <c r="CS10" s="4">
        <v>17.553126424466999</v>
      </c>
      <c r="CT10" s="4">
        <v>17.915922204554001</v>
      </c>
      <c r="CU10" s="3">
        <f t="shared" si="7"/>
        <v>16.193433980736</v>
      </c>
      <c r="CV10" s="4">
        <v>30.499616524825001</v>
      </c>
      <c r="CW10" s="4">
        <v>29.203535905671</v>
      </c>
      <c r="CX10" s="4">
        <v>31.541084754187001</v>
      </c>
      <c r="CY10" s="4">
        <v>29.854316388331998</v>
      </c>
      <c r="CZ10" s="4">
        <v>26.545856711443001</v>
      </c>
      <c r="DA10" s="4">
        <v>28.007473943219001</v>
      </c>
      <c r="DB10" s="4">
        <v>29.242140080392002</v>
      </c>
      <c r="DC10" s="4">
        <v>32.818641926170002</v>
      </c>
      <c r="DD10" s="4">
        <v>28.923905400149</v>
      </c>
      <c r="DE10" s="4">
        <v>30.865311982474001</v>
      </c>
      <c r="DF10" s="3">
        <f t="shared" si="8"/>
        <v>29.750188361686202</v>
      </c>
      <c r="DG10" s="4">
        <v>2.4775282342249998</v>
      </c>
      <c r="DH10" s="4">
        <v>2.4893178626129999</v>
      </c>
      <c r="DI10" s="4">
        <v>2.5350968430899998</v>
      </c>
      <c r="DJ10" s="4">
        <v>2.52890737795</v>
      </c>
      <c r="DK10" s="4">
        <v>2.5514586986140002</v>
      </c>
      <c r="DL10" s="4">
        <v>2.5635573799450002</v>
      </c>
      <c r="DM10" s="4">
        <v>2.5896475814589999</v>
      </c>
      <c r="DN10" s="4">
        <v>2.5139024051250001</v>
      </c>
      <c r="DO10" s="4">
        <v>2.4886615887349999</v>
      </c>
      <c r="DP10" s="4">
        <v>2.4639261268629999</v>
      </c>
      <c r="DQ10" s="3">
        <f t="shared" si="9"/>
        <v>2.5202004098619</v>
      </c>
      <c r="DR10" s="4">
        <v>2.7411228469350002</v>
      </c>
      <c r="DS10" s="4">
        <v>2.7500988224029999</v>
      </c>
      <c r="DT10" s="4">
        <v>2.6287852000009999</v>
      </c>
      <c r="DU10" s="4">
        <v>2.6563439453400002</v>
      </c>
      <c r="DV10" s="4">
        <v>2.7060491236900002</v>
      </c>
      <c r="DW10" s="4">
        <v>2.7162665069380001</v>
      </c>
      <c r="DX10" s="4">
        <v>2.6570817466849999</v>
      </c>
      <c r="DY10" s="4">
        <v>2.7029957115099998</v>
      </c>
      <c r="DZ10" s="4">
        <v>2.7092410652969998</v>
      </c>
      <c r="EA10" s="4">
        <v>2.66906864149</v>
      </c>
      <c r="EB10" s="3">
        <f t="shared" si="10"/>
        <v>2.6937053610288997</v>
      </c>
      <c r="EC10" s="4">
        <v>2.96789467301</v>
      </c>
      <c r="ED10" s="4">
        <v>2.8710483186340001</v>
      </c>
      <c r="EE10" s="4">
        <v>3.0723727753190002</v>
      </c>
      <c r="EF10" s="4">
        <v>3.0638907706870002</v>
      </c>
      <c r="EG10" s="4">
        <v>3.0391229124149999</v>
      </c>
      <c r="EH10" s="4">
        <v>2.9524162389940001</v>
      </c>
      <c r="EI10" s="4">
        <v>2.8784722338609998</v>
      </c>
      <c r="EJ10" s="4">
        <v>2.9955703461760002</v>
      </c>
      <c r="EK10" s="4">
        <v>2.9008506012000002</v>
      </c>
      <c r="EL10" s="4">
        <v>3.0179870417760002</v>
      </c>
      <c r="EM10" s="3">
        <f t="shared" si="11"/>
        <v>2.9759625912072001</v>
      </c>
      <c r="EN10" s="4">
        <v>3.3994195108900001</v>
      </c>
      <c r="EO10" s="4">
        <v>3.2682956877090001</v>
      </c>
      <c r="EP10" s="4">
        <v>3.5170402613570002</v>
      </c>
      <c r="EQ10" s="4">
        <v>3.321548015971</v>
      </c>
      <c r="ER10" s="4">
        <v>3.3903360852029998</v>
      </c>
      <c r="ES10" s="4">
        <v>3.4743945242379999</v>
      </c>
      <c r="ET10" s="4">
        <v>3.2964242617489998</v>
      </c>
      <c r="EU10" s="4">
        <v>3.2230670155309999</v>
      </c>
      <c r="EV10" s="4">
        <v>3.4468965143350001</v>
      </c>
      <c r="EW10" s="4">
        <v>3.3731575840630001</v>
      </c>
      <c r="EX10" s="3">
        <f t="shared" si="12"/>
        <v>3.3710579461046004</v>
      </c>
      <c r="EY10" s="4">
        <v>3.8205639279599999</v>
      </c>
      <c r="EZ10" s="4">
        <v>3.749584189408</v>
      </c>
      <c r="FA10" s="4">
        <v>4.0262758390859998</v>
      </c>
      <c r="FB10" s="4">
        <v>3.8565934153320001</v>
      </c>
      <c r="FC10" s="4">
        <v>3.8514231586109999</v>
      </c>
      <c r="FD10" s="4">
        <v>3.945599004964</v>
      </c>
      <c r="FE10" s="4">
        <v>3.595156650307</v>
      </c>
      <c r="FF10" s="4">
        <v>3.8942300951850002</v>
      </c>
      <c r="FG10" s="4">
        <v>3.8925504339099999</v>
      </c>
      <c r="FH10" s="4">
        <v>3.8184587974420001</v>
      </c>
      <c r="FI10" s="3">
        <f t="shared" si="13"/>
        <v>3.8450435512204999</v>
      </c>
      <c r="FJ10" s="4">
        <v>4.3225101460250004</v>
      </c>
      <c r="FK10" s="4">
        <v>4.3515515215680001</v>
      </c>
      <c r="FL10" s="4">
        <v>4.293298232133</v>
      </c>
      <c r="FM10" s="4">
        <v>4.2687772902610002</v>
      </c>
      <c r="FN10" s="4">
        <v>4.378238421492</v>
      </c>
      <c r="FO10" s="4">
        <v>4.2875367809369997</v>
      </c>
      <c r="FP10" s="4">
        <v>4.2774188261420001</v>
      </c>
      <c r="FQ10" s="4">
        <v>4.4214259619609999</v>
      </c>
      <c r="FR10" s="4">
        <v>4.2109145969239998</v>
      </c>
      <c r="FS10" s="4">
        <v>4.4843447456350001</v>
      </c>
      <c r="FT10" s="3">
        <f t="shared" si="14"/>
        <v>4.3296016523078</v>
      </c>
      <c r="FU10" s="4">
        <v>4.8939880838259997</v>
      </c>
      <c r="FV10" s="4">
        <v>4.9179482116799997</v>
      </c>
      <c r="FW10" s="4">
        <v>4.7193041424139999</v>
      </c>
      <c r="FX10" s="4">
        <v>4.8622875188860002</v>
      </c>
      <c r="FY10" s="4">
        <v>4.893883972127</v>
      </c>
      <c r="FZ10" s="4">
        <v>4.803928979857</v>
      </c>
      <c r="GA10" s="4">
        <v>5.0085388260419998</v>
      </c>
      <c r="GB10" s="4">
        <v>4.7321643302869996</v>
      </c>
      <c r="GC10" s="4">
        <v>4.696109480634</v>
      </c>
      <c r="GD10" s="4">
        <v>5.0719086987540001</v>
      </c>
      <c r="GE10" s="3">
        <f t="shared" si="15"/>
        <v>4.8600062244507001</v>
      </c>
      <c r="GF10" s="4">
        <v>5.5063393357560004</v>
      </c>
      <c r="GG10" s="4">
        <v>5.6063410917730003</v>
      </c>
      <c r="GH10" s="4">
        <v>5.3630270676979999</v>
      </c>
      <c r="GI10" s="4">
        <v>5.6458113187979997</v>
      </c>
      <c r="GJ10" s="4">
        <v>5.622989452294</v>
      </c>
      <c r="GK10" s="4">
        <v>5.5080508013719998</v>
      </c>
      <c r="GL10" s="4">
        <v>5.6535680965130002</v>
      </c>
      <c r="GM10" s="4">
        <v>5.7118902547179999</v>
      </c>
      <c r="GN10" s="4">
        <v>5.5317500096450001</v>
      </c>
      <c r="GO10" s="4">
        <v>5.5886086562779997</v>
      </c>
      <c r="GP10" s="3">
        <f t="shared" si="16"/>
        <v>5.5738376084844994</v>
      </c>
      <c r="GQ10" s="4">
        <v>6.3193742317519996</v>
      </c>
      <c r="GR10" s="4">
        <v>6.1475743171910002</v>
      </c>
      <c r="GS10" s="4">
        <v>6.2713512381810004</v>
      </c>
      <c r="GT10" s="4">
        <v>6.2919972348400002</v>
      </c>
      <c r="GU10" s="4">
        <v>6.3345345067069996</v>
      </c>
      <c r="GV10" s="4">
        <v>6.3247475182599997</v>
      </c>
      <c r="GW10" s="4">
        <v>6.3885386720000001</v>
      </c>
      <c r="GX10" s="4">
        <v>6.0413133301700004</v>
      </c>
      <c r="GY10" s="4">
        <v>6.1348550170739999</v>
      </c>
      <c r="GZ10" s="4">
        <v>6.3043223239069999</v>
      </c>
      <c r="HA10">
        <f t="shared" si="17"/>
        <v>6.2558608390082</v>
      </c>
    </row>
    <row r="11" spans="1:209">
      <c r="A11" s="4">
        <v>2</v>
      </c>
      <c r="B11" s="4">
        <v>1.5748643474848001</v>
      </c>
      <c r="C11" s="4">
        <v>1.8102091461219998</v>
      </c>
      <c r="D11" s="4">
        <v>2.1151128725302999</v>
      </c>
      <c r="E11" s="4">
        <v>2.5138509471588995</v>
      </c>
      <c r="F11" s="4">
        <v>3.2357438863630001</v>
      </c>
      <c r="G11" s="4">
        <v>4.4922326385315001</v>
      </c>
      <c r="H11" s="4">
        <v>7.074150459358</v>
      </c>
      <c r="I11" s="4">
        <v>15.262422514740198</v>
      </c>
      <c r="J11" s="2">
        <v>28.819240479965099</v>
      </c>
      <c r="K11" s="4">
        <v>10</v>
      </c>
      <c r="L11" s="4">
        <v>2.6231326082169999</v>
      </c>
      <c r="M11" s="4">
        <v>2.6164856893190001</v>
      </c>
      <c r="N11" s="4">
        <v>2.6266616959269999</v>
      </c>
      <c r="O11" s="4">
        <v>2.7105507040150001</v>
      </c>
      <c r="P11" s="4">
        <v>2.6232751703920001</v>
      </c>
      <c r="Q11" s="4">
        <v>2.6401314976269998</v>
      </c>
      <c r="R11" s="4">
        <v>2.6272971337379998</v>
      </c>
      <c r="S11" s="4">
        <v>2.609784943318</v>
      </c>
      <c r="T11" s="4">
        <v>2.6628498819540001</v>
      </c>
      <c r="U11" s="4">
        <v>2.6479153478659998</v>
      </c>
      <c r="V11" s="3">
        <f t="shared" si="0"/>
        <v>2.6388084672373</v>
      </c>
      <c r="W11" s="4">
        <v>2.9756007362229999</v>
      </c>
      <c r="X11" s="4">
        <v>2.7875582558810001</v>
      </c>
      <c r="Y11" s="4">
        <v>2.932950151659</v>
      </c>
      <c r="Z11" s="4">
        <v>2.919797793836</v>
      </c>
      <c r="AA11" s="4">
        <v>2.8529156398820001</v>
      </c>
      <c r="AB11" s="4">
        <v>2.8032713403109999</v>
      </c>
      <c r="AC11" s="4">
        <v>2.7707261187380001</v>
      </c>
      <c r="AD11" s="4">
        <v>2.8343867089099999</v>
      </c>
      <c r="AE11" s="4">
        <v>2.9815494694720002</v>
      </c>
      <c r="AF11" s="4">
        <v>2.8825930709479999</v>
      </c>
      <c r="AG11" s="3">
        <f t="shared" si="1"/>
        <v>2.8741349285859998</v>
      </c>
      <c r="AH11" s="4">
        <v>3.1904344850949999</v>
      </c>
      <c r="AI11" s="4">
        <v>3.0796963097610002</v>
      </c>
      <c r="AJ11" s="4">
        <v>3.1171688418820001</v>
      </c>
      <c r="AK11" s="4">
        <v>3.2951028450919999</v>
      </c>
      <c r="AL11" s="4">
        <v>3.2681541754780001</v>
      </c>
      <c r="AM11" s="4">
        <v>3.1562775976930002</v>
      </c>
      <c r="AN11" s="4">
        <v>3.1233466597150001</v>
      </c>
      <c r="AO11" s="4">
        <v>3.0882383926029999</v>
      </c>
      <c r="AP11" s="4">
        <v>3.1036020513340001</v>
      </c>
      <c r="AQ11" s="4">
        <v>3.368608122405</v>
      </c>
      <c r="AR11" s="3">
        <f t="shared" si="2"/>
        <v>3.1790629481057997</v>
      </c>
      <c r="AS11" s="4">
        <v>3.6850832523779999</v>
      </c>
      <c r="AT11" s="4">
        <v>3.409170123769</v>
      </c>
      <c r="AU11" s="4">
        <v>3.547802908809</v>
      </c>
      <c r="AV11" s="4">
        <v>3.476136275644</v>
      </c>
      <c r="AW11" s="4">
        <v>3.5643092096219999</v>
      </c>
      <c r="AX11" s="4">
        <v>3.684985515902</v>
      </c>
      <c r="AY11" s="4">
        <v>3.636917276698</v>
      </c>
      <c r="AZ11" s="4">
        <v>3.6689669627470001</v>
      </c>
      <c r="BA11" s="4">
        <v>3.492819596036</v>
      </c>
      <c r="BB11" s="4">
        <v>3.6113025164139998</v>
      </c>
      <c r="BC11" s="3">
        <f t="shared" si="3"/>
        <v>3.5777493638018996</v>
      </c>
      <c r="BD11" s="4">
        <v>4.2030553989249997</v>
      </c>
      <c r="BE11" s="4">
        <v>4.3663988489239998</v>
      </c>
      <c r="BF11" s="4">
        <v>4.469613325159</v>
      </c>
      <c r="BG11" s="4">
        <v>4.2987982122629997</v>
      </c>
      <c r="BH11" s="4">
        <v>4.3752707389339998</v>
      </c>
      <c r="BI11" s="4">
        <v>4.1887584196910002</v>
      </c>
      <c r="BJ11" s="4">
        <v>4.2259944953110002</v>
      </c>
      <c r="BK11" s="4">
        <v>4.159250130627</v>
      </c>
      <c r="BL11" s="4">
        <v>4.3322865484340003</v>
      </c>
      <c r="BM11" s="4">
        <v>4.378032978896</v>
      </c>
      <c r="BN11" s="3">
        <f t="shared" si="4"/>
        <v>4.2997459097163997</v>
      </c>
      <c r="BO11" s="4">
        <v>5.6141414876100004</v>
      </c>
      <c r="BP11" s="4">
        <v>5.6180317614249997</v>
      </c>
      <c r="BQ11" s="4">
        <v>5.1651161199880002</v>
      </c>
      <c r="BR11" s="4">
        <v>6.1155664294229997</v>
      </c>
      <c r="BS11" s="4">
        <v>5.2726427813210002</v>
      </c>
      <c r="BT11" s="4">
        <v>5.578027421621</v>
      </c>
      <c r="BU11" s="4">
        <v>5.6725546417809998</v>
      </c>
      <c r="BV11" s="4">
        <v>5.4537110262460002</v>
      </c>
      <c r="BW11" s="4">
        <v>5.4555694929680003</v>
      </c>
      <c r="BX11" s="4">
        <v>5.6165554145360002</v>
      </c>
      <c r="BY11" s="3">
        <f t="shared" si="5"/>
        <v>5.5561916576918993</v>
      </c>
      <c r="BZ11" s="4">
        <v>8.0844062824809999</v>
      </c>
      <c r="CA11" s="4">
        <v>9.0483205558990001</v>
      </c>
      <c r="CB11" s="4">
        <v>7.7766275993729996</v>
      </c>
      <c r="CC11" s="4">
        <v>8.6306440192349996</v>
      </c>
      <c r="CD11" s="4">
        <v>7.3818832156890002</v>
      </c>
      <c r="CE11" s="4">
        <v>9.9115442977560004</v>
      </c>
      <c r="CF11" s="4">
        <v>8.2441873088889999</v>
      </c>
      <c r="CG11" s="4">
        <v>8.3665258848599997</v>
      </c>
      <c r="CH11" s="4">
        <v>6.8867260731769999</v>
      </c>
      <c r="CI11" s="4">
        <v>7.0505844245839997</v>
      </c>
      <c r="CJ11" s="3">
        <f t="shared" si="6"/>
        <v>8.1381449661943002</v>
      </c>
      <c r="CK11" s="4">
        <v>13.906442874229</v>
      </c>
      <c r="CL11" s="4">
        <v>19.478764677806002</v>
      </c>
      <c r="CM11" s="4">
        <v>17.346221416574998</v>
      </c>
      <c r="CN11" s="4">
        <v>15.685207088768999</v>
      </c>
      <c r="CO11" s="4">
        <v>16.879976069617001</v>
      </c>
      <c r="CP11" s="4">
        <v>14.412949813755001</v>
      </c>
      <c r="CQ11" s="4">
        <v>15.388286512316</v>
      </c>
      <c r="CR11" s="4">
        <v>14.431409526609</v>
      </c>
      <c r="CS11" s="4">
        <v>17.686454568925001</v>
      </c>
      <c r="CT11" s="4">
        <v>18.048868351258001</v>
      </c>
      <c r="CU11" s="3">
        <f t="shared" si="7"/>
        <v>16.326458089985898</v>
      </c>
      <c r="CV11" s="4">
        <v>30.632662884409001</v>
      </c>
      <c r="CW11" s="4">
        <v>29.33661646453</v>
      </c>
      <c r="CX11" s="4">
        <v>31.673991106707</v>
      </c>
      <c r="CY11" s="4">
        <v>29.987539795739</v>
      </c>
      <c r="CZ11" s="4">
        <v>26.679024533075999</v>
      </c>
      <c r="DA11" s="4">
        <v>28.140695668077001</v>
      </c>
      <c r="DB11" s="4">
        <v>29.374952673205001</v>
      </c>
      <c r="DC11" s="4">
        <v>32.951643405897002</v>
      </c>
      <c r="DD11" s="4">
        <v>29.057047029779</v>
      </c>
      <c r="DE11" s="4">
        <v>30.998520352909999</v>
      </c>
      <c r="DF11" s="3">
        <f t="shared" si="8"/>
        <v>29.883269391432901</v>
      </c>
      <c r="DG11" s="4">
        <v>2.6104949008920002</v>
      </c>
      <c r="DH11" s="4">
        <v>2.6219562187780001</v>
      </c>
      <c r="DI11" s="4">
        <v>2.667675866078</v>
      </c>
      <c r="DJ11" s="4">
        <v>2.661601784498</v>
      </c>
      <c r="DK11" s="4">
        <v>2.6846825206029998</v>
      </c>
      <c r="DL11" s="4">
        <v>2.6965963972860001</v>
      </c>
      <c r="DM11" s="4">
        <v>2.722318329758</v>
      </c>
      <c r="DN11" s="4">
        <v>2.647025861915</v>
      </c>
      <c r="DO11" s="4">
        <v>2.622029500215</v>
      </c>
      <c r="DP11" s="4">
        <v>2.5967749007049998</v>
      </c>
      <c r="DQ11" s="3">
        <f t="shared" si="9"/>
        <v>2.6531156280728001</v>
      </c>
      <c r="DR11" s="4">
        <v>2.8742833293099999</v>
      </c>
      <c r="DS11" s="4">
        <v>2.8829846671519999</v>
      </c>
      <c r="DT11" s="4">
        <v>2.7619538159850001</v>
      </c>
      <c r="DU11" s="4">
        <v>2.7896836399959999</v>
      </c>
      <c r="DV11" s="4">
        <v>2.8393670165149998</v>
      </c>
      <c r="DW11" s="4">
        <v>2.8493243967609998</v>
      </c>
      <c r="DX11" s="4">
        <v>2.7899687681600001</v>
      </c>
      <c r="DY11" s="4">
        <v>2.8359233671870001</v>
      </c>
      <c r="DZ11" s="4">
        <v>2.8422744889640001</v>
      </c>
      <c r="EA11" s="4">
        <v>2.8019144269299998</v>
      </c>
      <c r="EB11" s="3">
        <f t="shared" si="10"/>
        <v>2.8267677916960006</v>
      </c>
      <c r="EC11" s="4">
        <v>3.1008323916939999</v>
      </c>
      <c r="ED11" s="4">
        <v>3.004271476529</v>
      </c>
      <c r="EE11" s="4">
        <v>3.2054406179249999</v>
      </c>
      <c r="EF11" s="4">
        <v>3.197006365764</v>
      </c>
      <c r="EG11" s="4">
        <v>3.1721111400150002</v>
      </c>
      <c r="EH11" s="4">
        <v>3.0854140961369998</v>
      </c>
      <c r="EI11" s="4">
        <v>3.0115394492249998</v>
      </c>
      <c r="EJ11" s="4">
        <v>3.1281240064459999</v>
      </c>
      <c r="EK11" s="4">
        <v>3.0338186708669999</v>
      </c>
      <c r="EL11" s="4">
        <v>3.1507561665170001</v>
      </c>
      <c r="EM11" s="3">
        <f t="shared" si="11"/>
        <v>3.1089314381118998</v>
      </c>
      <c r="EN11" s="4">
        <v>3.5327453051840001</v>
      </c>
      <c r="EO11" s="4">
        <v>3.4013487850559998</v>
      </c>
      <c r="EP11" s="4">
        <v>3.6502318877689999</v>
      </c>
      <c r="EQ11" s="4">
        <v>3.4547108700039999</v>
      </c>
      <c r="ER11" s="4">
        <v>3.5235611533250002</v>
      </c>
      <c r="ES11" s="4">
        <v>3.6073564237450002</v>
      </c>
      <c r="ET11" s="4">
        <v>3.4295346877599999</v>
      </c>
      <c r="EU11" s="4">
        <v>3.3559513225190001</v>
      </c>
      <c r="EV11" s="4">
        <v>3.580252960708</v>
      </c>
      <c r="EW11" s="4">
        <v>3.5059836460640001</v>
      </c>
      <c r="EX11" s="3">
        <f t="shared" si="12"/>
        <v>3.5041677042134003</v>
      </c>
      <c r="EY11" s="4">
        <v>3.9535810527940001</v>
      </c>
      <c r="EZ11" s="4">
        <v>3.882326829488</v>
      </c>
      <c r="FA11" s="4">
        <v>4.1595011912029998</v>
      </c>
      <c r="FB11" s="4">
        <v>3.9896764461909999</v>
      </c>
      <c r="FC11" s="4">
        <v>3.9845594172759999</v>
      </c>
      <c r="FD11" s="4">
        <v>4.0788788070399997</v>
      </c>
      <c r="FE11" s="4">
        <v>3.7279339491610002</v>
      </c>
      <c r="FF11" s="4">
        <v>4.0271209791690001</v>
      </c>
      <c r="FG11" s="4">
        <v>4.0257612249520003</v>
      </c>
      <c r="FH11" s="4">
        <v>3.9517741211550002</v>
      </c>
      <c r="FI11" s="3">
        <f t="shared" si="13"/>
        <v>3.9781114018428996</v>
      </c>
      <c r="FJ11" s="4">
        <v>4.4553144686930004</v>
      </c>
      <c r="FK11" s="4">
        <v>4.4845086700029997</v>
      </c>
      <c r="FL11" s="4">
        <v>4.4262579420539998</v>
      </c>
      <c r="FM11" s="4">
        <v>4.4017851119399998</v>
      </c>
      <c r="FN11" s="4">
        <v>4.511164750002</v>
      </c>
      <c r="FO11" s="4">
        <v>4.4206066324139996</v>
      </c>
      <c r="FP11" s="4">
        <v>4.4106369721099998</v>
      </c>
      <c r="FQ11" s="4">
        <v>4.5544338112659997</v>
      </c>
      <c r="FR11" s="4">
        <v>4.3438791156910002</v>
      </c>
      <c r="FS11" s="4">
        <v>4.6173985860069999</v>
      </c>
      <c r="FT11" s="3">
        <f t="shared" si="14"/>
        <v>4.4625986060180001</v>
      </c>
      <c r="FU11" s="4">
        <v>5.0269691762819999</v>
      </c>
      <c r="FV11" s="4">
        <v>5.0510534010420001</v>
      </c>
      <c r="FW11" s="4">
        <v>4.8523637738050001</v>
      </c>
      <c r="FX11" s="4">
        <v>4.995302036709</v>
      </c>
      <c r="FY11" s="4">
        <v>5.0267817698070001</v>
      </c>
      <c r="FZ11" s="4">
        <v>4.9369357103039997</v>
      </c>
      <c r="GA11" s="4">
        <v>5.1415456403700004</v>
      </c>
      <c r="GB11" s="4">
        <v>4.8651267948949997</v>
      </c>
      <c r="GC11" s="4">
        <v>4.8292848007089999</v>
      </c>
      <c r="GD11" s="4">
        <v>5.2047518691050003</v>
      </c>
      <c r="GE11" s="3">
        <f t="shared" si="15"/>
        <v>4.993011497302799</v>
      </c>
      <c r="GF11" s="4">
        <v>5.6395577658210003</v>
      </c>
      <c r="GG11" s="4">
        <v>5.7394041910900002</v>
      </c>
      <c r="GH11" s="4">
        <v>5.4958793113180002</v>
      </c>
      <c r="GI11" s="4">
        <v>5.7788490148519998</v>
      </c>
      <c r="GJ11" s="4">
        <v>5.7562222992620002</v>
      </c>
      <c r="GK11" s="4">
        <v>5.6410942659690004</v>
      </c>
      <c r="GL11" s="4">
        <v>5.7865246452649997</v>
      </c>
      <c r="GM11" s="4">
        <v>5.844828474012</v>
      </c>
      <c r="GN11" s="4">
        <v>5.6648487789080004</v>
      </c>
      <c r="GO11" s="4">
        <v>5.7216019387579999</v>
      </c>
      <c r="GP11" s="3">
        <f t="shared" si="16"/>
        <v>5.7068810685254991</v>
      </c>
      <c r="GQ11" s="4">
        <v>6.4525487953929996</v>
      </c>
      <c r="GR11" s="4">
        <v>6.2805510353329996</v>
      </c>
      <c r="GS11" s="4">
        <v>6.4043076513289998</v>
      </c>
      <c r="GT11" s="4">
        <v>6.4251296206120001</v>
      </c>
      <c r="GU11" s="4">
        <v>6.4676594033660004</v>
      </c>
      <c r="GV11" s="4">
        <v>6.457749714907</v>
      </c>
      <c r="GW11" s="4">
        <v>6.5213986665789996</v>
      </c>
      <c r="GX11" s="4">
        <v>6.174433307248</v>
      </c>
      <c r="GY11" s="4">
        <v>6.2677631207119999</v>
      </c>
      <c r="GZ11" s="4">
        <v>6.4372283997649999</v>
      </c>
      <c r="HA11">
        <f t="shared" si="17"/>
        <v>6.3888769715244003</v>
      </c>
    </row>
    <row r="12" spans="1:209">
      <c r="A12" s="4">
        <v>3</v>
      </c>
      <c r="B12" s="4">
        <v>1.7078367783488002</v>
      </c>
      <c r="C12" s="4">
        <v>1.9431830993501003</v>
      </c>
      <c r="D12" s="4">
        <v>2.2480827859448</v>
      </c>
      <c r="E12" s="4">
        <v>2.6468250686808004</v>
      </c>
      <c r="F12" s="4">
        <v>3.3687272882794992</v>
      </c>
      <c r="G12" s="4">
        <v>4.6251733518383</v>
      </c>
      <c r="H12" s="4">
        <v>7.2071389664670988</v>
      </c>
      <c r="I12" s="4">
        <v>15.395474436683099</v>
      </c>
      <c r="J12" s="2">
        <v>28.952216170801996</v>
      </c>
      <c r="K12" s="4">
        <v>7260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 t="s">
        <v>4</v>
      </c>
      <c r="S12" s="4" t="s">
        <v>4</v>
      </c>
      <c r="T12" s="4" t="s">
        <v>4</v>
      </c>
      <c r="U12" s="4" t="s">
        <v>4</v>
      </c>
      <c r="W12" s="4" t="s">
        <v>4</v>
      </c>
      <c r="X12" s="4" t="s">
        <v>4</v>
      </c>
      <c r="Y12" s="4" t="s">
        <v>4</v>
      </c>
      <c r="Z12" s="4" t="s">
        <v>4</v>
      </c>
      <c r="AA12" s="4" t="s">
        <v>4</v>
      </c>
      <c r="AB12" s="4" t="s">
        <v>4</v>
      </c>
      <c r="AC12" s="4" t="s">
        <v>4</v>
      </c>
      <c r="AD12" s="4" t="s">
        <v>4</v>
      </c>
      <c r="AE12" s="4" t="s">
        <v>4</v>
      </c>
      <c r="AF12" s="4" t="s">
        <v>4</v>
      </c>
      <c r="AH12" s="4" t="s">
        <v>4</v>
      </c>
      <c r="AI12" s="4" t="s">
        <v>4</v>
      </c>
      <c r="AJ12" s="4" t="s">
        <v>4</v>
      </c>
      <c r="AK12" s="4" t="s">
        <v>4</v>
      </c>
      <c r="AL12" s="4" t="s">
        <v>4</v>
      </c>
      <c r="AM12" s="4" t="s">
        <v>4</v>
      </c>
      <c r="AN12" s="4" t="s">
        <v>4</v>
      </c>
      <c r="AO12" s="4" t="s">
        <v>4</v>
      </c>
      <c r="AP12" s="4" t="s">
        <v>4</v>
      </c>
      <c r="AQ12" s="4" t="s">
        <v>4</v>
      </c>
      <c r="AS12" s="4" t="s">
        <v>4</v>
      </c>
      <c r="AT12" s="4" t="s">
        <v>4</v>
      </c>
      <c r="AU12" s="4" t="s">
        <v>4</v>
      </c>
      <c r="AV12" s="4" t="s">
        <v>4</v>
      </c>
      <c r="AW12" s="4" t="s">
        <v>4</v>
      </c>
      <c r="AX12" s="4" t="s">
        <v>4</v>
      </c>
      <c r="AY12" s="4" t="s">
        <v>4</v>
      </c>
      <c r="AZ12" s="4" t="s">
        <v>4</v>
      </c>
      <c r="BA12" s="4" t="s">
        <v>4</v>
      </c>
      <c r="BB12" s="4" t="s">
        <v>4</v>
      </c>
      <c r="BD12" s="4" t="s">
        <v>4</v>
      </c>
      <c r="BE12" s="4" t="s">
        <v>4</v>
      </c>
      <c r="BF12" s="4" t="s">
        <v>4</v>
      </c>
      <c r="BG12" s="4" t="s">
        <v>4</v>
      </c>
      <c r="BH12" s="4" t="s">
        <v>4</v>
      </c>
      <c r="BI12" s="4" t="s">
        <v>4</v>
      </c>
      <c r="BJ12" s="4" t="s">
        <v>4</v>
      </c>
      <c r="BK12" s="4" t="s">
        <v>4</v>
      </c>
      <c r="BL12" s="4" t="s">
        <v>4</v>
      </c>
      <c r="BM12" s="4" t="s">
        <v>4</v>
      </c>
      <c r="BO12" s="4" t="s">
        <v>4</v>
      </c>
      <c r="BP12" s="4" t="s">
        <v>4</v>
      </c>
      <c r="BQ12" s="4" t="s">
        <v>4</v>
      </c>
      <c r="BR12" s="4" t="s">
        <v>4</v>
      </c>
      <c r="BS12" s="4" t="s">
        <v>4</v>
      </c>
      <c r="BT12" s="4" t="s">
        <v>4</v>
      </c>
      <c r="BU12" s="4" t="s">
        <v>4</v>
      </c>
      <c r="BV12" s="4" t="s">
        <v>4</v>
      </c>
      <c r="BW12" s="4" t="s">
        <v>4</v>
      </c>
      <c r="BX12" s="4" t="s">
        <v>4</v>
      </c>
      <c r="BZ12" s="4" t="s">
        <v>4</v>
      </c>
      <c r="CA12" s="4" t="s">
        <v>4</v>
      </c>
      <c r="CB12" s="4" t="s">
        <v>4</v>
      </c>
      <c r="CC12" s="4" t="s">
        <v>4</v>
      </c>
      <c r="CD12" s="4" t="s">
        <v>4</v>
      </c>
      <c r="CE12" s="4" t="s">
        <v>4</v>
      </c>
      <c r="CF12" s="4" t="s">
        <v>4</v>
      </c>
      <c r="CG12" s="4" t="s">
        <v>4</v>
      </c>
      <c r="CH12" s="4" t="s">
        <v>4</v>
      </c>
      <c r="CI12" s="4" t="s">
        <v>4</v>
      </c>
      <c r="CK12" s="4" t="s">
        <v>4</v>
      </c>
      <c r="CL12" s="4" t="s">
        <v>4</v>
      </c>
      <c r="CM12" s="4" t="s">
        <v>4</v>
      </c>
      <c r="CN12" s="4" t="s">
        <v>4</v>
      </c>
      <c r="CO12" s="4" t="s">
        <v>4</v>
      </c>
      <c r="CP12" s="4" t="s">
        <v>4</v>
      </c>
      <c r="CQ12" s="4" t="s">
        <v>4</v>
      </c>
      <c r="CR12" s="4" t="s">
        <v>4</v>
      </c>
      <c r="CS12" s="4" t="s">
        <v>4</v>
      </c>
      <c r="CT12" s="4" t="s">
        <v>4</v>
      </c>
      <c r="CV12" s="4" t="s">
        <v>4</v>
      </c>
      <c r="CW12" s="4" t="s">
        <v>4</v>
      </c>
      <c r="CX12" s="4" t="s">
        <v>4</v>
      </c>
      <c r="CY12" s="4" t="s">
        <v>4</v>
      </c>
      <c r="CZ12" s="4" t="s">
        <v>4</v>
      </c>
      <c r="DA12" s="4" t="s">
        <v>4</v>
      </c>
      <c r="DB12" s="4" t="s">
        <v>4</v>
      </c>
      <c r="DC12" s="4" t="s">
        <v>4</v>
      </c>
      <c r="DD12" s="4" t="s">
        <v>4</v>
      </c>
      <c r="DE12" s="4" t="s">
        <v>4</v>
      </c>
      <c r="DG12" s="4" t="s">
        <v>4</v>
      </c>
      <c r="DH12" s="4" t="s">
        <v>4</v>
      </c>
      <c r="DI12" s="4" t="s">
        <v>4</v>
      </c>
      <c r="DJ12" s="4" t="s">
        <v>4</v>
      </c>
      <c r="DK12" s="4" t="s">
        <v>4</v>
      </c>
      <c r="DL12" s="4" t="s">
        <v>4</v>
      </c>
      <c r="DM12" s="4" t="s">
        <v>4</v>
      </c>
      <c r="DN12" s="4" t="s">
        <v>4</v>
      </c>
      <c r="DO12" s="4" t="s">
        <v>4</v>
      </c>
      <c r="DP12" s="4" t="s">
        <v>4</v>
      </c>
      <c r="DR12" s="4" t="s">
        <v>4</v>
      </c>
      <c r="DS12" s="4" t="s">
        <v>4</v>
      </c>
      <c r="DT12" s="4" t="s">
        <v>4</v>
      </c>
      <c r="DU12" s="4" t="s">
        <v>4</v>
      </c>
      <c r="DV12" s="4" t="s">
        <v>4</v>
      </c>
      <c r="DW12" s="4" t="s">
        <v>4</v>
      </c>
      <c r="DX12" s="4" t="s">
        <v>4</v>
      </c>
      <c r="DY12" s="4" t="s">
        <v>4</v>
      </c>
      <c r="DZ12" s="4" t="s">
        <v>4</v>
      </c>
      <c r="EA12" s="4" t="s">
        <v>4</v>
      </c>
      <c r="EC12" s="4" t="s">
        <v>4</v>
      </c>
      <c r="ED12" s="4" t="s">
        <v>4</v>
      </c>
      <c r="EE12" s="4" t="s">
        <v>4</v>
      </c>
      <c r="EF12" s="4" t="s">
        <v>4</v>
      </c>
      <c r="EG12" s="4" t="s">
        <v>4</v>
      </c>
      <c r="EH12" s="4" t="s">
        <v>4</v>
      </c>
      <c r="EI12" s="4" t="s">
        <v>4</v>
      </c>
      <c r="EJ12" s="4" t="s">
        <v>4</v>
      </c>
      <c r="EK12" s="4" t="s">
        <v>4</v>
      </c>
      <c r="EL12" s="4" t="s">
        <v>4</v>
      </c>
      <c r="EN12" s="4" t="s">
        <v>4</v>
      </c>
      <c r="EO12" s="4" t="s">
        <v>4</v>
      </c>
      <c r="EP12" s="4" t="s">
        <v>4</v>
      </c>
      <c r="EQ12" s="4" t="s">
        <v>4</v>
      </c>
      <c r="ER12" s="4" t="s">
        <v>4</v>
      </c>
      <c r="ES12" s="4" t="s">
        <v>4</v>
      </c>
      <c r="ET12" s="4" t="s">
        <v>4</v>
      </c>
      <c r="EU12" s="4" t="s">
        <v>4</v>
      </c>
      <c r="EV12" s="4" t="s">
        <v>4</v>
      </c>
      <c r="EW12" s="4" t="s">
        <v>4</v>
      </c>
      <c r="EY12" s="4" t="s">
        <v>4</v>
      </c>
      <c r="EZ12" s="4" t="s">
        <v>4</v>
      </c>
      <c r="FA12" s="4" t="s">
        <v>4</v>
      </c>
      <c r="FB12" s="4" t="s">
        <v>4</v>
      </c>
      <c r="FC12" s="4" t="s">
        <v>4</v>
      </c>
      <c r="FD12" s="4" t="s">
        <v>4</v>
      </c>
      <c r="FE12" s="4" t="s">
        <v>4</v>
      </c>
      <c r="FF12" s="4" t="s">
        <v>4</v>
      </c>
      <c r="FG12" s="4" t="s">
        <v>4</v>
      </c>
      <c r="FH12" s="4" t="s">
        <v>4</v>
      </c>
      <c r="FJ12" s="4" t="s">
        <v>4</v>
      </c>
      <c r="FK12" s="4" t="s">
        <v>4</v>
      </c>
      <c r="FL12" s="4" t="s">
        <v>4</v>
      </c>
      <c r="FM12" s="4" t="s">
        <v>4</v>
      </c>
      <c r="FN12" s="4" t="s">
        <v>4</v>
      </c>
      <c r="FO12" s="4" t="s">
        <v>4</v>
      </c>
      <c r="FP12" s="4" t="s">
        <v>4</v>
      </c>
      <c r="FQ12" s="4" t="s">
        <v>4</v>
      </c>
      <c r="FR12" s="4" t="s">
        <v>4</v>
      </c>
      <c r="FS12" s="4" t="s">
        <v>4</v>
      </c>
      <c r="FU12" s="4" t="s">
        <v>4</v>
      </c>
      <c r="FV12" s="4" t="s">
        <v>4</v>
      </c>
      <c r="FW12" s="4" t="s">
        <v>4</v>
      </c>
      <c r="FX12" s="4" t="s">
        <v>4</v>
      </c>
      <c r="FY12" s="4" t="s">
        <v>4</v>
      </c>
      <c r="FZ12" s="4" t="s">
        <v>4</v>
      </c>
      <c r="GA12" s="4" t="s">
        <v>4</v>
      </c>
      <c r="GB12" s="4" t="s">
        <v>4</v>
      </c>
      <c r="GC12" s="4" t="s">
        <v>4</v>
      </c>
      <c r="GD12" s="4" t="s">
        <v>4</v>
      </c>
      <c r="GF12" s="4" t="s">
        <v>4</v>
      </c>
      <c r="GG12" s="4" t="s">
        <v>4</v>
      </c>
      <c r="GH12" s="4" t="s">
        <v>4</v>
      </c>
      <c r="GI12" s="4" t="s">
        <v>4</v>
      </c>
      <c r="GJ12" s="4" t="s">
        <v>4</v>
      </c>
      <c r="GK12" s="4" t="s">
        <v>4</v>
      </c>
      <c r="GL12" s="4" t="s">
        <v>4</v>
      </c>
      <c r="GM12" s="4" t="s">
        <v>4</v>
      </c>
      <c r="GN12" s="4" t="s">
        <v>4</v>
      </c>
      <c r="GO12" s="4" t="s">
        <v>4</v>
      </c>
      <c r="GQ12" s="4" t="s">
        <v>4</v>
      </c>
      <c r="GR12" s="4" t="s">
        <v>4</v>
      </c>
      <c r="GS12" s="4" t="s">
        <v>4</v>
      </c>
      <c r="GT12" s="4" t="s">
        <v>4</v>
      </c>
      <c r="GU12" s="4" t="s">
        <v>4</v>
      </c>
      <c r="GV12" s="4" t="s">
        <v>4</v>
      </c>
      <c r="GW12" s="4" t="s">
        <v>4</v>
      </c>
      <c r="GX12" s="4" t="s">
        <v>4</v>
      </c>
      <c r="GY12" s="4" t="s">
        <v>4</v>
      </c>
      <c r="GZ12" s="4" t="s">
        <v>4</v>
      </c>
    </row>
    <row r="13" spans="1:209">
      <c r="A13" s="4">
        <v>4</v>
      </c>
      <c r="B13" s="4">
        <v>1.8408065686379</v>
      </c>
      <c r="C13" s="4">
        <v>2.0761461666666001</v>
      </c>
      <c r="D13" s="4">
        <v>2.3810977960010997</v>
      </c>
      <c r="E13" s="4">
        <v>2.7797703033045997</v>
      </c>
      <c r="F13" s="4">
        <v>3.5017172072443996</v>
      </c>
      <c r="G13" s="4">
        <v>4.7581490830651001</v>
      </c>
      <c r="H13" s="4">
        <v>7.3401111177030014</v>
      </c>
      <c r="I13" s="4">
        <v>15.5284286499936</v>
      </c>
      <c r="J13" s="2">
        <v>29.085281538490001</v>
      </c>
    </row>
    <row r="14" spans="1:209">
      <c r="A14" s="4">
        <v>5</v>
      </c>
      <c r="B14" s="4">
        <v>1.9738346527002002</v>
      </c>
      <c r="C14" s="4">
        <v>2.2091273802249001</v>
      </c>
      <c r="D14" s="4">
        <v>2.5141426788237995</v>
      </c>
      <c r="E14" s="4">
        <v>2.9128049391022004</v>
      </c>
      <c r="F14" s="4">
        <v>3.6347440333334</v>
      </c>
      <c r="G14" s="4">
        <v>4.891131183793</v>
      </c>
      <c r="H14" s="4">
        <v>7.4730963614177002</v>
      </c>
      <c r="I14" s="4">
        <v>15.6614669016523</v>
      </c>
      <c r="J14" s="2">
        <v>29.218245703876807</v>
      </c>
    </row>
    <row r="15" spans="1:209">
      <c r="A15" s="4">
        <v>6</v>
      </c>
      <c r="B15" s="4">
        <v>2.1067694127271999</v>
      </c>
      <c r="C15" s="4">
        <v>2.3420857708588003</v>
      </c>
      <c r="D15" s="4">
        <v>2.6470610086937998</v>
      </c>
      <c r="E15" s="4">
        <v>3.0458015437374999</v>
      </c>
      <c r="F15" s="4">
        <v>3.7676802136772998</v>
      </c>
      <c r="G15" s="4">
        <v>5.0240899011973008</v>
      </c>
      <c r="H15" s="4">
        <v>7.6060453470355993</v>
      </c>
      <c r="I15" s="4">
        <v>15.794455782408098</v>
      </c>
      <c r="J15" s="2">
        <v>29.351224004303099</v>
      </c>
    </row>
    <row r="16" spans="1:209">
      <c r="A16" s="4">
        <v>7</v>
      </c>
      <c r="B16" s="4">
        <v>2.2396825656048001</v>
      </c>
      <c r="C16" s="4">
        <v>2.4750458208960002</v>
      </c>
      <c r="D16" s="4">
        <v>2.7799742427609999</v>
      </c>
      <c r="E16" s="4">
        <v>3.1786770857582001</v>
      </c>
      <c r="F16" s="4">
        <v>3.9007072254472002</v>
      </c>
      <c r="G16" s="4">
        <v>5.1571141391740998</v>
      </c>
      <c r="H16" s="4">
        <v>7.7391129282914992</v>
      </c>
      <c r="I16" s="4">
        <v>15.9274832289743</v>
      </c>
      <c r="J16" s="2">
        <v>29.484245593799102</v>
      </c>
    </row>
    <row r="17" spans="1:13">
      <c r="A17" s="4">
        <v>8</v>
      </c>
      <c r="B17" s="4">
        <v>2.3728444247341001</v>
      </c>
      <c r="C17" s="4">
        <v>2.6081073441809997</v>
      </c>
      <c r="D17" s="4">
        <v>2.9130753273825998</v>
      </c>
      <c r="E17" s="4">
        <v>3.3117910922489004</v>
      </c>
      <c r="F17" s="4">
        <v>4.0337241568883</v>
      </c>
      <c r="G17" s="4">
        <v>5.2901241355269004</v>
      </c>
      <c r="H17" s="4">
        <v>7.8720947630554008</v>
      </c>
      <c r="I17" s="4">
        <v>16.060438076287202</v>
      </c>
      <c r="J17" s="2">
        <v>29.617217814309004</v>
      </c>
    </row>
    <row r="18" spans="1:13">
      <c r="A18" s="4">
        <v>9</v>
      </c>
      <c r="B18" s="4">
        <v>2.5058254966428004</v>
      </c>
      <c r="C18" s="4">
        <v>2.7411518525861998</v>
      </c>
      <c r="D18" s="4">
        <v>3.0460919641012998</v>
      </c>
      <c r="E18" s="4">
        <v>3.4448048434134995</v>
      </c>
      <c r="F18" s="4">
        <v>4.1667710587003004</v>
      </c>
      <c r="G18" s="4">
        <v>5.4231595557113019</v>
      </c>
      <c r="H18" s="4">
        <v>8.0051337327537002</v>
      </c>
      <c r="I18" s="4">
        <v>16.193433980736</v>
      </c>
      <c r="J18" s="2">
        <v>29.750188361686202</v>
      </c>
    </row>
    <row r="19" spans="1:13">
      <c r="A19" s="4">
        <v>10</v>
      </c>
      <c r="B19" s="4">
        <v>2.6388084672373</v>
      </c>
      <c r="C19" s="4">
        <v>2.8741349285859998</v>
      </c>
      <c r="D19" s="4">
        <v>3.1790629481057997</v>
      </c>
      <c r="E19" s="4">
        <v>3.5777493638018996</v>
      </c>
      <c r="F19" s="4">
        <v>4.2997459097163997</v>
      </c>
      <c r="G19" s="4">
        <v>5.5561916576918993</v>
      </c>
      <c r="H19" s="4">
        <v>8.1381449661943002</v>
      </c>
      <c r="I19" s="4">
        <v>16.326458089985898</v>
      </c>
      <c r="J19" s="2">
        <v>29.883269391432901</v>
      </c>
      <c r="M19" s="4" t="s">
        <v>5</v>
      </c>
    </row>
    <row r="20" spans="1:13">
      <c r="L20" s="4" t="s">
        <v>6</v>
      </c>
    </row>
    <row r="21" spans="1:13">
      <c r="A21" s="1" t="s">
        <v>7</v>
      </c>
    </row>
    <row r="23" spans="1:13">
      <c r="B23" s="4">
        <v>0.1</v>
      </c>
      <c r="C23" s="4">
        <v>0.15</v>
      </c>
      <c r="D23" s="4">
        <v>0.19999999999999998</v>
      </c>
      <c r="E23" s="4">
        <v>0.24999999999999997</v>
      </c>
      <c r="F23" s="4">
        <v>0.29999999999999993</v>
      </c>
      <c r="G23" s="4">
        <v>0.34999999999999992</v>
      </c>
      <c r="H23" s="4">
        <v>0.39999999999999991</v>
      </c>
      <c r="I23" s="4">
        <v>0.4499999999999999</v>
      </c>
      <c r="J23" s="2">
        <v>0.49999999999999989</v>
      </c>
    </row>
    <row r="24" spans="1:13">
      <c r="A24" s="4">
        <v>1</v>
      </c>
      <c r="B24" s="4">
        <v>1.2004391755649002</v>
      </c>
      <c r="C24" s="4">
        <v>1.2226217918704001</v>
      </c>
      <c r="D24" s="4">
        <v>1.2384175878640999</v>
      </c>
      <c r="E24" s="4">
        <v>1.2560628786683001</v>
      </c>
      <c r="F24" s="4">
        <v>1.2789954898894997</v>
      </c>
      <c r="G24" s="4">
        <v>1.2974870932311</v>
      </c>
      <c r="H24" s="4">
        <v>1.2981186354993999</v>
      </c>
      <c r="I24" s="4">
        <v>1.3221235511301002</v>
      </c>
      <c r="J24" s="2">
        <v>1.3344334040979999</v>
      </c>
    </row>
    <row r="25" spans="1:13">
      <c r="A25" s="4">
        <v>2</v>
      </c>
      <c r="B25" s="4">
        <v>1.5107070981161996</v>
      </c>
      <c r="C25" s="4">
        <v>1.6127076042105997</v>
      </c>
      <c r="D25" s="4">
        <v>1.7114321882197998</v>
      </c>
      <c r="E25" s="4">
        <v>1.8072585668155998</v>
      </c>
      <c r="F25" s="4">
        <v>1.9117412024553999</v>
      </c>
      <c r="G25" s="4">
        <v>1.9864358322218003</v>
      </c>
      <c r="H25" s="4">
        <v>2.0407522006706</v>
      </c>
      <c r="I25" s="4">
        <v>2.1326016770467997</v>
      </c>
      <c r="J25" s="2">
        <v>2.1934377596371002</v>
      </c>
    </row>
    <row r="26" spans="1:13">
      <c r="A26" s="4">
        <v>3</v>
      </c>
      <c r="B26" s="4">
        <v>1.6958374300502999</v>
      </c>
      <c r="C26" s="4">
        <v>1.8328942302613005</v>
      </c>
      <c r="D26" s="4">
        <v>1.9976023802080001</v>
      </c>
      <c r="E26" s="4">
        <v>2.1718139674680996</v>
      </c>
      <c r="F26" s="4">
        <v>2.3530703523621002</v>
      </c>
      <c r="G26" s="4">
        <v>2.4991796634153003</v>
      </c>
      <c r="H26" s="4">
        <v>2.6252352347880001</v>
      </c>
      <c r="I26" s="4">
        <v>2.8045657970774003</v>
      </c>
      <c r="J26" s="2">
        <v>2.9369063395909003</v>
      </c>
    </row>
    <row r="27" spans="1:13">
      <c r="A27" s="4">
        <v>4</v>
      </c>
      <c r="B27" s="4">
        <v>1.845946590199</v>
      </c>
      <c r="C27" s="4">
        <v>2.0016179004591006</v>
      </c>
      <c r="D27" s="4">
        <v>2.2112560023460999</v>
      </c>
      <c r="E27" s="4">
        <v>2.4448300151037001</v>
      </c>
      <c r="F27" s="4">
        <v>2.6964731651253002</v>
      </c>
      <c r="G27" s="4">
        <v>2.9070086845506005</v>
      </c>
      <c r="H27" s="4">
        <v>3.1042265308357999</v>
      </c>
      <c r="I27" s="4">
        <v>3.3744440627694998</v>
      </c>
      <c r="J27" s="2">
        <v>3.5878999932477997</v>
      </c>
    </row>
    <row r="28" spans="1:13">
      <c r="A28" s="4">
        <v>5</v>
      </c>
      <c r="B28" s="4">
        <v>1.9845768528428001</v>
      </c>
      <c r="C28" s="4">
        <v>2.1499036651744001</v>
      </c>
      <c r="D28" s="4">
        <v>2.3901561488471001</v>
      </c>
      <c r="E28" s="4">
        <v>2.6691892264170001</v>
      </c>
      <c r="F28" s="4">
        <v>2.9830911139251999</v>
      </c>
      <c r="G28" s="4">
        <v>3.2556724837293003</v>
      </c>
      <c r="H28" s="4">
        <v>3.5224697839293002</v>
      </c>
      <c r="I28" s="4">
        <v>3.8812560013145001</v>
      </c>
      <c r="J28" s="2">
        <v>4.1838131426201004</v>
      </c>
    </row>
    <row r="29" spans="1:13">
      <c r="A29" s="4">
        <v>6</v>
      </c>
      <c r="B29" s="4">
        <v>2.1195916688784999</v>
      </c>
      <c r="C29" s="4">
        <v>2.2898694193868998</v>
      </c>
      <c r="D29" s="4">
        <v>2.5491010708233</v>
      </c>
      <c r="E29" s="4">
        <v>2.8679534810758001</v>
      </c>
      <c r="F29" s="4">
        <v>3.2321589762227001</v>
      </c>
      <c r="G29" s="4">
        <v>3.5628789917099994</v>
      </c>
      <c r="H29" s="4">
        <v>3.9000636357091998</v>
      </c>
      <c r="I29" s="4">
        <v>4.345472224548101</v>
      </c>
      <c r="J29" s="2">
        <v>4.7399249048649006</v>
      </c>
    </row>
    <row r="30" spans="1:13">
      <c r="A30" s="4">
        <v>7</v>
      </c>
      <c r="B30" s="4">
        <v>2.2536042155421998</v>
      </c>
      <c r="C30" s="4">
        <v>2.4257480392733002</v>
      </c>
      <c r="D30" s="4">
        <v>2.6962590439281002</v>
      </c>
      <c r="E30" s="4">
        <v>3.0488726334702996</v>
      </c>
      <c r="F30" s="4">
        <v>3.4545721220744996</v>
      </c>
      <c r="G30" s="4">
        <v>3.8390791640779995</v>
      </c>
      <c r="H30" s="4">
        <v>4.2445419927338008</v>
      </c>
      <c r="I30" s="4">
        <v>4.7780835571410005</v>
      </c>
      <c r="J30" s="2">
        <v>5.2662647664464997</v>
      </c>
    </row>
    <row r="31" spans="1:13">
      <c r="A31" s="4">
        <v>8</v>
      </c>
      <c r="B31" s="4">
        <v>2.3869368153090003</v>
      </c>
      <c r="C31" s="4">
        <v>2.5598399925224999</v>
      </c>
      <c r="D31" s="4">
        <v>2.8374978676696996</v>
      </c>
      <c r="E31" s="4">
        <v>3.214895247887001</v>
      </c>
      <c r="F31" s="4">
        <v>3.6563356702583008</v>
      </c>
      <c r="G31" s="4">
        <v>4.0929543609939998</v>
      </c>
      <c r="H31" s="4">
        <v>4.5622778138452</v>
      </c>
      <c r="I31" s="4">
        <v>5.186392393385499</v>
      </c>
      <c r="J31" s="2">
        <v>5.769912258450999</v>
      </c>
    </row>
    <row r="32" spans="1:13">
      <c r="A32" s="4">
        <v>9</v>
      </c>
      <c r="B32" s="4">
        <v>2.5202004098619</v>
      </c>
      <c r="C32" s="4">
        <v>2.6937053610288997</v>
      </c>
      <c r="D32" s="4">
        <v>2.9759625912072001</v>
      </c>
      <c r="E32" s="4">
        <v>3.3710579461046004</v>
      </c>
      <c r="F32" s="4">
        <v>3.8450435512204999</v>
      </c>
      <c r="G32" s="4">
        <v>4.3296016523078</v>
      </c>
      <c r="H32" s="4">
        <v>4.8600062244507001</v>
      </c>
      <c r="I32" s="4">
        <v>5.5738376084844994</v>
      </c>
      <c r="J32" s="2">
        <v>6.2558608390082</v>
      </c>
    </row>
    <row r="33" spans="1:10">
      <c r="A33" s="4">
        <v>10</v>
      </c>
      <c r="B33" s="4">
        <v>2.6531156280728001</v>
      </c>
      <c r="C33" s="4">
        <v>2.8267677916960006</v>
      </c>
      <c r="D33" s="4">
        <v>3.1089314381118998</v>
      </c>
      <c r="E33" s="4">
        <v>3.5041677042134003</v>
      </c>
      <c r="F33" s="4">
        <v>3.9781114018428996</v>
      </c>
      <c r="G33" s="4">
        <v>4.4625986060180001</v>
      </c>
      <c r="H33" s="4">
        <v>4.993011497302799</v>
      </c>
      <c r="I33" s="4">
        <v>5.7068810685254991</v>
      </c>
      <c r="J33" s="2">
        <v>6.3888769715244003</v>
      </c>
    </row>
    <row r="45" spans="1:10">
      <c r="A45" s="4" t="s">
        <v>8</v>
      </c>
      <c r="B45" s="4">
        <v>0.1</v>
      </c>
      <c r="C45" s="4">
        <v>0.15</v>
      </c>
      <c r="D45" s="4">
        <v>0.19999999999999998</v>
      </c>
      <c r="E45" s="4">
        <v>0.24999999999999997</v>
      </c>
      <c r="F45" s="4">
        <v>0.29999999999999993</v>
      </c>
      <c r="G45" s="4">
        <v>0.34999999999999992</v>
      </c>
      <c r="H45" s="4">
        <v>0.39999999999999991</v>
      </c>
      <c r="I45" s="4">
        <v>0.4499999999999999</v>
      </c>
      <c r="J45" s="2">
        <v>0.49999999999999989</v>
      </c>
    </row>
    <row r="46" spans="1:10">
      <c r="A46" s="4">
        <v>1</v>
      </c>
      <c r="B46" s="4">
        <v>1.4606260162593501</v>
      </c>
      <c r="C46" s="4">
        <v>1.6718999999999999</v>
      </c>
      <c r="D46" s="4">
        <v>1.9614</v>
      </c>
      <c r="E46" s="4">
        <v>2.3824999999999998</v>
      </c>
      <c r="F46" s="4">
        <v>3.0514999999999999</v>
      </c>
      <c r="G46" s="4">
        <v>4.2774999999999999</v>
      </c>
      <c r="H46" s="4">
        <v>7.1646000000000001</v>
      </c>
      <c r="I46" s="4">
        <v>15.591799999999999</v>
      </c>
      <c r="J46" s="2">
        <v>28.6815</v>
      </c>
    </row>
    <row r="47" spans="1:10">
      <c r="A47" s="4">
        <v>2</v>
      </c>
      <c r="B47" s="4">
        <v>1.5936260162593501</v>
      </c>
      <c r="C47" s="4">
        <v>1.8048999999999999</v>
      </c>
      <c r="D47" s="4">
        <v>2.0943999999999998</v>
      </c>
      <c r="E47" s="4">
        <v>2.5154999999999998</v>
      </c>
      <c r="F47" s="4">
        <v>3.1844999999999999</v>
      </c>
      <c r="G47" s="4">
        <v>4.4104999999999999</v>
      </c>
      <c r="H47" s="4">
        <v>7.2976000000000001</v>
      </c>
      <c r="I47" s="4">
        <v>15.7248</v>
      </c>
      <c r="J47" s="2">
        <v>28.814499999999999</v>
      </c>
    </row>
    <row r="48" spans="1:10">
      <c r="A48" s="4">
        <v>3</v>
      </c>
      <c r="B48" s="4">
        <v>1.7266260162593501</v>
      </c>
      <c r="C48" s="4">
        <v>1.9379</v>
      </c>
      <c r="D48" s="4">
        <v>2.2273999999999998</v>
      </c>
      <c r="E48" s="4">
        <v>2.6484999999999999</v>
      </c>
      <c r="F48" s="4">
        <v>3.3174999999999999</v>
      </c>
      <c r="G48" s="4">
        <v>4.5434999999999999</v>
      </c>
      <c r="H48" s="4">
        <v>7.4306000000000001</v>
      </c>
      <c r="I48" s="4">
        <v>15.857799999999999</v>
      </c>
      <c r="J48" s="2">
        <v>28.947500000000002</v>
      </c>
    </row>
    <row r="49" spans="1:10">
      <c r="A49" s="4">
        <v>4</v>
      </c>
      <c r="B49" s="4">
        <v>1.8596260162593501</v>
      </c>
      <c r="C49" s="4">
        <v>2.0709</v>
      </c>
      <c r="D49" s="4">
        <v>2.3603999999999998</v>
      </c>
      <c r="E49" s="4">
        <v>2.7814999999999999</v>
      </c>
      <c r="F49" s="4">
        <v>3.4504999999999999</v>
      </c>
      <c r="G49" s="4">
        <v>4.6764999999999999</v>
      </c>
      <c r="H49" s="4">
        <v>7.5636000000000001</v>
      </c>
      <c r="I49" s="4">
        <v>15.9908</v>
      </c>
      <c r="J49" s="2">
        <v>29.080500000000001</v>
      </c>
    </row>
    <row r="50" spans="1:10">
      <c r="A50" s="4">
        <v>5</v>
      </c>
      <c r="B50" s="4">
        <v>1.9926260162593501</v>
      </c>
      <c r="C50" s="4">
        <v>2.2039</v>
      </c>
      <c r="D50" s="4">
        <v>2.4933999999999998</v>
      </c>
      <c r="E50" s="4">
        <v>2.9144999999999999</v>
      </c>
      <c r="F50" s="4">
        <v>3.5834999999999999</v>
      </c>
      <c r="G50" s="4">
        <v>4.8094999999999999</v>
      </c>
      <c r="H50" s="4">
        <v>7.6966000000000001</v>
      </c>
      <c r="I50" s="4">
        <v>16.123799999999999</v>
      </c>
      <c r="J50" s="2">
        <v>29.2135</v>
      </c>
    </row>
    <row r="51" spans="1:10">
      <c r="A51" s="4">
        <v>6</v>
      </c>
      <c r="B51" s="4">
        <v>2.1256260162593499</v>
      </c>
      <c r="C51" s="4">
        <v>2.3369</v>
      </c>
      <c r="D51" s="4">
        <v>2.6263999999999998</v>
      </c>
      <c r="E51" s="4">
        <v>3.0474999999999999</v>
      </c>
      <c r="F51" s="4">
        <v>3.7164999999999999</v>
      </c>
      <c r="G51" s="4">
        <v>4.9424999999999999</v>
      </c>
      <c r="H51" s="4">
        <v>7.8296000000000001</v>
      </c>
      <c r="I51" s="4">
        <v>16.256799999999998</v>
      </c>
      <c r="J51" s="2">
        <v>29.346499999999999</v>
      </c>
    </row>
    <row r="52" spans="1:10">
      <c r="A52" s="4">
        <v>7</v>
      </c>
      <c r="B52" s="4">
        <v>2.2586260162593499</v>
      </c>
      <c r="C52" s="4">
        <v>2.4699</v>
      </c>
      <c r="D52" s="4">
        <v>2.7593999999999999</v>
      </c>
      <c r="E52" s="4">
        <v>3.1804999999999999</v>
      </c>
      <c r="F52" s="4">
        <v>3.8494999999999999</v>
      </c>
      <c r="G52" s="4">
        <v>5.0754999999999999</v>
      </c>
      <c r="H52" s="4">
        <v>7.9626000000000001</v>
      </c>
      <c r="I52" s="4">
        <v>16.389800000000001</v>
      </c>
      <c r="J52" s="2">
        <v>29.479500000000002</v>
      </c>
    </row>
    <row r="53" spans="1:10">
      <c r="A53" s="4">
        <v>8</v>
      </c>
      <c r="B53" s="4">
        <v>2.3916260162593499</v>
      </c>
      <c r="C53" s="4">
        <v>2.6029</v>
      </c>
      <c r="D53" s="4">
        <v>2.8923999999999999</v>
      </c>
      <c r="E53" s="4">
        <v>3.3134999999999999</v>
      </c>
      <c r="F53" s="4">
        <v>3.9824999999999999</v>
      </c>
      <c r="G53" s="4">
        <v>5.2084999999999999</v>
      </c>
      <c r="H53" s="4">
        <v>8.0955999999999992</v>
      </c>
      <c r="I53" s="4">
        <v>16.5228</v>
      </c>
      <c r="J53" s="2">
        <v>29.612500000000001</v>
      </c>
    </row>
    <row r="54" spans="1:10">
      <c r="A54" s="4">
        <v>9</v>
      </c>
      <c r="B54" s="2">
        <v>2.5246260162593499</v>
      </c>
      <c r="C54" s="4">
        <v>2.7359</v>
      </c>
      <c r="D54" s="4">
        <v>3.0253999999999999</v>
      </c>
      <c r="E54" s="4">
        <v>3.4464999999999999</v>
      </c>
      <c r="F54" s="4">
        <v>4.1154999999999999</v>
      </c>
      <c r="G54" s="4">
        <v>5.3414999999999999</v>
      </c>
      <c r="H54" s="4">
        <v>8.2286000000000001</v>
      </c>
      <c r="I54" s="4">
        <v>16.655799999999999</v>
      </c>
      <c r="J54" s="2">
        <v>29.7455</v>
      </c>
    </row>
    <row r="55" spans="1:10">
      <c r="A55" s="4">
        <v>10</v>
      </c>
      <c r="B55" s="4">
        <v>2.6576260162593499</v>
      </c>
      <c r="C55" s="4">
        <v>2.8689</v>
      </c>
      <c r="D55" s="4">
        <v>3.1583999999999999</v>
      </c>
      <c r="E55" s="4">
        <v>3.5794999999999999</v>
      </c>
      <c r="F55" s="4">
        <v>4.2484999999999999</v>
      </c>
      <c r="G55" s="4">
        <v>5.4744999999999999</v>
      </c>
      <c r="H55" s="4">
        <v>8.3615999999999993</v>
      </c>
      <c r="I55" s="4">
        <v>16.788799999999998</v>
      </c>
      <c r="J55" s="2">
        <v>29.878499999999999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5"/>
  <sheetViews>
    <sheetView tabSelected="1" workbookViewId="0">
      <selection activeCell="D4" sqref="D4"/>
    </sheetView>
  </sheetViews>
  <sheetFormatPr defaultColWidth="9" defaultRowHeight="14.25"/>
  <sheetData>
    <row r="2" spans="1:10">
      <c r="A2" s="1" t="s">
        <v>9</v>
      </c>
    </row>
    <row r="3" spans="1:10">
      <c r="A3" s="1" t="s">
        <v>3</v>
      </c>
    </row>
    <row r="4" spans="1:10">
      <c r="B4" s="1">
        <v>0.1</v>
      </c>
      <c r="C4" s="1">
        <v>0.15</v>
      </c>
      <c r="D4" s="1">
        <v>0.2</v>
      </c>
      <c r="E4" s="1">
        <v>0.24999999999999997</v>
      </c>
      <c r="F4" s="1">
        <v>0.29999999999999993</v>
      </c>
      <c r="G4" s="1">
        <v>0.34999999999999992</v>
      </c>
      <c r="H4" s="1">
        <v>0.39999999999999991</v>
      </c>
      <c r="I4" s="1">
        <v>0.4499999999999999</v>
      </c>
      <c r="J4" s="2">
        <v>0.49999999999999989</v>
      </c>
    </row>
    <row r="5" spans="1:10">
      <c r="A5" s="1">
        <v>1</v>
      </c>
      <c r="B5" s="1">
        <v>3.4209177250599999E-2</v>
      </c>
      <c r="C5" s="1">
        <v>4.2389620721100009E-2</v>
      </c>
      <c r="D5" s="1">
        <v>5.0986435080699999E-2</v>
      </c>
      <c r="E5" s="1">
        <v>5.9132802930899994E-2</v>
      </c>
      <c r="F5" s="1">
        <v>6.7668193455300008E-2</v>
      </c>
      <c r="G5" s="1">
        <v>7.5527272747099999E-2</v>
      </c>
      <c r="H5" s="1">
        <v>8.4277867838100012E-2</v>
      </c>
      <c r="I5" s="1">
        <v>9.0856198996800003E-2</v>
      </c>
      <c r="J5" s="1">
        <v>9.4882099390499991E-2</v>
      </c>
    </row>
    <row r="6" spans="1:10">
      <c r="A6" s="1">
        <v>2</v>
      </c>
    </row>
    <row r="7" spans="1:10">
      <c r="A7" s="1">
        <v>3</v>
      </c>
    </row>
    <row r="8" spans="1:10">
      <c r="A8" s="1">
        <v>4</v>
      </c>
    </row>
    <row r="9" spans="1:10">
      <c r="A9" s="1">
        <v>5</v>
      </c>
    </row>
    <row r="10" spans="1:10">
      <c r="A10" s="1">
        <v>6</v>
      </c>
    </row>
    <row r="11" spans="1:10">
      <c r="A11" s="1">
        <v>7</v>
      </c>
    </row>
    <row r="12" spans="1:10">
      <c r="A12" s="1">
        <v>8</v>
      </c>
    </row>
    <row r="13" spans="1:10">
      <c r="A13" s="1">
        <v>9</v>
      </c>
    </row>
    <row r="14" spans="1:10">
      <c r="A14" s="1">
        <v>10</v>
      </c>
    </row>
    <row r="16" spans="1:10">
      <c r="A16" s="1" t="s">
        <v>7</v>
      </c>
    </row>
    <row r="17" spans="1:10">
      <c r="B17" s="1">
        <v>0.1</v>
      </c>
      <c r="C17" s="1">
        <v>0.15</v>
      </c>
      <c r="D17" s="1">
        <v>0.19999999999999998</v>
      </c>
      <c r="E17" s="1">
        <v>0.24999999999999997</v>
      </c>
      <c r="F17" s="1">
        <v>0.29999999999999993</v>
      </c>
      <c r="G17" s="1">
        <v>0.34999999999999992</v>
      </c>
      <c r="H17" s="1">
        <v>0.39999999999999991</v>
      </c>
      <c r="I17" s="1">
        <v>0.4499999999999999</v>
      </c>
      <c r="J17" s="2">
        <v>0.49999999999999989</v>
      </c>
    </row>
    <row r="18" spans="1:10">
      <c r="A18" s="1">
        <v>1</v>
      </c>
      <c r="B18" s="1">
        <v>3.42644834743E-2</v>
      </c>
      <c r="C18" s="1">
        <v>4.2471942233000007E-2</v>
      </c>
      <c r="D18" s="1">
        <v>5.1319649709100003E-2</v>
      </c>
      <c r="E18" s="1">
        <v>6.0512431558599998E-2</v>
      </c>
      <c r="F18" s="1">
        <v>6.9654176114999994E-2</v>
      </c>
      <c r="G18" s="1">
        <v>7.9171009861099997E-2</v>
      </c>
      <c r="H18" s="1">
        <v>8.8059992012099991E-2</v>
      </c>
      <c r="I18" s="1">
        <v>9.8454634375400002E-2</v>
      </c>
      <c r="J18" s="1">
        <v>0.1087956865703</v>
      </c>
    </row>
    <row r="23" spans="1:10">
      <c r="A23" s="4" t="s">
        <v>8</v>
      </c>
    </row>
    <row r="24" spans="1:10">
      <c r="B24" s="1">
        <v>0.1</v>
      </c>
      <c r="C24" s="1">
        <v>0.15</v>
      </c>
      <c r="D24" s="1">
        <v>0.19999999999999998</v>
      </c>
      <c r="E24" s="1">
        <v>0.24999999999999997</v>
      </c>
      <c r="F24" s="1">
        <v>0.29999999999999993</v>
      </c>
      <c r="G24" s="1">
        <v>0.34999999999999992</v>
      </c>
      <c r="H24" s="1">
        <v>0.39999999999999991</v>
      </c>
      <c r="I24" s="1">
        <v>0.4499999999999999</v>
      </c>
      <c r="J24" s="2">
        <v>0.49999999999999989</v>
      </c>
    </row>
    <row r="25" spans="1:10">
      <c r="A25" s="4">
        <v>1</v>
      </c>
      <c r="B25" s="4">
        <v>3.4799999999999998E-2</v>
      </c>
      <c r="C25" s="4">
        <v>4.3499999999999997E-2</v>
      </c>
      <c r="D25" s="4">
        <v>5.21E-2</v>
      </c>
      <c r="E25" s="4">
        <v>6.08E-2</v>
      </c>
      <c r="F25" s="4">
        <v>6.9500000000000006E-2</v>
      </c>
      <c r="G25" s="4">
        <v>7.8200000000000006E-2</v>
      </c>
      <c r="H25" s="4">
        <v>8.6900000000000005E-2</v>
      </c>
      <c r="I25" s="4">
        <v>9.4799999999999995E-2</v>
      </c>
      <c r="J25" s="4">
        <v>9.8400000000000001E-2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33"/>
  <sheetViews>
    <sheetView workbookViewId="0">
      <selection activeCell="G19" sqref="G19"/>
    </sheetView>
  </sheetViews>
  <sheetFormatPr defaultColWidth="9" defaultRowHeight="14.25"/>
  <sheetData>
    <row r="2" spans="1:10">
      <c r="A2" s="1" t="s">
        <v>3</v>
      </c>
    </row>
    <row r="3" spans="1:10">
      <c r="A3" s="3" t="s">
        <v>10</v>
      </c>
    </row>
    <row r="4" spans="1:10">
      <c r="B4" s="1">
        <v>0.1</v>
      </c>
      <c r="C4" s="1">
        <v>0.15</v>
      </c>
      <c r="D4" s="1">
        <v>0.19999999999999998</v>
      </c>
      <c r="E4" s="1">
        <v>0.24999999999999997</v>
      </c>
      <c r="F4" s="1">
        <v>0.29999999999999993</v>
      </c>
      <c r="G4" s="1">
        <v>0.34999999999999992</v>
      </c>
      <c r="H4" s="1">
        <v>0.39999999999999991</v>
      </c>
      <c r="I4" s="1">
        <v>0.4499999999999999</v>
      </c>
      <c r="J4" s="2">
        <v>0.49999999999999989</v>
      </c>
    </row>
    <row r="5" spans="1:10">
      <c r="A5" s="1">
        <v>1</v>
      </c>
      <c r="B5" s="1">
        <v>0.99985549132949991</v>
      </c>
      <c r="C5" s="1">
        <v>0.9998203054807</v>
      </c>
      <c r="D5" s="1">
        <v>0.99958822141660009</v>
      </c>
      <c r="E5" s="1">
        <v>0.99950239298550003</v>
      </c>
      <c r="F5" s="1">
        <v>0.99964011815379994</v>
      </c>
      <c r="G5" s="1">
        <v>0.99924754822200001</v>
      </c>
      <c r="H5" s="1">
        <v>0.99820974378570004</v>
      </c>
      <c r="I5" s="1">
        <v>0.98866656402500008</v>
      </c>
      <c r="J5" s="1">
        <v>0.93264565042409997</v>
      </c>
    </row>
    <row r="7" spans="1:10">
      <c r="A7" s="3" t="s">
        <v>11</v>
      </c>
      <c r="G7" s="1">
        <v>0</v>
      </c>
    </row>
    <row r="8" spans="1:10">
      <c r="B8" s="1">
        <v>0.1</v>
      </c>
      <c r="C8" s="1">
        <v>0.15</v>
      </c>
      <c r="D8" s="1">
        <v>0.19999999999999998</v>
      </c>
      <c r="E8" s="1">
        <v>0.24999999999999997</v>
      </c>
      <c r="F8" s="1">
        <v>0.29999999999999993</v>
      </c>
      <c r="G8" s="1">
        <v>0.34999999999999992</v>
      </c>
      <c r="H8" s="1">
        <v>0.39999999999999991</v>
      </c>
      <c r="I8" s="1">
        <v>0.4499999999999999</v>
      </c>
      <c r="J8" s="2">
        <v>0.49999999999999989</v>
      </c>
    </row>
    <row r="9" spans="1:10">
      <c r="A9" s="1">
        <v>1</v>
      </c>
      <c r="B9" s="1">
        <v>0</v>
      </c>
      <c r="C9" s="1">
        <v>0</v>
      </c>
      <c r="D9" s="1">
        <v>0.3</v>
      </c>
      <c r="E9" s="1">
        <v>0.3</v>
      </c>
      <c r="F9" s="1">
        <v>0.1</v>
      </c>
      <c r="G9" s="1">
        <v>0.3</v>
      </c>
      <c r="H9" s="1">
        <v>0.3</v>
      </c>
      <c r="I9" s="1">
        <v>0.3</v>
      </c>
      <c r="J9" s="1">
        <v>0.1</v>
      </c>
    </row>
    <row r="10" spans="1:10"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3" t="s">
        <v>12</v>
      </c>
    </row>
    <row r="12" spans="1:10">
      <c r="B12" s="1">
        <v>0.1</v>
      </c>
      <c r="C12" s="1">
        <v>0.15</v>
      </c>
      <c r="D12" s="1">
        <v>0.19999999999999998</v>
      </c>
      <c r="E12" s="1">
        <v>0.24999999999999997</v>
      </c>
      <c r="F12" s="1">
        <v>0.29999999999999993</v>
      </c>
      <c r="G12" s="1">
        <v>0.34999999999999992</v>
      </c>
      <c r="H12" s="1">
        <v>0.39999999999999991</v>
      </c>
      <c r="I12" s="1">
        <v>0.4499999999999999</v>
      </c>
      <c r="J12" s="2">
        <v>0.49999999999999989</v>
      </c>
    </row>
    <row r="13" spans="1:10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0.2</v>
      </c>
      <c r="I13" s="1">
        <v>27</v>
      </c>
      <c r="J13" s="1">
        <v>230.3</v>
      </c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B15" s="1">
        <v>0.1</v>
      </c>
      <c r="C15" s="1">
        <v>0.15</v>
      </c>
      <c r="D15" s="1">
        <v>0.19999999999999998</v>
      </c>
      <c r="E15" s="1">
        <v>0.24999999999999997</v>
      </c>
      <c r="F15" s="1">
        <v>0.29999999999999993</v>
      </c>
      <c r="G15" s="1">
        <v>0.34999999999999992</v>
      </c>
      <c r="H15" s="1">
        <v>0.39999999999999991</v>
      </c>
      <c r="I15" s="1">
        <v>0.4499999999999999</v>
      </c>
      <c r="J15" s="2">
        <v>0.49999999999999989</v>
      </c>
    </row>
    <row r="16" spans="1:10">
      <c r="A16" s="4" t="s">
        <v>13</v>
      </c>
      <c r="B16" s="1">
        <f t="shared" ref="B16:J16" si="0">SUM(B9,B13)</f>
        <v>0</v>
      </c>
      <c r="C16" s="1">
        <f t="shared" si="0"/>
        <v>0</v>
      </c>
      <c r="D16" s="1">
        <f t="shared" si="0"/>
        <v>0.3</v>
      </c>
      <c r="E16" s="1">
        <f t="shared" si="0"/>
        <v>0.3</v>
      </c>
      <c r="F16" s="1">
        <f t="shared" si="0"/>
        <v>0.1</v>
      </c>
      <c r="G16" s="1">
        <f t="shared" si="0"/>
        <v>0.3</v>
      </c>
      <c r="H16" s="1">
        <f t="shared" si="0"/>
        <v>0.5</v>
      </c>
      <c r="I16" s="1">
        <f t="shared" si="0"/>
        <v>27.3</v>
      </c>
      <c r="J16" s="1">
        <f t="shared" si="0"/>
        <v>230.4</v>
      </c>
    </row>
    <row r="19" spans="1:10">
      <c r="A19" s="1" t="s">
        <v>7</v>
      </c>
    </row>
    <row r="21" spans="1:10">
      <c r="A21" s="3" t="s">
        <v>10</v>
      </c>
    </row>
    <row r="22" spans="1:10">
      <c r="B22" s="1">
        <v>0.1</v>
      </c>
      <c r="C22" s="1">
        <v>0.15</v>
      </c>
      <c r="D22" s="1">
        <v>0.19999999999999998</v>
      </c>
      <c r="E22" s="1">
        <v>0.24999999999999997</v>
      </c>
      <c r="F22" s="1">
        <v>0.29999999999999993</v>
      </c>
      <c r="G22" s="1">
        <v>0.34999999999999992</v>
      </c>
      <c r="H22" s="1">
        <v>0.39999999999999991</v>
      </c>
      <c r="I22" s="1">
        <v>0.4499999999999999</v>
      </c>
      <c r="J22" s="2">
        <v>0.49999999999999989</v>
      </c>
    </row>
    <row r="23" spans="1:10">
      <c r="A23" s="1">
        <v>1</v>
      </c>
      <c r="B23" s="1">
        <v>0.99945012646620002</v>
      </c>
      <c r="C23" s="1">
        <v>0.99971425683079995</v>
      </c>
      <c r="D23" s="1">
        <v>0.99964656559429999</v>
      </c>
      <c r="E23" s="1">
        <v>0.99977834734990023</v>
      </c>
      <c r="F23" s="1">
        <v>0.99990848047440006</v>
      </c>
      <c r="G23" s="1">
        <v>0.99925085726930019</v>
      </c>
      <c r="H23" s="1">
        <v>0.99895440244849998</v>
      </c>
      <c r="I23" s="1">
        <v>0.99928608926819995</v>
      </c>
      <c r="J23" s="1">
        <v>0.99916439176510008</v>
      </c>
    </row>
    <row r="25" spans="1:10">
      <c r="A25" s="3" t="s">
        <v>11</v>
      </c>
    </row>
    <row r="26" spans="1:10">
      <c r="B26" s="1">
        <v>0.1</v>
      </c>
      <c r="C26" s="1">
        <v>0.15</v>
      </c>
      <c r="D26" s="1">
        <v>0.19999999999999998</v>
      </c>
      <c r="E26" s="1">
        <v>0.24999999999999997</v>
      </c>
      <c r="F26" s="1">
        <v>0.29999999999999993</v>
      </c>
      <c r="G26" s="1">
        <v>0.34999999999999992</v>
      </c>
      <c r="H26" s="1">
        <v>0.39999999999999991</v>
      </c>
      <c r="I26" s="1">
        <v>0.4499999999999999</v>
      </c>
      <c r="J26" s="2">
        <v>0.49999999999999989</v>
      </c>
    </row>
    <row r="27" spans="1:10">
      <c r="A27" s="1">
        <v>1</v>
      </c>
      <c r="B27" s="1">
        <v>0.2</v>
      </c>
      <c r="C27" s="1">
        <v>0.2</v>
      </c>
      <c r="D27" s="1">
        <v>0</v>
      </c>
      <c r="E27" s="1">
        <v>0</v>
      </c>
      <c r="F27" s="1">
        <v>0</v>
      </c>
      <c r="G27" s="1">
        <v>0.2</v>
      </c>
      <c r="H27" s="1">
        <v>0.4</v>
      </c>
      <c r="I27" s="1">
        <v>0</v>
      </c>
      <c r="J27" s="1">
        <v>0.4</v>
      </c>
    </row>
    <row r="29" spans="1:10">
      <c r="A29" s="3" t="s">
        <v>12</v>
      </c>
    </row>
    <row r="30" spans="1:10">
      <c r="B30" s="1">
        <v>0.1</v>
      </c>
      <c r="C30" s="1">
        <v>0.15</v>
      </c>
      <c r="D30" s="1">
        <v>0.19999999999999998</v>
      </c>
      <c r="E30" s="1">
        <v>0.24999999999999997</v>
      </c>
      <c r="F30" s="1">
        <v>0.29999999999999993</v>
      </c>
      <c r="G30" s="1">
        <v>0.34999999999999992</v>
      </c>
      <c r="H30" s="1">
        <v>0.39999999999999991</v>
      </c>
      <c r="I30" s="1">
        <v>0.4499999999999999</v>
      </c>
      <c r="J30" s="2">
        <v>0.49999999999999989</v>
      </c>
    </row>
    <row r="31" spans="1:10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3" spans="1:10">
      <c r="A33" s="4" t="s">
        <v>13</v>
      </c>
      <c r="B33">
        <f t="shared" ref="B33:J33" si="1">SUM(B27,B31)</f>
        <v>0.2</v>
      </c>
      <c r="C33">
        <f t="shared" si="1"/>
        <v>0.2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0.2</v>
      </c>
      <c r="H33">
        <f t="shared" si="1"/>
        <v>0.4</v>
      </c>
      <c r="I33">
        <f t="shared" si="1"/>
        <v>0</v>
      </c>
      <c r="J33">
        <f t="shared" si="1"/>
        <v>0.4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D45" sqref="D45"/>
    </sheetView>
  </sheetViews>
  <sheetFormatPr defaultColWidth="9" defaultRowHeight="14.25"/>
  <sheetData>
    <row r="1" spans="1:10">
      <c r="A1" s="1" t="s">
        <v>14</v>
      </c>
    </row>
    <row r="4" spans="1:10">
      <c r="A4" s="1" t="s">
        <v>3</v>
      </c>
    </row>
    <row r="5" spans="1:10">
      <c r="B5" s="1">
        <v>0.1</v>
      </c>
      <c r="C5" s="1">
        <v>0.15</v>
      </c>
      <c r="D5" s="1">
        <v>0.19999999999999998</v>
      </c>
      <c r="E5" s="1">
        <v>0.24999999999999997</v>
      </c>
      <c r="F5" s="1">
        <v>0.29999999999999993</v>
      </c>
      <c r="G5" s="1">
        <v>0.34999999999999992</v>
      </c>
      <c r="H5" s="1">
        <v>0.39999999999999991</v>
      </c>
      <c r="I5" s="1">
        <v>0.4499999999999999</v>
      </c>
      <c r="J5" s="2">
        <v>0.49999999999999989</v>
      </c>
    </row>
    <row r="6" spans="1:10">
      <c r="A6" s="1">
        <v>1</v>
      </c>
      <c r="B6" s="1">
        <v>6.3729552855795006</v>
      </c>
      <c r="C6" s="1">
        <v>4.5244794632496994</v>
      </c>
      <c r="D6" s="1">
        <v>3.5562446952190996</v>
      </c>
      <c r="E6" s="1">
        <v>3.0044795479352002</v>
      </c>
      <c r="F6" s="1">
        <v>2.6195629504228997</v>
      </c>
      <c r="G6" s="1">
        <v>2.3646218701953003</v>
      </c>
      <c r="H6" s="1">
        <v>2.1515715512616995</v>
      </c>
      <c r="I6" s="1">
        <v>2.0247861210354001</v>
      </c>
      <c r="J6" s="1">
        <v>1.9559814672198002</v>
      </c>
    </row>
    <row r="7" spans="1:10">
      <c r="A7" s="1"/>
    </row>
    <row r="8" spans="1:10">
      <c r="A8" s="1"/>
    </row>
    <row r="9" spans="1:10">
      <c r="A9" s="1"/>
    </row>
    <row r="10" spans="1:10">
      <c r="A10" s="1" t="s">
        <v>7</v>
      </c>
    </row>
    <row r="11" spans="1:10">
      <c r="B11" s="1">
        <v>0.1</v>
      </c>
      <c r="C11" s="1">
        <v>0.15</v>
      </c>
      <c r="D11" s="1">
        <v>0.19999999999999998</v>
      </c>
      <c r="E11" s="1">
        <v>0.24999999999999997</v>
      </c>
      <c r="F11" s="1">
        <v>0.29999999999999993</v>
      </c>
      <c r="G11" s="1">
        <v>0.34999999999999992</v>
      </c>
      <c r="H11" s="1">
        <v>0.39999999999999991</v>
      </c>
      <c r="I11" s="1">
        <v>0.4499999999999999</v>
      </c>
      <c r="J11" s="2">
        <v>0.49999999999999989</v>
      </c>
    </row>
    <row r="12" spans="1:10">
      <c r="A12" s="1">
        <v>1</v>
      </c>
      <c r="B12" s="1">
        <v>6.3977695889220989</v>
      </c>
      <c r="C12" s="1">
        <v>4.5683117738903007</v>
      </c>
      <c r="D12" s="1">
        <v>3.5979142789638998</v>
      </c>
      <c r="E12" s="1">
        <v>3.0209642444932001</v>
      </c>
      <c r="F12" s="1">
        <v>2.6554448579468</v>
      </c>
      <c r="G12" s="1">
        <v>2.3920590875914001</v>
      </c>
      <c r="H12" s="1">
        <v>2.2165847090418</v>
      </c>
      <c r="I12" s="1">
        <v>2.0636622398427003</v>
      </c>
      <c r="J12" s="1">
        <v>1.9463199895419998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6" sqref="D6"/>
    </sheetView>
  </sheetViews>
  <sheetFormatPr defaultColWidth="9" defaultRowHeight="14.25"/>
  <cols>
    <col min="1" max="1" width="14.375" customWidth="1"/>
    <col min="4" max="4" width="11.75" customWidth="1"/>
  </cols>
  <sheetData>
    <row r="1" spans="1:5">
      <c r="A1" s="1"/>
    </row>
    <row r="2" spans="1:5">
      <c r="D2" s="4" t="s">
        <v>15</v>
      </c>
      <c r="E2" s="1">
        <f>2*0.016+0.01+3*0.005+0.011*3+0.043</f>
        <v>0.13300000000000001</v>
      </c>
    </row>
    <row r="3" spans="1:5">
      <c r="A3" s="1" t="s">
        <v>16</v>
      </c>
      <c r="B3" s="4">
        <v>20</v>
      </c>
      <c r="D3" s="1" t="s">
        <v>17</v>
      </c>
      <c r="E3">
        <f>0.133*(14+2)</f>
        <v>2.1280000000000001</v>
      </c>
    </row>
    <row r="4" spans="1:5">
      <c r="A4" s="1" t="s">
        <v>18</v>
      </c>
      <c r="B4" s="4">
        <v>14</v>
      </c>
    </row>
    <row r="5" spans="1:5">
      <c r="A5" s="1" t="s">
        <v>19</v>
      </c>
      <c r="B5" s="4">
        <v>1.0999999999999999E-2</v>
      </c>
      <c r="D5" s="1">
        <f>1/2.218</f>
        <v>0.45085662759242562</v>
      </c>
    </row>
    <row r="6" spans="1:5">
      <c r="A6" s="1" t="s">
        <v>20</v>
      </c>
      <c r="B6" s="4">
        <v>1.0999999999999999E-2</v>
      </c>
    </row>
    <row r="7" spans="1:5">
      <c r="A7" s="1" t="s">
        <v>21</v>
      </c>
      <c r="B7" s="4">
        <v>4.2999999999999997E-2</v>
      </c>
    </row>
    <row r="8" spans="1:5">
      <c r="A8" s="1" t="s">
        <v>22</v>
      </c>
      <c r="B8" s="4">
        <v>1.0999999999999999E-2</v>
      </c>
    </row>
    <row r="9" spans="1:5">
      <c r="A9" s="1" t="s">
        <v>23</v>
      </c>
      <c r="B9" s="4">
        <v>0.01</v>
      </c>
    </row>
    <row r="10" spans="1:5">
      <c r="A10" s="1" t="s">
        <v>24</v>
      </c>
      <c r="B10" s="4">
        <v>5.0000000000000001E-3</v>
      </c>
    </row>
    <row r="11" spans="1:5">
      <c r="A11" s="1" t="s">
        <v>25</v>
      </c>
      <c r="B11" s="4">
        <v>16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498</TotalTime>
  <Application>Yozo_Office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average e2e delay</vt:lpstr>
      <vt:lpstr>average duty cycle</vt:lpstr>
      <vt:lpstr>delivery ratio &amp; packet loss</vt:lpstr>
      <vt:lpstr>Energy Consumption per packet</vt:lpstr>
      <vt:lpstr>parameters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PanLab Admin</dc:creator>
  <cp:lastModifiedBy>FeiTong</cp:lastModifiedBy>
  <cp:revision>20</cp:revision>
  <dcterms:created xsi:type="dcterms:W3CDTF">2013-07-03T23:10:57Z</dcterms:created>
  <dcterms:modified xsi:type="dcterms:W3CDTF">2013-07-10T02:27:45Z</dcterms:modified>
</cp:coreProperties>
</file>