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 2/result_article/"/>
    </mc:Choice>
  </mc:AlternateContent>
  <xr:revisionPtr revIDLastSave="0" documentId="13_ncr:1_{20D9F8F5-E189-6F4F-9500-CEF0B1CBE2B4}" xr6:coauthVersionLast="47" xr6:coauthVersionMax="47" xr10:uidLastSave="{00000000-0000-0000-0000-000000000000}"/>
  <bookViews>
    <workbookView xWindow="0" yWindow="0" windowWidth="28800" windowHeight="18000" activeTab="5" xr2:uid="{96C3E75A-0D27-6C43-B0F0-C627C706FA76}"/>
  </bookViews>
  <sheets>
    <sheet name="bnp-and-MILP-LowSet" sheetId="1" r:id="rId1"/>
    <sheet name="bnp-DR" sheetId="2" r:id="rId2"/>
    <sheet name="bnp-fathoming" sheetId="3" r:id="rId3"/>
    <sheet name="bnp-differentBranchRule" sheetId="4" r:id="rId4"/>
    <sheet name="bnp-branch2" sheetId="6" r:id="rId5"/>
    <sheet name="bnp-Heuristics" sheetId="5" r:id="rId6"/>
    <sheet name="instanceSet_brie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5" i="1"/>
  <c r="K15" i="1"/>
  <c r="I32" i="5"/>
  <c r="H32" i="5"/>
  <c r="E32" i="5"/>
  <c r="D32" i="5"/>
  <c r="C32" i="5"/>
  <c r="G32" i="5"/>
  <c r="B32" i="5"/>
</calcChain>
</file>

<file path=xl/sharedStrings.xml><?xml version="1.0" encoding="utf-8"?>
<sst xmlns="http://schemas.openxmlformats.org/spreadsheetml/2006/main" count="99" uniqueCount="43">
  <si>
    <t>gap</t>
    <phoneticPr fontId="1" type="noConversion"/>
  </si>
  <si>
    <t>time</t>
    <phoneticPr fontId="1" type="noConversion"/>
  </si>
  <si>
    <t>n</t>
    <phoneticPr fontId="1" type="noConversion"/>
  </si>
  <si>
    <t>#instant</t>
    <phoneticPr fontId="1" type="noConversion"/>
  </si>
  <si>
    <t>#opt</t>
    <phoneticPr fontId="1" type="noConversion"/>
  </si>
  <si>
    <t>bnp</t>
    <phoneticPr fontId="1" type="noConversion"/>
  </si>
  <si>
    <t>Results of LOW instances set</t>
    <phoneticPr fontId="1" type="noConversion"/>
  </si>
  <si>
    <t>gap(%)</t>
    <phoneticPr fontId="1" type="noConversion"/>
  </si>
  <si>
    <t>#node</t>
    <phoneticPr fontId="1" type="noConversion"/>
  </si>
  <si>
    <t>#instance</t>
    <phoneticPr fontId="1" type="noConversion"/>
  </si>
  <si>
    <t>bnp(branch3)</t>
    <phoneticPr fontId="1" type="noConversion"/>
  </si>
  <si>
    <t>Bnp(branch1+3)</t>
    <phoneticPr fontId="1" type="noConversion"/>
  </si>
  <si>
    <t>Bnp(branch2+3)</t>
    <phoneticPr fontId="1" type="noConversion"/>
  </si>
  <si>
    <t>Bnp(branch1+2+3)</t>
    <phoneticPr fontId="1" type="noConversion"/>
  </si>
  <si>
    <t>BRC-without-fathoming</t>
    <phoneticPr fontId="1" type="noConversion"/>
  </si>
  <si>
    <t>BRC-with-fathoming</t>
    <phoneticPr fontId="1" type="noConversion"/>
  </si>
  <si>
    <t>milp</t>
    <phoneticPr fontId="1" type="noConversion"/>
  </si>
  <si>
    <t>gap_average</t>
    <phoneticPr fontId="1" type="noConversion"/>
  </si>
  <si>
    <t>t_average</t>
    <phoneticPr fontId="1" type="noConversion"/>
  </si>
  <si>
    <t>bnp-no-dominance</t>
    <phoneticPr fontId="1" type="noConversion"/>
  </si>
  <si>
    <t>bnp-with-dominance</t>
    <phoneticPr fontId="1" type="noConversion"/>
  </si>
  <si>
    <t>备注：效果不是很好，甚至有些会差。只有四组算例比他好</t>
    <phoneticPr fontId="1" type="noConversion"/>
  </si>
  <si>
    <t>label_average</t>
    <phoneticPr fontId="1" type="noConversion"/>
  </si>
  <si>
    <t>#node_average</t>
    <phoneticPr fontId="1" type="noConversion"/>
  </si>
  <si>
    <t>bnp-no-PrimalHeuristics</t>
  </si>
  <si>
    <t>bnp-with-PrimalHeuristics</t>
    <phoneticPr fontId="1" type="noConversion"/>
  </si>
  <si>
    <t>Compare Results of MILP model and bnp on LOW instances set</t>
    <phoneticPr fontId="1" type="noConversion"/>
  </si>
  <si>
    <t>Effectiveness of branch-2 on the Bat Low 2010 instances</t>
    <phoneticPr fontId="1" type="noConversion"/>
  </si>
  <si>
    <t>BNP with branch rule 1 and 3</t>
    <phoneticPr fontId="1" type="noConversion"/>
  </si>
  <si>
    <t>BNP with branch rule 1,2and3</t>
    <phoneticPr fontId="1" type="noConversion"/>
  </si>
  <si>
    <t>#inst</t>
    <phoneticPr fontId="1" type="noConversion"/>
  </si>
  <si>
    <t>t(s)</t>
    <phoneticPr fontId="1" type="noConversion"/>
  </si>
  <si>
    <t>All</t>
    <phoneticPr fontId="1" type="noConversion"/>
  </si>
  <si>
    <t>Effectiveness of Primal Heuristics on the Bat Low 2010 instances</t>
    <phoneticPr fontId="1" type="noConversion"/>
  </si>
  <si>
    <t>t_pricing</t>
    <phoneticPr fontId="1" type="noConversion"/>
  </si>
  <si>
    <t>#label</t>
    <phoneticPr fontId="1" type="noConversion"/>
  </si>
  <si>
    <t>t_pricng</t>
    <phoneticPr fontId="1" type="noConversion"/>
  </si>
  <si>
    <t>Effectiveness of dominance rule on the Bat Low 2010 instances</t>
    <phoneticPr fontId="1" type="noConversion"/>
  </si>
  <si>
    <t>all-t</t>
    <phoneticPr fontId="1" type="noConversion"/>
  </si>
  <si>
    <t>当算例到达30 。有一个n为30的根结点能跑出来，但是跑了8000s。就跑不出来。目前这个还放在服务器跑</t>
    <phoneticPr fontId="1" type="noConversion"/>
  </si>
  <si>
    <t>milp_t</t>
    <phoneticPr fontId="1" type="noConversion"/>
  </si>
  <si>
    <t>bnp_t</t>
    <phoneticPr fontId="1" type="noConversion"/>
  </si>
  <si>
    <t>bnp在10-100都能求到最优的算例上的速度比求解器快12倍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</si>
</sst>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803A-50F8-2D43-A3DF-88720A13F676}">
  <dimension ref="A1:L19"/>
  <sheetViews>
    <sheetView zoomScale="142" workbookViewId="0">
      <selection activeCell="H18" sqref="H18"/>
    </sheetView>
  </sheetViews>
  <sheetFormatPr baseColWidth="10" defaultRowHeight="16"/>
  <cols>
    <col min="4" max="4" width="12.6640625" customWidth="1"/>
    <col min="5" max="5" width="10.83203125" style="41"/>
    <col min="8" max="8" width="10.83203125" style="41"/>
  </cols>
  <sheetData>
    <row r="1" spans="1:12">
      <c r="A1" s="21" t="s">
        <v>26</v>
      </c>
      <c r="B1" s="21"/>
      <c r="C1" s="21"/>
      <c r="D1" s="21"/>
      <c r="E1" s="21"/>
      <c r="F1" s="21"/>
      <c r="G1" s="21"/>
      <c r="H1" s="21"/>
    </row>
    <row r="3" spans="1:12">
      <c r="A3" s="5"/>
      <c r="B3" s="5"/>
      <c r="C3" s="20" t="s">
        <v>16</v>
      </c>
      <c r="D3" s="20"/>
      <c r="E3" s="20"/>
      <c r="F3" s="5"/>
      <c r="G3" s="20" t="s">
        <v>5</v>
      </c>
      <c r="H3" s="20"/>
    </row>
    <row r="4" spans="1:12">
      <c r="A4" s="6" t="s">
        <v>2</v>
      </c>
      <c r="B4" s="6" t="s">
        <v>9</v>
      </c>
      <c r="C4" s="6" t="s">
        <v>4</v>
      </c>
      <c r="D4" s="6" t="s">
        <v>17</v>
      </c>
      <c r="E4" s="39" t="s">
        <v>18</v>
      </c>
      <c r="F4" s="6"/>
      <c r="G4" s="6" t="s">
        <v>4</v>
      </c>
      <c r="H4" s="39" t="s">
        <v>18</v>
      </c>
      <c r="J4" s="29"/>
      <c r="K4" s="1" t="s">
        <v>40</v>
      </c>
      <c r="L4" s="30" t="s">
        <v>41</v>
      </c>
    </row>
    <row r="5" spans="1:12">
      <c r="A5" s="4">
        <v>10</v>
      </c>
      <c r="B5" s="4">
        <v>50</v>
      </c>
      <c r="C5" s="4">
        <v>50</v>
      </c>
      <c r="D5" s="4">
        <v>0</v>
      </c>
      <c r="E5" s="40">
        <v>3.7920000000000002E-2</v>
      </c>
      <c r="F5" s="4"/>
      <c r="G5" s="4">
        <v>50</v>
      </c>
      <c r="H5" s="40">
        <v>4.4800000000000031E-3</v>
      </c>
      <c r="J5" s="31"/>
      <c r="K5" s="32">
        <v>3.7920000000000002E-2</v>
      </c>
      <c r="L5" s="33">
        <v>4.4800000000000031E-3</v>
      </c>
    </row>
    <row r="6" spans="1:12">
      <c r="A6" s="4">
        <v>20</v>
      </c>
      <c r="B6" s="4">
        <v>50</v>
      </c>
      <c r="C6" s="4">
        <v>50</v>
      </c>
      <c r="D6" s="4">
        <v>0</v>
      </c>
      <c r="E6" s="40">
        <v>0.34593999999999986</v>
      </c>
      <c r="F6" s="4"/>
      <c r="G6" s="4">
        <v>50</v>
      </c>
      <c r="H6" s="40">
        <v>6.6139999999999977E-2</v>
      </c>
      <c r="J6" s="31"/>
      <c r="K6" s="32">
        <v>0.34593999999999986</v>
      </c>
      <c r="L6" s="33">
        <v>6.6139999999999977E-2</v>
      </c>
    </row>
    <row r="7" spans="1:12">
      <c r="A7" s="4">
        <v>30</v>
      </c>
      <c r="B7" s="4">
        <v>50</v>
      </c>
      <c r="C7" s="4">
        <v>50</v>
      </c>
      <c r="D7" s="4">
        <v>0</v>
      </c>
      <c r="E7" s="40">
        <v>0.36284</v>
      </c>
      <c r="F7" s="4"/>
      <c r="G7" s="4">
        <v>50</v>
      </c>
      <c r="H7" s="40">
        <v>0.12259999999999999</v>
      </c>
      <c r="J7" s="31"/>
      <c r="K7" s="32">
        <v>0.36284</v>
      </c>
      <c r="L7" s="33">
        <v>0.12259999999999999</v>
      </c>
    </row>
    <row r="8" spans="1:12">
      <c r="A8" s="4">
        <v>40</v>
      </c>
      <c r="B8" s="4">
        <v>50</v>
      </c>
      <c r="C8" s="4">
        <v>50</v>
      </c>
      <c r="D8" s="4">
        <v>0</v>
      </c>
      <c r="E8" s="40">
        <v>0.75134000000000012</v>
      </c>
      <c r="F8" s="4"/>
      <c r="G8" s="4">
        <v>50</v>
      </c>
      <c r="H8" s="40">
        <v>0.26444000000000001</v>
      </c>
      <c r="J8" s="31"/>
      <c r="K8" s="32">
        <v>0.75134000000000012</v>
      </c>
      <c r="L8" s="33">
        <v>0.26444000000000001</v>
      </c>
    </row>
    <row r="9" spans="1:12">
      <c r="A9" s="4">
        <v>50</v>
      </c>
      <c r="B9" s="4">
        <v>50</v>
      </c>
      <c r="C9" s="4">
        <v>50</v>
      </c>
      <c r="D9" s="4">
        <v>0</v>
      </c>
      <c r="E9" s="40">
        <v>1.6788600000000005</v>
      </c>
      <c r="F9" s="4"/>
      <c r="G9" s="4">
        <v>50</v>
      </c>
      <c r="H9" s="40">
        <v>0.37869999999999998</v>
      </c>
      <c r="J9" s="31"/>
      <c r="K9" s="32">
        <v>1.6788600000000005</v>
      </c>
      <c r="L9" s="33">
        <v>0.37869999999999998</v>
      </c>
    </row>
    <row r="10" spans="1:12">
      <c r="A10" s="4">
        <v>60</v>
      </c>
      <c r="B10" s="4">
        <v>50</v>
      </c>
      <c r="C10" s="4">
        <v>50</v>
      </c>
      <c r="D10" s="4">
        <v>0</v>
      </c>
      <c r="E10" s="40">
        <v>3.6952599999999989</v>
      </c>
      <c r="F10" s="4"/>
      <c r="G10" s="4">
        <v>50</v>
      </c>
      <c r="H10" s="40">
        <v>1.2158000000000004</v>
      </c>
      <c r="J10" s="31"/>
      <c r="K10" s="32">
        <v>3.6952599999999989</v>
      </c>
      <c r="L10" s="33">
        <v>1.2158000000000004</v>
      </c>
    </row>
    <row r="11" spans="1:12">
      <c r="A11" s="4">
        <v>70</v>
      </c>
      <c r="B11" s="4">
        <v>50</v>
      </c>
      <c r="C11" s="4">
        <v>50</v>
      </c>
      <c r="D11" s="4">
        <v>0</v>
      </c>
      <c r="E11" s="40">
        <v>11.139800000000003</v>
      </c>
      <c r="F11" s="4"/>
      <c r="G11" s="4">
        <v>50</v>
      </c>
      <c r="H11" s="40">
        <v>0.50295999999999985</v>
      </c>
      <c r="J11" s="31"/>
      <c r="K11" s="32">
        <v>11.139800000000003</v>
      </c>
      <c r="L11" s="33">
        <v>0.50295999999999985</v>
      </c>
    </row>
    <row r="12" spans="1:12">
      <c r="A12" s="4">
        <v>80</v>
      </c>
      <c r="B12" s="4">
        <v>50</v>
      </c>
      <c r="C12" s="4">
        <v>50</v>
      </c>
      <c r="D12" s="4">
        <v>0</v>
      </c>
      <c r="E12" s="40">
        <v>27.391620000000003</v>
      </c>
      <c r="F12" s="4"/>
      <c r="G12" s="4">
        <v>50</v>
      </c>
      <c r="H12" s="40">
        <v>1.5144200000000003</v>
      </c>
      <c r="J12" s="31"/>
      <c r="K12" s="32">
        <v>27.391620000000003</v>
      </c>
      <c r="L12" s="33">
        <v>1.5144200000000003</v>
      </c>
    </row>
    <row r="13" spans="1:12">
      <c r="A13" s="4">
        <v>90</v>
      </c>
      <c r="B13" s="4">
        <v>50</v>
      </c>
      <c r="C13" s="4">
        <v>50</v>
      </c>
      <c r="D13" s="4">
        <v>0</v>
      </c>
      <c r="E13" s="40">
        <v>35.98548000000001</v>
      </c>
      <c r="F13" s="4"/>
      <c r="G13" s="4">
        <v>50</v>
      </c>
      <c r="H13" s="40">
        <v>6.6769200000000009</v>
      </c>
      <c r="J13" s="31"/>
      <c r="K13" s="32">
        <v>35.98548000000001</v>
      </c>
      <c r="L13" s="33">
        <v>6.6769200000000009</v>
      </c>
    </row>
    <row r="14" spans="1:12">
      <c r="A14" s="4">
        <v>100</v>
      </c>
      <c r="B14" s="4">
        <v>50</v>
      </c>
      <c r="C14" s="4">
        <v>50</v>
      </c>
      <c r="D14" s="4">
        <v>0</v>
      </c>
      <c r="E14" s="40">
        <v>84.227580000000017</v>
      </c>
      <c r="F14" s="4"/>
      <c r="G14" s="4">
        <v>50</v>
      </c>
      <c r="H14" s="40">
        <v>1.2648599999999997</v>
      </c>
      <c r="J14" s="31"/>
      <c r="K14" s="32">
        <v>84.227580000000017</v>
      </c>
      <c r="L14" s="33">
        <v>1.2648599999999997</v>
      </c>
    </row>
    <row r="15" spans="1:12">
      <c r="A15" s="4">
        <v>150</v>
      </c>
      <c r="B15" s="4">
        <v>50</v>
      </c>
      <c r="C15" s="4">
        <v>49</v>
      </c>
      <c r="D15" s="4">
        <v>5.0819999999999997E-2</v>
      </c>
      <c r="E15" s="40">
        <v>400.10585999999989</v>
      </c>
      <c r="F15" s="4"/>
      <c r="G15" s="4">
        <v>50</v>
      </c>
      <c r="H15" s="40">
        <v>3.2126000000000006</v>
      </c>
      <c r="J15" s="34" t="s">
        <v>38</v>
      </c>
      <c r="K15" s="2">
        <f>SUM(K5:K14)</f>
        <v>165.61664000000002</v>
      </c>
      <c r="L15" s="35">
        <f>SUM(L5:L14)</f>
        <v>12.011320000000001</v>
      </c>
    </row>
    <row r="16" spans="1:12">
      <c r="A16" s="4">
        <v>200</v>
      </c>
      <c r="B16" s="4">
        <v>50</v>
      </c>
      <c r="C16" s="4">
        <v>48</v>
      </c>
      <c r="D16" s="4">
        <v>0.15295999999999998</v>
      </c>
      <c r="E16" s="40">
        <v>995.98183999999981</v>
      </c>
      <c r="F16" s="4"/>
      <c r="G16" s="4">
        <v>50</v>
      </c>
      <c r="H16" s="40">
        <v>7.599219999999999</v>
      </c>
    </row>
    <row r="17" spans="1:12">
      <c r="A17" s="4">
        <v>250</v>
      </c>
      <c r="B17" s="4">
        <v>50</v>
      </c>
      <c r="C17" s="4">
        <v>31</v>
      </c>
      <c r="D17" s="4">
        <v>0.68488000000000004</v>
      </c>
      <c r="E17" s="40">
        <v>2395.5287600000006</v>
      </c>
      <c r="F17" s="4"/>
      <c r="G17" s="4">
        <v>50</v>
      </c>
      <c r="H17" s="40">
        <v>16.617259999999991</v>
      </c>
      <c r="K17">
        <f>(K15-L15)/L15</f>
        <v>12.7883796285504</v>
      </c>
    </row>
    <row r="18" spans="1:12">
      <c r="A18" s="4">
        <v>300</v>
      </c>
      <c r="B18" s="4">
        <v>50</v>
      </c>
      <c r="C18" s="4">
        <v>15</v>
      </c>
      <c r="D18" s="4">
        <v>1.1566000000000001</v>
      </c>
      <c r="E18" s="40">
        <v>3165.6810800000007</v>
      </c>
      <c r="F18" s="4"/>
      <c r="G18" s="4">
        <v>50</v>
      </c>
      <c r="H18" s="40">
        <v>34.478100000000012</v>
      </c>
      <c r="K18" s="28" t="s">
        <v>42</v>
      </c>
      <c r="L18" s="28"/>
    </row>
    <row r="19" spans="1:12">
      <c r="A19" s="6"/>
      <c r="B19" s="6"/>
      <c r="C19" s="6">
        <v>643</v>
      </c>
      <c r="D19" s="6"/>
      <c r="E19" s="39"/>
      <c r="F19" s="6"/>
      <c r="G19" s="6">
        <v>700</v>
      </c>
      <c r="H19" s="39"/>
      <c r="K19" s="28"/>
      <c r="L19" s="28"/>
    </row>
  </sheetData>
  <mergeCells count="4">
    <mergeCell ref="G3:H3"/>
    <mergeCell ref="A1:H1"/>
    <mergeCell ref="C3:E3"/>
    <mergeCell ref="K18:L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928B-9B97-EB44-AD58-E42D5EE2CB19}">
  <dimension ref="A1:K34"/>
  <sheetViews>
    <sheetView showGridLines="0" zoomScale="138" workbookViewId="0">
      <selection activeCell="H18" sqref="H18"/>
    </sheetView>
  </sheetViews>
  <sheetFormatPr baseColWidth="10" defaultRowHeight="16"/>
  <cols>
    <col min="4" max="4" width="10.83203125" style="13"/>
    <col min="5" max="5" width="14.1640625" style="13" customWidth="1"/>
    <col min="6" max="6" width="15.5" style="13" customWidth="1"/>
    <col min="10" max="10" width="17.6640625" customWidth="1"/>
    <col min="11" max="11" width="25.33203125" customWidth="1"/>
  </cols>
  <sheetData>
    <row r="1" spans="1:11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>
      <c r="A3" s="5"/>
      <c r="B3" s="5"/>
      <c r="C3" s="20" t="s">
        <v>19</v>
      </c>
      <c r="D3" s="20"/>
      <c r="E3" s="20"/>
      <c r="F3" s="20"/>
      <c r="G3" s="5"/>
      <c r="H3" s="20" t="s">
        <v>20</v>
      </c>
      <c r="I3" s="20"/>
      <c r="J3" s="20"/>
      <c r="K3" s="20"/>
    </row>
    <row r="4" spans="1:11">
      <c r="A4" s="6" t="s">
        <v>2</v>
      </c>
      <c r="B4" s="6" t="s">
        <v>30</v>
      </c>
      <c r="C4" s="6" t="s">
        <v>4</v>
      </c>
      <c r="D4" s="14" t="s">
        <v>31</v>
      </c>
      <c r="E4" s="14" t="s">
        <v>34</v>
      </c>
      <c r="F4" s="14" t="s">
        <v>35</v>
      </c>
      <c r="G4" s="6"/>
      <c r="H4" s="6" t="s">
        <v>4</v>
      </c>
      <c r="I4" s="6" t="s">
        <v>31</v>
      </c>
      <c r="J4" s="6" t="s">
        <v>36</v>
      </c>
      <c r="K4" s="6" t="s">
        <v>35</v>
      </c>
    </row>
    <row r="5" spans="1:11">
      <c r="A5" s="4">
        <v>10</v>
      </c>
      <c r="B5" s="4">
        <v>50</v>
      </c>
      <c r="C5" s="4">
        <v>50</v>
      </c>
      <c r="D5" s="15">
        <v>4.4000000000000029E-3</v>
      </c>
      <c r="E5" s="15">
        <v>3.3000000000000002E-2</v>
      </c>
      <c r="F5" s="15">
        <v>321.24</v>
      </c>
      <c r="G5" s="4"/>
      <c r="H5" s="4">
        <v>50</v>
      </c>
      <c r="I5" s="15">
        <v>4.4800000000000031E-3</v>
      </c>
      <c r="J5" s="15">
        <v>3.7000000000000005E-2</v>
      </c>
      <c r="K5" s="15">
        <v>321.08</v>
      </c>
    </row>
    <row r="6" spans="1:11">
      <c r="A6" s="4">
        <v>20</v>
      </c>
      <c r="B6" s="4">
        <v>50</v>
      </c>
      <c r="C6" s="4">
        <v>50</v>
      </c>
      <c r="D6" s="15">
        <v>6.3459999999999975E-2</v>
      </c>
      <c r="E6" s="15">
        <v>0.39700000000000013</v>
      </c>
      <c r="F6" s="15">
        <v>13194.82</v>
      </c>
      <c r="G6" s="4"/>
      <c r="H6" s="4">
        <v>50</v>
      </c>
      <c r="I6" s="15">
        <v>6.6139999999999977E-2</v>
      </c>
      <c r="J6" s="15">
        <v>0.53600000000000003</v>
      </c>
      <c r="K6" s="15">
        <v>12816.9</v>
      </c>
    </row>
    <row r="7" spans="1:11">
      <c r="A7" s="4">
        <v>30</v>
      </c>
      <c r="B7" s="4">
        <v>50</v>
      </c>
      <c r="C7" s="4">
        <v>50</v>
      </c>
      <c r="D7" s="15">
        <v>9.1679999999999956E-2</v>
      </c>
      <c r="E7" s="15">
        <v>1.5689999999999991</v>
      </c>
      <c r="F7" s="15">
        <v>47593.279999999999</v>
      </c>
      <c r="G7" s="4"/>
      <c r="H7" s="4">
        <v>50</v>
      </c>
      <c r="I7" s="15">
        <v>0.12259999999999999</v>
      </c>
      <c r="J7" s="15">
        <v>3.2629999999999986</v>
      </c>
      <c r="K7" s="15">
        <v>45087.14</v>
      </c>
    </row>
    <row r="8" spans="1:11">
      <c r="A8" s="4">
        <v>40</v>
      </c>
      <c r="B8" s="4">
        <v>50</v>
      </c>
      <c r="C8" s="4">
        <v>50</v>
      </c>
      <c r="D8" s="15">
        <v>0.25888000000000005</v>
      </c>
      <c r="E8" s="15">
        <v>3.5139999999999985</v>
      </c>
      <c r="F8" s="15">
        <v>78613.56</v>
      </c>
      <c r="G8" s="4"/>
      <c r="H8" s="4">
        <v>50</v>
      </c>
      <c r="I8" s="15">
        <v>0.26444000000000001</v>
      </c>
      <c r="J8" s="15">
        <v>4.1509999999999989</v>
      </c>
      <c r="K8" s="15">
        <v>77628.539999999994</v>
      </c>
    </row>
    <row r="9" spans="1:11">
      <c r="A9" s="4">
        <v>50</v>
      </c>
      <c r="B9" s="4">
        <v>50</v>
      </c>
      <c r="C9" s="4">
        <v>50</v>
      </c>
      <c r="D9" s="15">
        <v>0.46854000000000001</v>
      </c>
      <c r="E9" s="15">
        <v>6.9399999999999986</v>
      </c>
      <c r="F9" s="15">
        <v>131455.04000000001</v>
      </c>
      <c r="G9" s="4"/>
      <c r="H9" s="4">
        <v>50</v>
      </c>
      <c r="I9" s="17">
        <v>0.37869999999999998</v>
      </c>
      <c r="J9" s="15">
        <v>8.0930000000000035</v>
      </c>
      <c r="K9" s="15">
        <v>116989.26</v>
      </c>
    </row>
    <row r="10" spans="1:11">
      <c r="A10" s="4">
        <v>60</v>
      </c>
      <c r="B10" s="4">
        <v>50</v>
      </c>
      <c r="C10" s="4">
        <v>50</v>
      </c>
      <c r="D10" s="15">
        <v>0.86974000000000029</v>
      </c>
      <c r="E10" s="15">
        <v>13.904999999999998</v>
      </c>
      <c r="F10" s="15">
        <v>247612.52</v>
      </c>
      <c r="G10" s="4"/>
      <c r="H10" s="4">
        <v>50</v>
      </c>
      <c r="I10" s="15">
        <v>1.2158000000000004</v>
      </c>
      <c r="J10" s="15">
        <v>21.697000000000006</v>
      </c>
      <c r="K10" s="15">
        <v>261752.82</v>
      </c>
    </row>
    <row r="11" spans="1:11">
      <c r="A11" s="4">
        <v>70</v>
      </c>
      <c r="B11" s="4">
        <v>50</v>
      </c>
      <c r="C11" s="4">
        <v>50</v>
      </c>
      <c r="D11" s="15">
        <v>0.48616000000000009</v>
      </c>
      <c r="E11" s="15">
        <v>12.071999999999999</v>
      </c>
      <c r="F11" s="15">
        <v>174106.86</v>
      </c>
      <c r="G11" s="4"/>
      <c r="H11" s="4">
        <v>50</v>
      </c>
      <c r="I11" s="15">
        <v>0.50295999999999985</v>
      </c>
      <c r="J11" s="15">
        <v>15.345000000000001</v>
      </c>
      <c r="K11" s="15">
        <v>177181.48</v>
      </c>
    </row>
    <row r="12" spans="1:11">
      <c r="A12" s="4">
        <v>80</v>
      </c>
      <c r="B12" s="4">
        <v>50</v>
      </c>
      <c r="C12" s="4">
        <v>50</v>
      </c>
      <c r="D12" s="15">
        <v>6.3759199999999998</v>
      </c>
      <c r="E12" s="15">
        <v>56.308</v>
      </c>
      <c r="F12" s="15">
        <v>1413969.9199999999</v>
      </c>
      <c r="G12" s="4"/>
      <c r="H12" s="4">
        <v>50</v>
      </c>
      <c r="I12" s="17">
        <v>1.5144200000000003</v>
      </c>
      <c r="J12" s="15">
        <v>23.694999999999993</v>
      </c>
      <c r="K12" s="15">
        <v>249760.76</v>
      </c>
    </row>
    <row r="13" spans="1:11">
      <c r="A13" s="4">
        <v>90</v>
      </c>
      <c r="B13" s="4">
        <v>50</v>
      </c>
      <c r="C13" s="4">
        <v>50</v>
      </c>
      <c r="D13" s="15">
        <v>2.3289199999999992</v>
      </c>
      <c r="E13" s="15">
        <v>39.133999999999993</v>
      </c>
      <c r="F13" s="15">
        <v>448203.08</v>
      </c>
      <c r="G13" s="4"/>
      <c r="H13" s="4">
        <v>50</v>
      </c>
      <c r="I13" s="15">
        <v>6.6769200000000009</v>
      </c>
      <c r="J13" s="15">
        <v>203.00700000000003</v>
      </c>
      <c r="K13" s="15">
        <v>582849.54</v>
      </c>
    </row>
    <row r="14" spans="1:11">
      <c r="A14" s="4">
        <v>100</v>
      </c>
      <c r="B14" s="4">
        <v>50</v>
      </c>
      <c r="C14" s="4">
        <v>50</v>
      </c>
      <c r="D14" s="15">
        <v>1.22716</v>
      </c>
      <c r="E14" s="15">
        <v>37.649000000000001</v>
      </c>
      <c r="F14" s="15">
        <v>396705.98</v>
      </c>
      <c r="G14" s="4"/>
      <c r="H14" s="4">
        <v>50</v>
      </c>
      <c r="I14" s="15">
        <v>1.2648599999999997</v>
      </c>
      <c r="J14" s="15">
        <v>41.110999999999997</v>
      </c>
      <c r="K14" s="15">
        <v>368648.78</v>
      </c>
    </row>
    <row r="15" spans="1:11">
      <c r="A15" s="4">
        <v>150</v>
      </c>
      <c r="B15" s="4">
        <v>50</v>
      </c>
      <c r="C15" s="4">
        <v>50</v>
      </c>
      <c r="D15" s="15">
        <v>2.9887000000000001</v>
      </c>
      <c r="E15" s="15">
        <v>118.36399999999999</v>
      </c>
      <c r="F15" s="15">
        <v>872685.46</v>
      </c>
      <c r="G15" s="4"/>
      <c r="H15" s="4">
        <v>50</v>
      </c>
      <c r="I15" s="15">
        <v>3.2126000000000006</v>
      </c>
      <c r="J15" s="15">
        <v>126.28299999999997</v>
      </c>
      <c r="K15" s="15">
        <v>834275.18</v>
      </c>
    </row>
    <row r="16" spans="1:11">
      <c r="A16" s="4">
        <v>200</v>
      </c>
      <c r="B16" s="4">
        <v>50</v>
      </c>
      <c r="C16" s="4">
        <v>50</v>
      </c>
      <c r="D16" s="15">
        <v>8.5446399999999993</v>
      </c>
      <c r="E16" s="15">
        <v>368.26599999999996</v>
      </c>
      <c r="F16" s="15">
        <v>1937554.28</v>
      </c>
      <c r="G16" s="4"/>
      <c r="H16" s="4">
        <v>50</v>
      </c>
      <c r="I16" s="17">
        <v>7.599219999999999</v>
      </c>
      <c r="J16" s="15">
        <v>328.94099999999986</v>
      </c>
      <c r="K16" s="15">
        <v>1626924.2</v>
      </c>
    </row>
    <row r="17" spans="1:11">
      <c r="A17" s="4">
        <v>250</v>
      </c>
      <c r="B17" s="4">
        <v>50</v>
      </c>
      <c r="C17" s="4">
        <v>50</v>
      </c>
      <c r="D17" s="15">
        <v>15.357719999999997</v>
      </c>
      <c r="E17" s="15">
        <v>662.67199999999968</v>
      </c>
      <c r="F17" s="15">
        <v>2866383.02</v>
      </c>
      <c r="G17" s="4"/>
      <c r="H17" s="4">
        <v>50</v>
      </c>
      <c r="I17" s="15">
        <v>16.617259999999991</v>
      </c>
      <c r="J17" s="15">
        <v>731.57599999999991</v>
      </c>
      <c r="K17" s="15">
        <v>2863807.9</v>
      </c>
    </row>
    <row r="18" spans="1:11">
      <c r="A18" s="4">
        <v>300</v>
      </c>
      <c r="B18" s="4">
        <v>50</v>
      </c>
      <c r="C18" s="4">
        <v>50</v>
      </c>
      <c r="D18" s="15">
        <v>37.851120000000009</v>
      </c>
      <c r="E18" s="15">
        <v>1660.2299999999996</v>
      </c>
      <c r="F18" s="15">
        <v>5709551.2800000003</v>
      </c>
      <c r="G18" s="4"/>
      <c r="H18" s="4">
        <v>50</v>
      </c>
      <c r="I18" s="17">
        <v>34.478100000000012</v>
      </c>
      <c r="J18" s="15">
        <v>1513.5849999999996</v>
      </c>
      <c r="K18" s="15">
        <v>4949595.78</v>
      </c>
    </row>
    <row r="19" spans="1:11">
      <c r="A19" s="6"/>
      <c r="B19" s="6"/>
      <c r="C19" s="6">
        <v>700</v>
      </c>
      <c r="D19" s="14">
        <v>5.4940742857142846</v>
      </c>
      <c r="E19" s="14">
        <v>2981.0529999999999</v>
      </c>
      <c r="F19" s="16">
        <v>1024139.31</v>
      </c>
      <c r="G19" s="6"/>
      <c r="H19" s="6">
        <v>700</v>
      </c>
      <c r="I19" s="14">
        <v>5.2798928571428556</v>
      </c>
      <c r="J19" s="16">
        <v>3021.3199999999997</v>
      </c>
      <c r="K19" s="16">
        <v>869117.09714285715</v>
      </c>
    </row>
    <row r="20" spans="1:11">
      <c r="A20" s="4"/>
      <c r="B20" s="4"/>
      <c r="C20" s="4"/>
      <c r="D20" s="15"/>
      <c r="E20" s="15"/>
      <c r="F20" s="15"/>
      <c r="G20" s="4"/>
      <c r="H20" s="4"/>
      <c r="I20" s="4"/>
      <c r="J20" s="4"/>
      <c r="K20" s="4"/>
    </row>
    <row r="22" spans="1:11">
      <c r="D22" s="23" t="s">
        <v>21</v>
      </c>
      <c r="E22" s="23"/>
      <c r="F22" s="23"/>
      <c r="G22" s="23"/>
      <c r="H22" s="23"/>
    </row>
    <row r="23" spans="1:11">
      <c r="D23" s="23"/>
      <c r="E23" s="23"/>
      <c r="F23" s="23"/>
      <c r="G23" s="23"/>
      <c r="H23" s="23"/>
    </row>
    <row r="24" spans="1:11">
      <c r="D24" s="23"/>
      <c r="E24" s="23"/>
      <c r="F24" s="23"/>
      <c r="G24" s="23"/>
      <c r="H24" s="23"/>
    </row>
    <row r="25" spans="1:11">
      <c r="D25" s="23"/>
      <c r="E25" s="23"/>
      <c r="F25" s="23"/>
      <c r="G25" s="23"/>
      <c r="H25" s="23"/>
    </row>
    <row r="26" spans="1:11">
      <c r="D26" s="23"/>
      <c r="E26" s="23"/>
      <c r="F26" s="23"/>
      <c r="G26" s="23"/>
      <c r="H26" s="23"/>
    </row>
    <row r="27" spans="1:11">
      <c r="D27" s="23"/>
      <c r="E27" s="23"/>
      <c r="F27" s="23"/>
      <c r="G27" s="23"/>
      <c r="H27" s="23"/>
    </row>
    <row r="28" spans="1:11">
      <c r="D28" s="23"/>
      <c r="E28" s="23"/>
      <c r="F28" s="23"/>
      <c r="G28" s="23"/>
      <c r="H28" s="23"/>
    </row>
    <row r="29" spans="1:11">
      <c r="D29" s="23"/>
      <c r="E29" s="23"/>
      <c r="F29" s="23"/>
      <c r="G29" s="23"/>
      <c r="H29" s="23"/>
    </row>
    <row r="30" spans="1:11">
      <c r="D30" s="23"/>
      <c r="E30" s="23"/>
      <c r="F30" s="23"/>
      <c r="G30" s="23"/>
      <c r="H30" s="23"/>
    </row>
    <row r="31" spans="1:11">
      <c r="D31" s="23"/>
      <c r="E31" s="23"/>
      <c r="F31" s="23"/>
      <c r="G31" s="23"/>
      <c r="H31" s="23"/>
    </row>
    <row r="32" spans="1:11">
      <c r="D32" s="23"/>
      <c r="E32" s="23"/>
      <c r="F32" s="23"/>
      <c r="G32" s="23"/>
      <c r="H32" s="23"/>
    </row>
    <row r="33" spans="4:8">
      <c r="D33" s="23"/>
      <c r="E33" s="23"/>
      <c r="F33" s="23"/>
      <c r="G33" s="23"/>
      <c r="H33" s="23"/>
    </row>
    <row r="34" spans="4:8">
      <c r="D34" s="23"/>
      <c r="E34" s="23"/>
      <c r="F34" s="23"/>
      <c r="G34" s="23"/>
      <c r="H34" s="23"/>
    </row>
  </sheetData>
  <mergeCells count="4">
    <mergeCell ref="C3:F3"/>
    <mergeCell ref="H3:K3"/>
    <mergeCell ref="A1:K1"/>
    <mergeCell ref="D22:H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881E-E438-864A-99F4-5B92E5E7DFC1}">
  <dimension ref="A1:J27"/>
  <sheetViews>
    <sheetView zoomScale="141" workbookViewId="0">
      <selection activeCell="E6" sqref="E6"/>
    </sheetView>
  </sheetViews>
  <sheetFormatPr baseColWidth="10" defaultRowHeight="16"/>
  <cols>
    <col min="6" max="6" width="13.83203125" customWidth="1"/>
    <col min="10" max="10" width="17.5" customWidth="1"/>
  </cols>
  <sheetData>
    <row r="1" spans="1:10">
      <c r="A1" s="25" t="s">
        <v>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1"/>
      <c r="B2" s="1"/>
      <c r="C2" s="1"/>
      <c r="D2" s="20" t="s">
        <v>14</v>
      </c>
      <c r="E2" s="20"/>
      <c r="F2" s="20"/>
      <c r="G2" s="1"/>
      <c r="H2" s="20" t="s">
        <v>15</v>
      </c>
      <c r="I2" s="20"/>
      <c r="J2" s="20"/>
    </row>
    <row r="3" spans="1:10">
      <c r="A3" s="2" t="s">
        <v>2</v>
      </c>
      <c r="B3" s="2" t="s">
        <v>30</v>
      </c>
      <c r="C3" s="2" t="s">
        <v>4</v>
      </c>
      <c r="D3" s="2" t="s">
        <v>0</v>
      </c>
      <c r="E3" s="2" t="s">
        <v>1</v>
      </c>
      <c r="F3" s="2" t="s">
        <v>22</v>
      </c>
      <c r="G3" s="2"/>
      <c r="H3" s="2" t="s">
        <v>0</v>
      </c>
      <c r="I3" s="2" t="s">
        <v>1</v>
      </c>
      <c r="J3" s="2" t="s">
        <v>22</v>
      </c>
    </row>
    <row r="4" spans="1:10">
      <c r="A4">
        <v>10</v>
      </c>
      <c r="B4">
        <v>50</v>
      </c>
      <c r="C4">
        <v>50</v>
      </c>
      <c r="E4">
        <v>7.5400000000000033E-3</v>
      </c>
      <c r="F4">
        <v>3401.06</v>
      </c>
      <c r="I4">
        <v>4.4800000000000031E-3</v>
      </c>
      <c r="J4">
        <v>321.08</v>
      </c>
    </row>
    <row r="5" spans="1:10">
      <c r="A5">
        <v>20</v>
      </c>
      <c r="B5">
        <v>50</v>
      </c>
      <c r="C5">
        <v>50</v>
      </c>
      <c r="E5">
        <v>45.107419999999983</v>
      </c>
      <c r="F5">
        <v>3314253.12</v>
      </c>
      <c r="I5">
        <v>6.6139999999999977E-2</v>
      </c>
      <c r="J5">
        <v>12816.9</v>
      </c>
    </row>
    <row r="6" spans="1:10">
      <c r="A6">
        <v>30</v>
      </c>
      <c r="B6">
        <v>50</v>
      </c>
      <c r="C6">
        <v>0</v>
      </c>
    </row>
    <row r="7" spans="1:10">
      <c r="A7">
        <v>40</v>
      </c>
      <c r="B7">
        <v>50</v>
      </c>
    </row>
    <row r="8" spans="1:10">
      <c r="A8">
        <v>50</v>
      </c>
      <c r="B8">
        <v>50</v>
      </c>
    </row>
    <row r="9" spans="1:10">
      <c r="A9">
        <v>60</v>
      </c>
      <c r="B9">
        <v>50</v>
      </c>
    </row>
    <row r="10" spans="1:10">
      <c r="A10">
        <v>70</v>
      </c>
      <c r="B10">
        <v>50</v>
      </c>
    </row>
    <row r="11" spans="1:10">
      <c r="A11">
        <v>80</v>
      </c>
      <c r="B11">
        <v>50</v>
      </c>
    </row>
    <row r="12" spans="1:10">
      <c r="A12">
        <v>90</v>
      </c>
      <c r="B12">
        <v>50</v>
      </c>
    </row>
    <row r="13" spans="1:10">
      <c r="A13">
        <v>100</v>
      </c>
      <c r="B13">
        <v>50</v>
      </c>
    </row>
    <row r="14" spans="1:10">
      <c r="A14">
        <v>150</v>
      </c>
      <c r="B14">
        <v>50</v>
      </c>
    </row>
    <row r="15" spans="1:10">
      <c r="A15">
        <v>200</v>
      </c>
      <c r="B15">
        <v>50</v>
      </c>
    </row>
    <row r="16" spans="1:10">
      <c r="A16">
        <v>250</v>
      </c>
      <c r="B16">
        <v>50</v>
      </c>
    </row>
    <row r="17" spans="1:10">
      <c r="A17" s="2">
        <v>300</v>
      </c>
      <c r="B17">
        <v>50</v>
      </c>
      <c r="D17" s="2"/>
      <c r="E17" s="2"/>
      <c r="F17" s="2"/>
      <c r="G17" s="2"/>
      <c r="H17" s="2"/>
      <c r="I17" s="2"/>
      <c r="J17" s="2"/>
    </row>
    <row r="18" spans="1:10">
      <c r="E18" s="37" t="s">
        <v>39</v>
      </c>
      <c r="F18" s="37"/>
      <c r="G18" s="37"/>
    </row>
    <row r="19" spans="1:10">
      <c r="E19" s="28"/>
      <c r="F19" s="28"/>
      <c r="G19" s="28"/>
    </row>
    <row r="20" spans="1:10">
      <c r="E20" s="28"/>
      <c r="F20" s="28"/>
      <c r="G20" s="28"/>
    </row>
    <row r="21" spans="1:10">
      <c r="E21" s="28"/>
      <c r="F21" s="28"/>
      <c r="G21" s="28"/>
    </row>
    <row r="22" spans="1:10" ht="16" customHeight="1">
      <c r="E22" s="28"/>
      <c r="F22" s="28"/>
      <c r="G22" s="28"/>
      <c r="H22" s="36"/>
    </row>
    <row r="23" spans="1:10">
      <c r="E23" s="28"/>
      <c r="F23" s="28"/>
      <c r="G23" s="28"/>
      <c r="H23" s="36"/>
    </row>
    <row r="24" spans="1:10">
      <c r="F24" s="36"/>
      <c r="G24" s="36"/>
      <c r="H24" s="36"/>
    </row>
    <row r="25" spans="1:10">
      <c r="F25" s="36"/>
      <c r="G25" s="36"/>
      <c r="H25" s="36"/>
    </row>
    <row r="26" spans="1:10">
      <c r="F26" s="36"/>
      <c r="G26" s="36"/>
      <c r="H26" s="36"/>
    </row>
    <row r="27" spans="1:10">
      <c r="F27" s="36"/>
      <c r="G27" s="36"/>
      <c r="H27" s="36"/>
    </row>
  </sheetData>
  <mergeCells count="4">
    <mergeCell ref="A1:J1"/>
    <mergeCell ref="D2:F2"/>
    <mergeCell ref="H2:J2"/>
    <mergeCell ref="E18:G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EE9-B39F-1845-8590-E8D18A5D778A}">
  <dimension ref="A1:U18"/>
  <sheetViews>
    <sheetView topLeftCell="G1" zoomScale="138" workbookViewId="0">
      <selection activeCell="J18" sqref="J18"/>
    </sheetView>
  </sheetViews>
  <sheetFormatPr baseColWidth="10" defaultRowHeight="16"/>
  <cols>
    <col min="11" max="11" width="15.83203125" customWidth="1"/>
  </cols>
  <sheetData>
    <row r="1" spans="1:21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>
      <c r="A2" s="1"/>
      <c r="B2" s="1"/>
      <c r="C2" s="20" t="s">
        <v>10</v>
      </c>
      <c r="D2" s="20"/>
      <c r="E2" s="20"/>
      <c r="F2" s="20"/>
      <c r="G2" s="1"/>
      <c r="H2" s="20" t="s">
        <v>11</v>
      </c>
      <c r="I2" s="20"/>
      <c r="J2" s="20"/>
      <c r="K2" s="20"/>
      <c r="M2" s="20" t="s">
        <v>12</v>
      </c>
      <c r="N2" s="20"/>
      <c r="O2" s="20"/>
      <c r="P2" s="20"/>
      <c r="R2" s="20" t="s">
        <v>13</v>
      </c>
      <c r="S2" s="20"/>
      <c r="T2" s="20"/>
      <c r="U2" s="20"/>
    </row>
    <row r="3" spans="1:21">
      <c r="A3" s="2" t="s">
        <v>2</v>
      </c>
      <c r="B3" s="2" t="s">
        <v>3</v>
      </c>
      <c r="C3" s="2" t="s">
        <v>7</v>
      </c>
      <c r="D3" s="2" t="s">
        <v>4</v>
      </c>
      <c r="E3" s="2" t="s">
        <v>1</v>
      </c>
      <c r="F3" s="2" t="s">
        <v>8</v>
      </c>
      <c r="G3" s="2"/>
      <c r="H3" s="2" t="s">
        <v>7</v>
      </c>
      <c r="I3" s="2" t="s">
        <v>4</v>
      </c>
      <c r="J3" s="2" t="s">
        <v>18</v>
      </c>
      <c r="K3" s="2" t="s">
        <v>23</v>
      </c>
      <c r="M3" s="2" t="s">
        <v>7</v>
      </c>
      <c r="N3" s="2" t="s">
        <v>4</v>
      </c>
      <c r="O3" s="2" t="s">
        <v>1</v>
      </c>
      <c r="P3" s="2" t="s">
        <v>8</v>
      </c>
      <c r="R3" s="2" t="s">
        <v>7</v>
      </c>
      <c r="S3" s="2" t="s">
        <v>4</v>
      </c>
      <c r="T3" s="2" t="s">
        <v>1</v>
      </c>
      <c r="U3" s="2" t="s">
        <v>8</v>
      </c>
    </row>
    <row r="4" spans="1:21">
      <c r="A4">
        <v>10</v>
      </c>
      <c r="H4">
        <v>0</v>
      </c>
      <c r="I4">
        <v>50</v>
      </c>
      <c r="J4">
        <v>4.8200000000000022E-3</v>
      </c>
      <c r="K4">
        <v>2.76</v>
      </c>
      <c r="S4">
        <v>50</v>
      </c>
      <c r="T4">
        <v>4.4800000000000031E-3</v>
      </c>
      <c r="U4">
        <v>2.76</v>
      </c>
    </row>
    <row r="5" spans="1:21">
      <c r="A5">
        <v>20</v>
      </c>
      <c r="H5">
        <v>0</v>
      </c>
      <c r="I5">
        <v>50</v>
      </c>
      <c r="J5">
        <v>7.2407199999999996</v>
      </c>
      <c r="K5">
        <v>466.92</v>
      </c>
      <c r="S5">
        <v>50</v>
      </c>
      <c r="T5">
        <v>6.6139999999999977E-2</v>
      </c>
      <c r="U5">
        <v>28.08</v>
      </c>
    </row>
    <row r="6" spans="1:21">
      <c r="A6">
        <v>30</v>
      </c>
      <c r="H6">
        <v>0</v>
      </c>
      <c r="I6">
        <v>50</v>
      </c>
      <c r="J6">
        <v>9.5000000000000001E-2</v>
      </c>
      <c r="K6">
        <v>16.399999999999999</v>
      </c>
      <c r="S6">
        <v>50</v>
      </c>
      <c r="T6">
        <v>0.12259999999999999</v>
      </c>
      <c r="U6">
        <v>26.12</v>
      </c>
    </row>
    <row r="7" spans="1:21">
      <c r="A7">
        <v>40</v>
      </c>
      <c r="H7">
        <v>0</v>
      </c>
      <c r="I7">
        <v>50</v>
      </c>
      <c r="J7">
        <v>0.92449999999999999</v>
      </c>
      <c r="K7">
        <v>28.6</v>
      </c>
      <c r="S7">
        <v>50</v>
      </c>
      <c r="T7">
        <v>0.26444000000000001</v>
      </c>
      <c r="U7">
        <v>47.68</v>
      </c>
    </row>
    <row r="8" spans="1:21">
      <c r="A8">
        <v>50</v>
      </c>
      <c r="H8">
        <v>0</v>
      </c>
      <c r="I8">
        <v>50</v>
      </c>
      <c r="J8">
        <v>0.43502000000000002</v>
      </c>
      <c r="K8">
        <v>37.92</v>
      </c>
      <c r="S8">
        <v>50</v>
      </c>
      <c r="T8">
        <v>0.37869999999999998</v>
      </c>
      <c r="U8">
        <v>38.04</v>
      </c>
    </row>
    <row r="9" spans="1:21">
      <c r="A9">
        <v>60</v>
      </c>
      <c r="H9">
        <v>0</v>
      </c>
      <c r="I9">
        <v>50</v>
      </c>
      <c r="J9">
        <v>4.9627800000000004</v>
      </c>
      <c r="K9">
        <v>78.959999999999994</v>
      </c>
      <c r="S9">
        <v>50</v>
      </c>
      <c r="T9">
        <v>1.2158000000000004</v>
      </c>
      <c r="U9">
        <v>67.760000000000005</v>
      </c>
    </row>
    <row r="10" spans="1:21">
      <c r="A10">
        <v>70</v>
      </c>
      <c r="H10">
        <v>0</v>
      </c>
      <c r="I10">
        <v>50</v>
      </c>
      <c r="J10">
        <v>0.38029999999999992</v>
      </c>
      <c r="K10">
        <v>10.76</v>
      </c>
      <c r="S10">
        <v>50</v>
      </c>
      <c r="T10">
        <v>0.50295999999999985</v>
      </c>
      <c r="U10">
        <v>18.28</v>
      </c>
    </row>
    <row r="11" spans="1:21">
      <c r="A11">
        <v>80</v>
      </c>
      <c r="H11">
        <v>0.09</v>
      </c>
      <c r="I11">
        <v>49</v>
      </c>
      <c r="J11">
        <v>75.350319999999996</v>
      </c>
      <c r="K11">
        <v>165.6</v>
      </c>
      <c r="S11">
        <v>50</v>
      </c>
      <c r="T11">
        <v>1.5144200000000003</v>
      </c>
      <c r="U11">
        <v>41.72</v>
      </c>
    </row>
    <row r="12" spans="1:21">
      <c r="A12">
        <v>90</v>
      </c>
      <c r="H12">
        <v>0.14000000000000001</v>
      </c>
      <c r="I12">
        <v>49</v>
      </c>
      <c r="J12">
        <v>73.895020000000002</v>
      </c>
      <c r="K12">
        <v>426.8</v>
      </c>
      <c r="S12">
        <v>50</v>
      </c>
      <c r="T12">
        <v>6.6769200000000009</v>
      </c>
      <c r="U12">
        <v>68.8</v>
      </c>
    </row>
    <row r="13" spans="1:21">
      <c r="A13">
        <v>100</v>
      </c>
      <c r="H13">
        <v>0</v>
      </c>
      <c r="I13">
        <v>50</v>
      </c>
      <c r="J13">
        <v>1.2783799999999998</v>
      </c>
      <c r="K13">
        <v>15.52</v>
      </c>
      <c r="S13">
        <v>50</v>
      </c>
      <c r="T13">
        <v>1.2648599999999997</v>
      </c>
      <c r="U13">
        <v>14.36</v>
      </c>
    </row>
    <row r="14" spans="1:21">
      <c r="A14">
        <v>150</v>
      </c>
      <c r="H14">
        <v>0</v>
      </c>
      <c r="I14">
        <v>50</v>
      </c>
      <c r="J14">
        <v>5.1416600000000008</v>
      </c>
      <c r="K14">
        <v>17.920000000000002</v>
      </c>
      <c r="S14">
        <v>50</v>
      </c>
      <c r="T14">
        <v>3.2126000000000006</v>
      </c>
      <c r="U14">
        <v>7.48</v>
      </c>
    </row>
    <row r="15" spans="1:21">
      <c r="A15">
        <v>200</v>
      </c>
      <c r="H15">
        <v>0</v>
      </c>
      <c r="I15">
        <v>50</v>
      </c>
      <c r="J15">
        <v>7.746080000000001</v>
      </c>
      <c r="K15">
        <v>5.32</v>
      </c>
      <c r="S15">
        <v>50</v>
      </c>
      <c r="T15">
        <v>7.599219999999999</v>
      </c>
      <c r="U15">
        <v>4.68</v>
      </c>
    </row>
    <row r="16" spans="1:21">
      <c r="A16">
        <v>250</v>
      </c>
      <c r="H16">
        <v>0</v>
      </c>
      <c r="I16">
        <v>50</v>
      </c>
      <c r="J16">
        <v>16.55078</v>
      </c>
      <c r="K16">
        <v>3.64</v>
      </c>
      <c r="S16">
        <v>50</v>
      </c>
      <c r="T16">
        <v>16.617259999999991</v>
      </c>
      <c r="U16">
        <v>3.52</v>
      </c>
    </row>
    <row r="17" spans="1:21">
      <c r="A17" s="2">
        <v>300</v>
      </c>
      <c r="B17" s="2"/>
      <c r="C17" s="2"/>
      <c r="D17" s="2"/>
      <c r="E17" s="2"/>
      <c r="F17" s="2"/>
      <c r="H17" s="2">
        <v>0</v>
      </c>
      <c r="I17" s="2">
        <v>50</v>
      </c>
      <c r="J17" s="2">
        <v>34.533580000000001</v>
      </c>
      <c r="K17" s="2">
        <v>3.28</v>
      </c>
      <c r="M17" s="2"/>
      <c r="N17" s="2"/>
      <c r="O17" s="2"/>
      <c r="P17" s="2"/>
      <c r="R17" s="2"/>
      <c r="S17" s="2">
        <v>50</v>
      </c>
      <c r="T17" s="2">
        <v>34.478100000000012</v>
      </c>
      <c r="U17" s="2">
        <v>3.2</v>
      </c>
    </row>
    <row r="18" spans="1:21">
      <c r="A18" s="2"/>
      <c r="B18" s="2"/>
      <c r="C18" s="2"/>
      <c r="D18" s="2"/>
      <c r="E18" s="2"/>
      <c r="F18" s="2"/>
      <c r="G18" s="2"/>
      <c r="H18" s="2"/>
      <c r="I18" s="7">
        <v>698</v>
      </c>
      <c r="J18" s="7">
        <v>16.324211428571431</v>
      </c>
      <c r="K18" s="7">
        <v>91.457142857142856</v>
      </c>
      <c r="L18" s="2"/>
      <c r="M18" s="2"/>
      <c r="N18" s="2"/>
      <c r="O18" s="2"/>
      <c r="P18" s="2"/>
      <c r="Q18" s="2"/>
      <c r="R18" s="7"/>
      <c r="S18" s="7">
        <v>700</v>
      </c>
      <c r="T18" s="7">
        <v>5.2798928571428556</v>
      </c>
      <c r="U18" s="7">
        <v>26.605714285714285</v>
      </c>
    </row>
  </sheetData>
  <mergeCells count="5">
    <mergeCell ref="C2:F2"/>
    <mergeCell ref="H2:K2"/>
    <mergeCell ref="M2:P2"/>
    <mergeCell ref="R2:U2"/>
    <mergeCell ref="A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9401-2F8D-A446-9BCB-DC517354FCC3}">
  <dimension ref="A1:J18"/>
  <sheetViews>
    <sheetView zoomScale="140" workbookViewId="0">
      <selection activeCell="I17" sqref="I17"/>
    </sheetView>
  </sheetViews>
  <sheetFormatPr baseColWidth="10" defaultRowHeight="16"/>
  <cols>
    <col min="5" max="5" width="10.83203125" style="9"/>
    <col min="6" max="6" width="21" style="13" customWidth="1"/>
    <col min="9" max="9" width="10.83203125" style="9"/>
    <col min="10" max="10" width="15.83203125" style="13" customWidth="1"/>
  </cols>
  <sheetData>
    <row r="1" spans="1:10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5"/>
      <c r="B2" s="5"/>
      <c r="C2" s="20" t="s">
        <v>28</v>
      </c>
      <c r="D2" s="20"/>
      <c r="E2" s="20"/>
      <c r="F2" s="20"/>
      <c r="G2" s="4"/>
      <c r="H2" s="20" t="s">
        <v>29</v>
      </c>
      <c r="I2" s="20"/>
      <c r="J2" s="20"/>
    </row>
    <row r="3" spans="1:10">
      <c r="A3" s="6" t="s">
        <v>2</v>
      </c>
      <c r="B3" s="6" t="s">
        <v>9</v>
      </c>
      <c r="C3" s="6" t="s">
        <v>7</v>
      </c>
      <c r="D3" s="6" t="s">
        <v>4</v>
      </c>
      <c r="E3" s="10" t="s">
        <v>18</v>
      </c>
      <c r="F3" s="14" t="s">
        <v>23</v>
      </c>
      <c r="G3" s="4"/>
      <c r="H3" s="6" t="s">
        <v>4</v>
      </c>
      <c r="I3" s="10" t="s">
        <v>1</v>
      </c>
      <c r="J3" s="14" t="s">
        <v>23</v>
      </c>
    </row>
    <row r="4" spans="1:10">
      <c r="A4" s="4">
        <v>10</v>
      </c>
      <c r="B4" s="4">
        <v>50</v>
      </c>
      <c r="C4" s="4">
        <v>0</v>
      </c>
      <c r="D4" s="4">
        <v>50</v>
      </c>
      <c r="E4" s="11">
        <v>4.8200000000000022E-3</v>
      </c>
      <c r="F4" s="15">
        <v>2.76</v>
      </c>
      <c r="G4" s="4"/>
      <c r="H4" s="4">
        <v>50</v>
      </c>
      <c r="I4" s="11">
        <v>4.4800000000000031E-3</v>
      </c>
      <c r="J4" s="15">
        <v>2.76</v>
      </c>
    </row>
    <row r="5" spans="1:10">
      <c r="A5" s="4">
        <v>20</v>
      </c>
      <c r="B5" s="4">
        <v>50</v>
      </c>
      <c r="C5" s="4">
        <v>0</v>
      </c>
      <c r="D5" s="4">
        <v>50</v>
      </c>
      <c r="E5" s="11">
        <v>7.2407199999999996</v>
      </c>
      <c r="F5" s="15">
        <v>466.92</v>
      </c>
      <c r="G5" s="4"/>
      <c r="H5" s="4">
        <v>50</v>
      </c>
      <c r="I5" s="11">
        <v>6.6139999999999977E-2</v>
      </c>
      <c r="J5" s="15">
        <v>28.08</v>
      </c>
    </row>
    <row r="6" spans="1:10">
      <c r="A6" s="4">
        <v>30</v>
      </c>
      <c r="B6" s="4">
        <v>50</v>
      </c>
      <c r="C6" s="4">
        <v>0</v>
      </c>
      <c r="D6" s="4">
        <v>50</v>
      </c>
      <c r="E6" s="11">
        <v>9.5000000000000001E-2</v>
      </c>
      <c r="F6" s="15">
        <v>16.399999999999999</v>
      </c>
      <c r="G6" s="4"/>
      <c r="H6" s="4">
        <v>50</v>
      </c>
      <c r="I6" s="11">
        <v>0.12259999999999999</v>
      </c>
      <c r="J6" s="15">
        <v>26.12</v>
      </c>
    </row>
    <row r="7" spans="1:10">
      <c r="A7" s="4">
        <v>40</v>
      </c>
      <c r="B7" s="4">
        <v>50</v>
      </c>
      <c r="C7" s="4">
        <v>0</v>
      </c>
      <c r="D7" s="4">
        <v>50</v>
      </c>
      <c r="E7" s="11">
        <v>0.92449999999999999</v>
      </c>
      <c r="F7" s="15">
        <v>28.6</v>
      </c>
      <c r="G7" s="4"/>
      <c r="H7" s="4">
        <v>50</v>
      </c>
      <c r="I7" s="11">
        <v>0.26444000000000001</v>
      </c>
      <c r="J7" s="15">
        <v>47.68</v>
      </c>
    </row>
    <row r="8" spans="1:10">
      <c r="A8" s="4">
        <v>50</v>
      </c>
      <c r="B8" s="4">
        <v>50</v>
      </c>
      <c r="C8" s="4">
        <v>0</v>
      </c>
      <c r="D8" s="4">
        <v>50</v>
      </c>
      <c r="E8" s="11">
        <v>0.43502000000000002</v>
      </c>
      <c r="F8" s="15">
        <v>37.92</v>
      </c>
      <c r="G8" s="4"/>
      <c r="H8" s="4">
        <v>50</v>
      </c>
      <c r="I8" s="11">
        <v>0.37869999999999998</v>
      </c>
      <c r="J8" s="15">
        <v>38.04</v>
      </c>
    </row>
    <row r="9" spans="1:10">
      <c r="A9" s="4">
        <v>60</v>
      </c>
      <c r="B9" s="4">
        <v>50</v>
      </c>
      <c r="C9" s="4">
        <v>0</v>
      </c>
      <c r="D9" s="4">
        <v>50</v>
      </c>
      <c r="E9" s="11">
        <v>4.9627800000000004</v>
      </c>
      <c r="F9" s="15">
        <v>78.959999999999994</v>
      </c>
      <c r="G9" s="4"/>
      <c r="H9" s="4">
        <v>50</v>
      </c>
      <c r="I9" s="11">
        <v>1.2158000000000004</v>
      </c>
      <c r="J9" s="15">
        <v>67.760000000000005</v>
      </c>
    </row>
    <row r="10" spans="1:10">
      <c r="A10" s="4">
        <v>70</v>
      </c>
      <c r="B10" s="4">
        <v>50</v>
      </c>
      <c r="C10" s="4">
        <v>0</v>
      </c>
      <c r="D10" s="4">
        <v>50</v>
      </c>
      <c r="E10" s="11">
        <v>0.38029999999999992</v>
      </c>
      <c r="F10" s="15">
        <v>10.76</v>
      </c>
      <c r="G10" s="4"/>
      <c r="H10" s="4">
        <v>50</v>
      </c>
      <c r="I10" s="11">
        <v>0.50295999999999985</v>
      </c>
      <c r="J10" s="15">
        <v>18.28</v>
      </c>
    </row>
    <row r="11" spans="1:10">
      <c r="A11" s="4">
        <v>80</v>
      </c>
      <c r="B11" s="4">
        <v>50</v>
      </c>
      <c r="C11" s="4">
        <v>0.09</v>
      </c>
      <c r="D11" s="4">
        <v>49</v>
      </c>
      <c r="E11" s="11">
        <v>75.350319999999996</v>
      </c>
      <c r="F11" s="15">
        <v>165.6</v>
      </c>
      <c r="G11" s="4"/>
      <c r="H11" s="4">
        <v>50</v>
      </c>
      <c r="I11" s="11">
        <v>1.5144200000000003</v>
      </c>
      <c r="J11" s="15">
        <v>41.72</v>
      </c>
    </row>
    <row r="12" spans="1:10">
      <c r="A12" s="4">
        <v>90</v>
      </c>
      <c r="B12" s="4">
        <v>50</v>
      </c>
      <c r="C12" s="4">
        <v>0.14000000000000001</v>
      </c>
      <c r="D12" s="4">
        <v>49</v>
      </c>
      <c r="E12" s="11">
        <v>73.895020000000002</v>
      </c>
      <c r="F12" s="15">
        <v>426.8</v>
      </c>
      <c r="G12" s="4"/>
      <c r="H12" s="4">
        <v>50</v>
      </c>
      <c r="I12" s="11">
        <v>6.6769200000000009</v>
      </c>
      <c r="J12" s="15">
        <v>68.8</v>
      </c>
    </row>
    <row r="13" spans="1:10">
      <c r="A13" s="4">
        <v>100</v>
      </c>
      <c r="B13" s="4">
        <v>50</v>
      </c>
      <c r="C13" s="4">
        <v>0</v>
      </c>
      <c r="D13" s="4">
        <v>50</v>
      </c>
      <c r="E13" s="11">
        <v>1.2783799999999998</v>
      </c>
      <c r="F13" s="15">
        <v>15.52</v>
      </c>
      <c r="G13" s="4"/>
      <c r="H13" s="4">
        <v>50</v>
      </c>
      <c r="I13" s="11">
        <v>1.2648599999999997</v>
      </c>
      <c r="J13" s="15">
        <v>14.36</v>
      </c>
    </row>
    <row r="14" spans="1:10">
      <c r="A14" s="4">
        <v>150</v>
      </c>
      <c r="B14" s="4">
        <v>50</v>
      </c>
      <c r="C14" s="4">
        <v>0</v>
      </c>
      <c r="D14" s="4">
        <v>50</v>
      </c>
      <c r="E14" s="11">
        <v>5.1416600000000008</v>
      </c>
      <c r="F14" s="15">
        <v>17.920000000000002</v>
      </c>
      <c r="G14" s="4"/>
      <c r="H14" s="4">
        <v>50</v>
      </c>
      <c r="I14" s="11">
        <v>3.2126000000000006</v>
      </c>
      <c r="J14" s="15">
        <v>7.48</v>
      </c>
    </row>
    <row r="15" spans="1:10">
      <c r="A15" s="4">
        <v>200</v>
      </c>
      <c r="B15" s="4">
        <v>50</v>
      </c>
      <c r="C15" s="4">
        <v>0</v>
      </c>
      <c r="D15" s="4">
        <v>50</v>
      </c>
      <c r="E15" s="11">
        <v>7.746080000000001</v>
      </c>
      <c r="F15" s="15">
        <v>5.32</v>
      </c>
      <c r="G15" s="4"/>
      <c r="H15" s="4">
        <v>50</v>
      </c>
      <c r="I15" s="11">
        <v>7.599219999999999</v>
      </c>
      <c r="J15" s="15">
        <v>4.68</v>
      </c>
    </row>
    <row r="16" spans="1:10">
      <c r="A16" s="4">
        <v>250</v>
      </c>
      <c r="B16" s="4">
        <v>50</v>
      </c>
      <c r="C16" s="4">
        <v>0</v>
      </c>
      <c r="D16" s="4">
        <v>50</v>
      </c>
      <c r="E16" s="11">
        <v>16.55078</v>
      </c>
      <c r="F16" s="15">
        <v>3.64</v>
      </c>
      <c r="G16" s="4"/>
      <c r="H16" s="4">
        <v>50</v>
      </c>
      <c r="I16" s="11">
        <v>16.617259999999991</v>
      </c>
      <c r="J16" s="15">
        <v>3.52</v>
      </c>
    </row>
    <row r="17" spans="1:10">
      <c r="A17" s="4">
        <v>300</v>
      </c>
      <c r="B17" s="4">
        <v>50</v>
      </c>
      <c r="C17" s="4">
        <v>0</v>
      </c>
      <c r="D17" s="4">
        <v>50</v>
      </c>
      <c r="E17" s="11">
        <v>34.533580000000001</v>
      </c>
      <c r="F17" s="15">
        <v>3.28</v>
      </c>
      <c r="G17" s="4"/>
      <c r="H17" s="4">
        <v>50</v>
      </c>
      <c r="I17" s="11">
        <v>34.478100000000012</v>
      </c>
      <c r="J17" s="15">
        <v>3.2</v>
      </c>
    </row>
    <row r="18" spans="1:10">
      <c r="A18" s="6"/>
      <c r="B18" s="6"/>
      <c r="C18" s="6"/>
      <c r="D18" s="8">
        <v>698</v>
      </c>
      <c r="E18" s="12">
        <v>16.324211428571431</v>
      </c>
      <c r="F18" s="16">
        <v>91.457142857142856</v>
      </c>
      <c r="G18" s="6"/>
      <c r="H18" s="8">
        <v>700</v>
      </c>
      <c r="I18" s="12">
        <v>5.2798928571428556</v>
      </c>
      <c r="J18" s="16">
        <v>26.605714285714285</v>
      </c>
    </row>
  </sheetData>
  <mergeCells count="3">
    <mergeCell ref="C2:F2"/>
    <mergeCell ref="H2:J2"/>
    <mergeCell ref="A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DEF9-5DB9-D645-BBF3-7AF06E0BF587}">
  <dimension ref="A1:K34"/>
  <sheetViews>
    <sheetView tabSelected="1" topLeftCell="A7" zoomScale="119" workbookViewId="0">
      <selection activeCell="I33" sqref="I33"/>
    </sheetView>
  </sheetViews>
  <sheetFormatPr baseColWidth="10" defaultRowHeight="16"/>
  <cols>
    <col min="4" max="5" width="10.83203125" style="9"/>
    <col min="8" max="8" width="10.83203125" style="13"/>
    <col min="9" max="9" width="26.33203125" style="13" customWidth="1"/>
  </cols>
  <sheetData>
    <row r="1" spans="1:11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4"/>
      <c r="B2" s="4"/>
      <c r="C2" s="27" t="s">
        <v>24</v>
      </c>
      <c r="D2" s="27"/>
      <c r="E2" s="27"/>
      <c r="F2" s="4"/>
      <c r="G2" s="4"/>
      <c r="H2" s="23" t="s">
        <v>25</v>
      </c>
      <c r="I2" s="27"/>
      <c r="J2" s="4"/>
      <c r="K2" s="4"/>
    </row>
    <row r="3" spans="1:11">
      <c r="A3" s="6" t="s">
        <v>2</v>
      </c>
      <c r="B3" s="6" t="s">
        <v>3</v>
      </c>
      <c r="C3" s="6" t="s">
        <v>4</v>
      </c>
      <c r="D3" s="10" t="s">
        <v>18</v>
      </c>
      <c r="E3" s="10" t="s">
        <v>8</v>
      </c>
      <c r="F3" s="6"/>
      <c r="G3" s="3" t="s">
        <v>4</v>
      </c>
      <c r="H3" s="18" t="s">
        <v>18</v>
      </c>
      <c r="I3" s="14" t="s">
        <v>8</v>
      </c>
      <c r="J3" s="4"/>
      <c r="K3" s="4"/>
    </row>
    <row r="4" spans="1:11">
      <c r="A4" s="4">
        <v>10</v>
      </c>
      <c r="B4" s="4">
        <v>50</v>
      </c>
      <c r="C4" s="4">
        <v>50</v>
      </c>
      <c r="D4" s="11">
        <v>4.9800000000000018E-3</v>
      </c>
      <c r="E4" s="11">
        <v>2.76</v>
      </c>
      <c r="F4" s="4"/>
      <c r="G4" s="4">
        <v>50</v>
      </c>
      <c r="H4" s="15">
        <v>4.4800000000000031E-3</v>
      </c>
      <c r="I4" s="15">
        <v>3.7000000000000005E-2</v>
      </c>
      <c r="J4" s="4"/>
      <c r="K4" s="4"/>
    </row>
    <row r="5" spans="1:11">
      <c r="A5" s="4">
        <v>20</v>
      </c>
      <c r="B5" s="4">
        <v>50</v>
      </c>
      <c r="C5" s="4">
        <v>50</v>
      </c>
      <c r="D5" s="11">
        <v>5.7639999999999969E-2</v>
      </c>
      <c r="E5" s="11">
        <v>33.6</v>
      </c>
      <c r="F5" s="4"/>
      <c r="G5" s="4">
        <v>50</v>
      </c>
      <c r="H5" s="15">
        <v>6.6139999999999977E-2</v>
      </c>
      <c r="I5" s="15">
        <v>0.53600000000000003</v>
      </c>
      <c r="J5" s="4"/>
      <c r="K5" s="4"/>
    </row>
    <row r="6" spans="1:11">
      <c r="A6" s="4">
        <v>30</v>
      </c>
      <c r="B6" s="4">
        <v>50</v>
      </c>
      <c r="C6" s="4">
        <v>50</v>
      </c>
      <c r="D6" s="11">
        <v>0.32862000000000002</v>
      </c>
      <c r="E6" s="11">
        <v>123.76</v>
      </c>
      <c r="F6" s="4"/>
      <c r="G6" s="4">
        <v>50</v>
      </c>
      <c r="H6" s="15">
        <v>0.12259999999999999</v>
      </c>
      <c r="I6" s="15">
        <v>3.2629999999999986</v>
      </c>
      <c r="J6" s="4"/>
      <c r="K6" s="4"/>
    </row>
    <row r="7" spans="1:11">
      <c r="A7" s="4">
        <v>40</v>
      </c>
      <c r="B7" s="4">
        <v>50</v>
      </c>
      <c r="C7" s="4">
        <v>50</v>
      </c>
      <c r="D7" s="11">
        <v>4.4553599999999989</v>
      </c>
      <c r="E7" s="11">
        <v>660.88</v>
      </c>
      <c r="F7" s="4"/>
      <c r="G7" s="4">
        <v>50</v>
      </c>
      <c r="H7" s="15">
        <v>0.26444000000000001</v>
      </c>
      <c r="I7" s="15">
        <v>4.1509999999999989</v>
      </c>
      <c r="J7" s="4"/>
      <c r="K7" s="4"/>
    </row>
    <row r="8" spans="1:11">
      <c r="A8" s="4">
        <v>50</v>
      </c>
      <c r="B8" s="4">
        <v>50</v>
      </c>
      <c r="C8" s="4">
        <v>50</v>
      </c>
      <c r="D8" s="11">
        <v>96.286619999999999</v>
      </c>
      <c r="E8" s="11">
        <v>4294.24</v>
      </c>
      <c r="F8" s="4"/>
      <c r="G8" s="4">
        <v>50</v>
      </c>
      <c r="H8" s="15">
        <v>0.37869999999999998</v>
      </c>
      <c r="I8" s="15">
        <v>8.0930000000000035</v>
      </c>
      <c r="J8" s="4"/>
      <c r="K8" s="4"/>
    </row>
    <row r="9" spans="1:11">
      <c r="A9" s="4">
        <v>60</v>
      </c>
      <c r="B9" s="4"/>
      <c r="C9" s="4"/>
      <c r="D9" s="11"/>
      <c r="E9" s="11"/>
      <c r="F9" s="4"/>
      <c r="G9" s="4"/>
      <c r="H9" s="15"/>
      <c r="I9" s="15"/>
      <c r="J9" s="4"/>
      <c r="K9" s="4"/>
    </row>
    <row r="10" spans="1:11">
      <c r="A10" s="4">
        <v>70</v>
      </c>
      <c r="B10" s="4"/>
      <c r="C10" s="4"/>
      <c r="D10" s="11"/>
      <c r="E10" s="11"/>
      <c r="F10" s="4"/>
      <c r="G10" s="4"/>
      <c r="H10" s="15"/>
      <c r="I10" s="15"/>
      <c r="J10" s="4"/>
      <c r="K10" s="4"/>
    </row>
    <row r="11" spans="1:11">
      <c r="A11" s="4">
        <v>80</v>
      </c>
      <c r="B11" s="4"/>
      <c r="C11" s="4"/>
      <c r="D11" s="11"/>
      <c r="E11" s="11"/>
      <c r="F11" s="4"/>
      <c r="G11" s="4"/>
      <c r="H11" s="15"/>
      <c r="I11" s="15"/>
      <c r="J11" s="4"/>
      <c r="K11" s="4"/>
    </row>
    <row r="12" spans="1:11">
      <c r="A12" s="4">
        <v>90</v>
      </c>
      <c r="B12" s="4"/>
      <c r="C12" s="4"/>
      <c r="D12" s="11"/>
      <c r="E12" s="11"/>
      <c r="F12" s="4"/>
      <c r="G12" s="4"/>
      <c r="H12" s="15"/>
      <c r="I12" s="15"/>
      <c r="J12" s="4"/>
      <c r="K12" s="4"/>
    </row>
    <row r="13" spans="1:11">
      <c r="A13" s="4">
        <v>100</v>
      </c>
      <c r="B13" s="4"/>
      <c r="C13" s="4"/>
      <c r="D13" s="11"/>
      <c r="E13" s="11"/>
      <c r="F13" s="4"/>
      <c r="G13" s="4"/>
      <c r="H13" s="15"/>
      <c r="I13" s="15"/>
      <c r="J13" s="4"/>
      <c r="K13" s="4"/>
    </row>
    <row r="14" spans="1:11">
      <c r="A14" s="4">
        <v>150</v>
      </c>
      <c r="B14" s="4"/>
      <c r="C14" s="4"/>
      <c r="D14" s="11"/>
      <c r="E14" s="11"/>
      <c r="F14" s="4"/>
      <c r="G14" s="4"/>
      <c r="H14" s="15"/>
      <c r="I14" s="15"/>
      <c r="J14" s="4"/>
      <c r="K14" s="4"/>
    </row>
    <row r="15" spans="1:11">
      <c r="A15" s="4">
        <v>200</v>
      </c>
      <c r="B15" s="4"/>
      <c r="C15" s="4"/>
      <c r="D15" s="11"/>
      <c r="E15" s="11"/>
      <c r="F15" s="4"/>
      <c r="G15" s="4"/>
      <c r="H15" s="15"/>
      <c r="I15" s="15"/>
      <c r="J15" s="4"/>
      <c r="K15" s="4"/>
    </row>
    <row r="16" spans="1:11">
      <c r="A16" s="4">
        <v>250</v>
      </c>
      <c r="B16" s="4"/>
      <c r="C16" s="4"/>
      <c r="D16" s="11"/>
      <c r="E16" s="11"/>
      <c r="F16" s="4"/>
      <c r="G16" s="4"/>
      <c r="H16" s="15"/>
      <c r="I16" s="15"/>
      <c r="J16" s="4"/>
      <c r="K16" s="4"/>
    </row>
    <row r="17" spans="1:11">
      <c r="A17" s="4">
        <v>300</v>
      </c>
      <c r="B17" s="4"/>
      <c r="C17" s="4"/>
      <c r="D17" s="11"/>
      <c r="E17" s="11"/>
      <c r="F17" s="4"/>
      <c r="G17" s="4"/>
      <c r="H17" s="38"/>
      <c r="I17" s="15"/>
      <c r="J17" s="4"/>
      <c r="K17" s="4"/>
    </row>
    <row r="18" spans="1:11">
      <c r="A18" s="6"/>
      <c r="B18" s="6"/>
      <c r="C18" s="6"/>
      <c r="D18" s="10"/>
      <c r="E18" s="10"/>
      <c r="F18" s="6"/>
      <c r="G18" s="6"/>
      <c r="H18" s="14"/>
      <c r="I18" s="16"/>
      <c r="J18" s="19"/>
      <c r="K18" s="4"/>
    </row>
    <row r="23" spans="1:11">
      <c r="A23" s="25" t="s">
        <v>33</v>
      </c>
      <c r="B23" s="25"/>
      <c r="C23" s="25"/>
      <c r="D23" s="25"/>
      <c r="E23" s="25"/>
      <c r="F23" s="25"/>
      <c r="G23" s="25"/>
      <c r="H23" s="25"/>
      <c r="I23" s="25"/>
    </row>
    <row r="24" spans="1:11">
      <c r="A24" s="5"/>
      <c r="B24" s="5"/>
      <c r="C24" s="20" t="s">
        <v>24</v>
      </c>
      <c r="D24" s="20"/>
      <c r="E24" s="20"/>
      <c r="F24" s="5"/>
      <c r="G24" s="20" t="s">
        <v>25</v>
      </c>
      <c r="H24" s="20"/>
      <c r="I24" s="20"/>
      <c r="J24" s="4"/>
      <c r="K24" s="4"/>
    </row>
    <row r="25" spans="1:11">
      <c r="A25" s="6" t="s">
        <v>2</v>
      </c>
      <c r="B25" s="6" t="s">
        <v>30</v>
      </c>
      <c r="C25" s="6" t="s">
        <v>4</v>
      </c>
      <c r="D25" s="10" t="s">
        <v>31</v>
      </c>
      <c r="E25" s="10" t="s">
        <v>8</v>
      </c>
      <c r="F25" s="6"/>
      <c r="G25" s="3" t="s">
        <v>4</v>
      </c>
      <c r="H25" s="18" t="s">
        <v>31</v>
      </c>
      <c r="I25" s="14" t="s">
        <v>8</v>
      </c>
      <c r="J25" s="4"/>
      <c r="K25" s="4"/>
    </row>
    <row r="26" spans="1:11">
      <c r="A26" s="4">
        <v>10</v>
      </c>
      <c r="B26" s="4">
        <v>50</v>
      </c>
      <c r="C26" s="4">
        <v>50</v>
      </c>
      <c r="D26" s="11">
        <v>4.9800000000000018E-3</v>
      </c>
      <c r="E26" s="11">
        <v>2.76</v>
      </c>
      <c r="F26" s="4"/>
      <c r="G26" s="4">
        <v>50</v>
      </c>
      <c r="H26" s="15">
        <v>4.4800000000000031E-3</v>
      </c>
      <c r="I26" s="15">
        <v>3.7000000000000005E-2</v>
      </c>
      <c r="J26" s="4"/>
      <c r="K26" s="4"/>
    </row>
    <row r="27" spans="1:11">
      <c r="A27" s="4">
        <v>20</v>
      </c>
      <c r="B27" s="4">
        <v>50</v>
      </c>
      <c r="C27" s="4">
        <v>50</v>
      </c>
      <c r="D27" s="11">
        <v>5.7639999999999969E-2</v>
      </c>
      <c r="E27" s="11">
        <v>33.6</v>
      </c>
      <c r="F27" s="4"/>
      <c r="G27" s="4">
        <v>50</v>
      </c>
      <c r="H27" s="15">
        <v>6.6139999999999977E-2</v>
      </c>
      <c r="I27" s="15">
        <v>0.53600000000000003</v>
      </c>
      <c r="J27" s="4"/>
      <c r="K27" s="4"/>
    </row>
    <row r="28" spans="1:11">
      <c r="A28" s="4">
        <v>30</v>
      </c>
      <c r="B28" s="4">
        <v>50</v>
      </c>
      <c r="C28" s="4">
        <v>50</v>
      </c>
      <c r="D28" s="11">
        <v>0.32862000000000002</v>
      </c>
      <c r="E28" s="11">
        <v>123.76</v>
      </c>
      <c r="F28" s="4"/>
      <c r="G28" s="4">
        <v>50</v>
      </c>
      <c r="H28" s="15">
        <v>0.12259999999999999</v>
      </c>
      <c r="I28" s="15">
        <v>3.2629999999999986</v>
      </c>
      <c r="J28" s="4"/>
      <c r="K28" s="4"/>
    </row>
    <row r="29" spans="1:11">
      <c r="A29" s="4">
        <v>40</v>
      </c>
      <c r="B29" s="4">
        <v>50</v>
      </c>
      <c r="C29" s="4">
        <v>50</v>
      </c>
      <c r="D29" s="11">
        <v>4.4553599999999989</v>
      </c>
      <c r="E29" s="11">
        <v>660.88</v>
      </c>
      <c r="F29" s="4"/>
      <c r="G29" s="4">
        <v>50</v>
      </c>
      <c r="H29" s="15">
        <v>0.26444000000000001</v>
      </c>
      <c r="I29" s="15">
        <v>4.1509999999999989</v>
      </c>
      <c r="J29" s="4"/>
      <c r="K29" s="4"/>
    </row>
    <row r="30" spans="1:11">
      <c r="A30" s="4">
        <v>50</v>
      </c>
      <c r="B30" s="4">
        <v>50</v>
      </c>
      <c r="C30" s="4">
        <v>50</v>
      </c>
      <c r="D30" s="11">
        <v>96.286619999999999</v>
      </c>
      <c r="E30" s="11">
        <v>4294.24</v>
      </c>
      <c r="F30" s="4"/>
      <c r="G30" s="4">
        <v>50</v>
      </c>
      <c r="H30" s="15">
        <v>0.37869999999999998</v>
      </c>
      <c r="I30" s="15">
        <v>8.0930000000000035</v>
      </c>
      <c r="J30" s="4"/>
      <c r="K30" s="4"/>
    </row>
    <row r="31" spans="1:11">
      <c r="A31" s="4">
        <v>60</v>
      </c>
      <c r="B31" s="4">
        <v>50</v>
      </c>
      <c r="C31" s="4">
        <v>41</v>
      </c>
      <c r="D31" s="11">
        <v>1526.5778</v>
      </c>
      <c r="E31" s="11">
        <v>24553.32</v>
      </c>
      <c r="F31" s="4"/>
      <c r="G31" s="4">
        <v>50</v>
      </c>
      <c r="H31" s="15">
        <v>1.2158000000000004</v>
      </c>
      <c r="I31" s="15">
        <v>67.760000000000005</v>
      </c>
      <c r="J31" s="4"/>
      <c r="K31" s="4"/>
    </row>
    <row r="32" spans="1:11">
      <c r="A32" s="6" t="s">
        <v>32</v>
      </c>
      <c r="B32" s="6">
        <f>SUM(B26:B31)</f>
        <v>300</v>
      </c>
      <c r="C32" s="6">
        <f t="shared" ref="C32:G32" si="0">SUM(C26:C31)</f>
        <v>291</v>
      </c>
      <c r="D32" s="10">
        <f>AVERAGE(D26:D31)</f>
        <v>271.28516999999999</v>
      </c>
      <c r="E32" s="10">
        <f>AVERAGE(E26:E31)</f>
        <v>4944.7599999999993</v>
      </c>
      <c r="F32" s="6"/>
      <c r="G32" s="6">
        <f t="shared" si="0"/>
        <v>300</v>
      </c>
      <c r="H32" s="14">
        <f>AVERAGE(H26:H31)</f>
        <v>0.34202666666666676</v>
      </c>
      <c r="I32" s="14">
        <f>AVERAGE(I26:I31)</f>
        <v>13.973333333333334</v>
      </c>
    </row>
    <row r="33" spans="1:9">
      <c r="A33" s="4"/>
      <c r="B33" s="4"/>
      <c r="C33" s="4"/>
      <c r="D33" s="11"/>
      <c r="E33" s="11"/>
      <c r="F33" s="4"/>
      <c r="G33" s="4"/>
      <c r="H33" s="15"/>
      <c r="I33" s="15"/>
    </row>
    <row r="34" spans="1:9">
      <c r="A34" s="4"/>
      <c r="B34" s="4"/>
      <c r="C34" s="4"/>
      <c r="D34" s="11"/>
      <c r="E34" s="11"/>
      <c r="F34" s="4"/>
      <c r="G34" s="4"/>
      <c r="H34" s="15"/>
      <c r="I34" s="15"/>
    </row>
  </sheetData>
  <mergeCells count="6">
    <mergeCell ref="A1:K1"/>
    <mergeCell ref="C2:E2"/>
    <mergeCell ref="H2:I2"/>
    <mergeCell ref="C24:E24"/>
    <mergeCell ref="G24:I24"/>
    <mergeCell ref="A23:I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FD07-F93C-924B-B814-DDC87D249C1C}">
  <dimension ref="A1"/>
  <sheetViews>
    <sheetView workbookViewId="0">
      <selection activeCell="L12" sqref="L12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bnp-and-MILP-LowSet</vt:lpstr>
      <vt:lpstr>bnp-DR</vt:lpstr>
      <vt:lpstr>bnp-fathoming</vt:lpstr>
      <vt:lpstr>bnp-differentBranchRule</vt:lpstr>
      <vt:lpstr>bnp-branch2</vt:lpstr>
      <vt:lpstr>bnp-Heuristics</vt:lpstr>
      <vt:lpstr>instanceSet_brief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2024-01-20T13:22:05Z</dcterms:created>
  <dcterms:modified xsi:type="dcterms:W3CDTF">2024-06-07T07:17:47Z</dcterms:modified>
</cp:coreProperties>
</file>