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15" windowWidth="22320" windowHeight="12600"/>
  </bookViews>
  <sheets>
    <sheet name="ProgramComprehensionRT" sheetId="1" r:id="rId1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8" i="1"/>
  <c r="I15"/>
  <c r="I13"/>
  <c r="K8"/>
  <c r="I10"/>
  <c r="I9"/>
  <c r="I8"/>
  <c r="G10"/>
  <c r="G11"/>
  <c r="G12"/>
  <c r="G13"/>
  <c r="G14"/>
  <c r="G9"/>
  <c r="G3"/>
  <c r="G4"/>
  <c r="G5"/>
  <c r="G6"/>
  <c r="G7"/>
  <c r="G8"/>
  <c r="G2"/>
  <c r="F15"/>
  <c r="F14"/>
</calcChain>
</file>

<file path=xl/sharedStrings.xml><?xml version="1.0" encoding="utf-8"?>
<sst xmlns="http://schemas.openxmlformats.org/spreadsheetml/2006/main" count="19" uniqueCount="19">
  <si>
    <t>group</t>
  </si>
  <si>
    <t>time</t>
    <phoneticPr fontId="18" type="noConversion"/>
  </si>
  <si>
    <t>TZX</t>
  </si>
  <si>
    <t>VND</t>
  </si>
  <si>
    <t>vtd</t>
  </si>
  <si>
    <t>mdp</t>
  </si>
  <si>
    <t>OLCAA</t>
  </si>
  <si>
    <t>RPR</t>
  </si>
  <si>
    <t>ikx</t>
  </si>
  <si>
    <t>KQR</t>
  </si>
  <si>
    <t>LOF</t>
  </si>
  <si>
    <t>BQV</t>
  </si>
  <si>
    <t>BTM</t>
  </si>
  <si>
    <t>cno</t>
  </si>
  <si>
    <t>ATM</t>
  </si>
  <si>
    <t>probCode</t>
  </si>
  <si>
    <t>n1</t>
  </si>
  <si>
    <t>n2</t>
  </si>
  <si>
    <t>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</si>
</sst>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K18"/>
  <sheetViews>
    <sheetView tabSelected="1" workbookViewId="0">
      <selection activeCell="I18" sqref="I18"/>
    </sheetView>
  </sheetViews>
  <sheetFormatPr baseColWidth="10" defaultRowHeight="15" customHeight="1"/>
  <sheetData>
    <row r="1" spans="1:11" ht="15" customHeight="1">
      <c r="A1" t="s">
        <v>15</v>
      </c>
      <c r="B1" t="s">
        <v>0</v>
      </c>
      <c r="C1" t="s">
        <v>1</v>
      </c>
    </row>
    <row r="2" spans="1:11" ht="15" customHeight="1">
      <c r="A2" t="s">
        <v>14</v>
      </c>
      <c r="B2">
        <v>1</v>
      </c>
      <c r="C2">
        <v>42.744</v>
      </c>
      <c r="G2">
        <f>(C2-$F$14)*(C2-$F$14)</f>
        <v>63.974859612245083</v>
      </c>
    </row>
    <row r="3" spans="1:11" ht="15" customHeight="1">
      <c r="A3" t="s">
        <v>11</v>
      </c>
      <c r="B3">
        <v>1</v>
      </c>
      <c r="C3">
        <v>60.1</v>
      </c>
      <c r="G3">
        <f t="shared" ref="G3:G8" si="0">(C3-$F$14)*(C3-$F$14)</f>
        <v>87.564143040816134</v>
      </c>
    </row>
    <row r="4" spans="1:11" ht="15" customHeight="1">
      <c r="A4" t="s">
        <v>13</v>
      </c>
      <c r="B4">
        <v>1</v>
      </c>
      <c r="C4">
        <v>30.138999999999999</v>
      </c>
      <c r="G4">
        <f t="shared" si="0"/>
        <v>424.50126889795968</v>
      </c>
    </row>
    <row r="5" spans="1:11" ht="15" customHeight="1">
      <c r="A5" t="s">
        <v>8</v>
      </c>
      <c r="B5">
        <v>1</v>
      </c>
      <c r="C5">
        <v>77.046999999999997</v>
      </c>
      <c r="G5">
        <f t="shared" si="0"/>
        <v>691.93047804081561</v>
      </c>
    </row>
    <row r="6" spans="1:11" ht="15" customHeight="1">
      <c r="A6" t="s">
        <v>9</v>
      </c>
      <c r="B6">
        <v>1</v>
      </c>
      <c r="C6">
        <v>58.231000000000002</v>
      </c>
      <c r="G6">
        <f t="shared" si="0"/>
        <v>56.078702040816175</v>
      </c>
    </row>
    <row r="7" spans="1:11" ht="15" customHeight="1">
      <c r="A7" t="s">
        <v>10</v>
      </c>
      <c r="B7">
        <v>1</v>
      </c>
      <c r="C7">
        <v>48.54</v>
      </c>
      <c r="G7">
        <f t="shared" si="0"/>
        <v>4.8506916122449528</v>
      </c>
    </row>
    <row r="8" spans="1:11" ht="15" customHeight="1">
      <c r="A8" t="s">
        <v>6</v>
      </c>
      <c r="B8">
        <v>1</v>
      </c>
      <c r="C8">
        <v>38.396000000000001</v>
      </c>
      <c r="G8">
        <f t="shared" si="0"/>
        <v>152.43429846938801</v>
      </c>
      <c r="I8">
        <f>SUM(G2:G8)</f>
        <v>1481.3344417142855</v>
      </c>
      <c r="K8">
        <f>SQRT(1/B17+1/B18)</f>
        <v>0.55634864026418684</v>
      </c>
    </row>
    <row r="9" spans="1:11" ht="15" customHeight="1">
      <c r="A9" t="s">
        <v>12</v>
      </c>
      <c r="B9">
        <v>2</v>
      </c>
      <c r="C9">
        <v>48.438000000000002</v>
      </c>
      <c r="G9">
        <f>(C9-$F$15)*(C9-$F$15)</f>
        <v>79.91466025000004</v>
      </c>
      <c r="I9">
        <f>SUM(G9:G14)</f>
        <v>578.74363349999999</v>
      </c>
    </row>
    <row r="10" spans="1:11" ht="15" customHeight="1">
      <c r="A10" t="s">
        <v>5</v>
      </c>
      <c r="B10">
        <v>2</v>
      </c>
      <c r="C10">
        <v>48.244999999999997</v>
      </c>
      <c r="G10">
        <f t="shared" ref="G10:G14" si="1">(C10-$F$15)*(C10-$F$15)</f>
        <v>76.501262249999954</v>
      </c>
      <c r="I10">
        <f>(B17-1) + (B18-1)</f>
        <v>11</v>
      </c>
    </row>
    <row r="11" spans="1:11" ht="15" customHeight="1">
      <c r="A11" t="s">
        <v>7</v>
      </c>
      <c r="B11">
        <v>2</v>
      </c>
      <c r="C11">
        <v>26.052</v>
      </c>
      <c r="G11">
        <f t="shared" si="1"/>
        <v>180.80836225000002</v>
      </c>
    </row>
    <row r="12" spans="1:11" ht="15" customHeight="1">
      <c r="A12" t="s">
        <v>2</v>
      </c>
      <c r="B12">
        <v>2</v>
      </c>
      <c r="C12">
        <v>50.436</v>
      </c>
      <c r="G12">
        <f t="shared" si="1"/>
        <v>119.62890625</v>
      </c>
    </row>
    <row r="13" spans="1:11" ht="15" customHeight="1">
      <c r="A13" t="s">
        <v>3</v>
      </c>
      <c r="B13">
        <v>2</v>
      </c>
      <c r="C13">
        <v>30.077000000000002</v>
      </c>
      <c r="G13">
        <f t="shared" si="1"/>
        <v>88.764662249999972</v>
      </c>
      <c r="I13">
        <f>SQRT((I8+I9)/I10)</f>
        <v>13.68502192250639</v>
      </c>
    </row>
    <row r="14" spans="1:11" ht="15" customHeight="1">
      <c r="A14" t="s">
        <v>4</v>
      </c>
      <c r="B14">
        <v>2</v>
      </c>
      <c r="C14">
        <v>33.743000000000002</v>
      </c>
      <c r="F14">
        <f>AVERAGE(C2:C8)</f>
        <v>50.742428571428583</v>
      </c>
      <c r="G14">
        <f t="shared" si="1"/>
        <v>33.125780249999977</v>
      </c>
    </row>
    <row r="15" spans="1:11" ht="15" customHeight="1">
      <c r="F15">
        <f>AVERAGE(C9:C14)</f>
        <v>39.4985</v>
      </c>
      <c r="I15">
        <f>I13*K8</f>
        <v>7.6136433385720181</v>
      </c>
    </row>
    <row r="17" spans="1:9" ht="15" customHeight="1">
      <c r="A17" t="s">
        <v>16</v>
      </c>
      <c r="B17">
        <v>7</v>
      </c>
    </row>
    <row r="18" spans="1:9" ht="15" customHeight="1">
      <c r="A18" t="s">
        <v>17</v>
      </c>
      <c r="B18">
        <v>6</v>
      </c>
      <c r="H18" t="s">
        <v>18</v>
      </c>
      <c r="I18">
        <f>(F14-F15)/I15</f>
        <v>1.4768131460092069</v>
      </c>
    </row>
  </sheetData>
  <sortState ref="A2:XFD1048576">
    <sortCondition ref="B3:B1048576"/>
  </sortState>
  <phoneticPr fontId="18" type="noConversion"/>
  <pageMargins left="0.7" right="0.7" top="0.78740157499999996" bottom="0.78740157499999996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ProgramComprehensionRT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janet</cp:lastModifiedBy>
  <dcterms:created xsi:type="dcterms:W3CDTF">2012-05-03T07:09:46Z</dcterms:created>
  <dcterms:modified xsi:type="dcterms:W3CDTF">2012-10-26T12:23:59Z</dcterms:modified>
</cp:coreProperties>
</file>