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Área de Trabalho\"/>
    </mc:Choice>
  </mc:AlternateContent>
  <xr:revisionPtr revIDLastSave="0" documentId="13_ncr:1_{C6B60EF8-2004-46CE-8310-74DA1EAD1DA7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5" i="1" l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W4" i="1"/>
  <c r="V4" i="1"/>
  <c r="W3" i="1"/>
  <c r="V3" i="1"/>
  <c r="W2" i="1"/>
  <c r="V2" i="1"/>
</calcChain>
</file>

<file path=xl/sharedStrings.xml><?xml version="1.0" encoding="utf-8"?>
<sst xmlns="http://schemas.openxmlformats.org/spreadsheetml/2006/main" count="66" uniqueCount="27">
  <si>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</si>
  <si>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</si>
  <si>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</si>
  <si>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</si>
  <si>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</si>
  <si>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</si>
  <si>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</si>
  <si>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</si>
  <si>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</si>
  <si>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</si>
  <si>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</si>
  <si>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</si>
  <si>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VOLUME OF SAMPLE (ml)</t>
  </si>
  <si>
    <t>VOLUME OF SAMPLE FILTERED (ml)</t>
  </si>
  <si>
    <t xml:space="preserve">Absorbance at 691    (post acid) </t>
  </si>
  <si>
    <t>Absorbance at 665    (post acid)</t>
  </si>
  <si>
    <t xml:space="preserve">Absorbance at 664    (post acid) </t>
  </si>
  <si>
    <t xml:space="preserve">Absorbance at 647    (post acid) </t>
  </si>
  <si>
    <t xml:space="preserve">Absorbance at 630    (post acid) </t>
  </si>
  <si>
    <t>Absorbance at 750    (post acid)</t>
  </si>
  <si>
    <t>VOLUME OF ACETONE USED (L)</t>
  </si>
  <si>
    <t>PHICOCYANIN (ppb) FINAL</t>
  </si>
  <si>
    <t>DILLUTION FACTOR PHYCO</t>
  </si>
  <si>
    <t>PHICOCYANIN (ppb) 1ST</t>
  </si>
  <si>
    <t>COBBLE</t>
  </si>
  <si>
    <t>DRONE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</si>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</sst>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2" xfId="0" applyFill="1" applyBorder="1"/>
    <xf numFmtId="15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zoomScaleNormal="100" workbookViewId="0">
      <selection activeCell="V2" sqref="H2:V5"/>
    </sheetView>
  </sheetViews>
  <sheetFormatPr defaultRowHeight="15" x14ac:dyDescent="0.25"/>
  <cols>
    <col min="1" max="1" width="8.85546875" customWidth="1"/>
    <col min="2" max="2" width="9.42578125" customWidth="1"/>
    <col min="3" max="3" width="9.140625" customWidth="1"/>
    <col min="4" max="4" width="9.42578125" bestFit="1" customWidth="1"/>
    <col min="5" max="5" width="11.42578125" customWidth="1"/>
    <col min="6" max="7" width="13.28515625" customWidth="1"/>
    <col min="8" max="8" width="14.7109375" customWidth="1"/>
    <col min="9" max="9" width="13.28515625" customWidth="1"/>
    <col min="10" max="10" width="13.85546875" customWidth="1"/>
    <col min="11" max="11" width="11.85546875" customWidth="1"/>
    <col min="12" max="23" width="8.5703125" customWidth="1"/>
  </cols>
  <sheetData>
    <row r="1" spans="1:24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21</v>
      </c>
      <c r="H1" s="1" t="s">
        <v>22</v>
      </c>
      <c r="I1" s="1" t="s">
        <v>12</v>
      </c>
      <c r="J1" s="1" t="s">
        <v>20</v>
      </c>
      <c r="K1" s="1" t="s">
        <v>13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19</v>
      </c>
      <c r="T1" s="2" t="s">
        <v>18</v>
      </c>
      <c r="U1" s="2" t="s">
        <v>17</v>
      </c>
      <c r="V1" s="2" t="s">
        <v>16</v>
      </c>
      <c r="W1" s="2" t="s">
        <v>15</v>
      </c>
      <c r="X1" s="2" t="s">
        <v>14</v>
      </c>
    </row>
    <row r="2" spans="1:24" x14ac:dyDescent="0.25">
      <c r="A2" s="4" t="s">
        <v>25</v>
      </c>
      <c r="B2" s="5">
        <v>44788</v>
      </c>
      <c r="C2" s="6" t="s">
        <v>26</v>
      </c>
      <c r="D2" s="6" t="s">
        <v>24</v>
      </c>
      <c r="E2" s="6">
        <v>1</v>
      </c>
      <c r="F2" s="3">
        <v>265</v>
      </c>
      <c r="G2" s="3">
        <v>177</v>
      </c>
      <c r="H2" s="3">
        <v>10</v>
      </c>
      <c r="I2" s="3">
        <v>284</v>
      </c>
      <c r="J2" s="3">
        <v>0.01</v>
      </c>
      <c r="K2" s="3">
        <v>20</v>
      </c>
      <c r="L2" s="3">
        <v>0.46600000000000003</v>
      </c>
      <c r="M2" s="3">
        <v>0</v>
      </c>
      <c r="N2" s="3"/>
      <c r="O2" s="3"/>
      <c r="P2" s="3">
        <v>0.38</v>
      </c>
      <c r="Q2" s="3">
        <v>0.37</v>
      </c>
      <c r="R2" s="3"/>
      <c r="S2" s="3">
        <v>0</v>
      </c>
      <c r="T2" s="3"/>
      <c r="U2" s="3"/>
      <c r="V2">
        <f>0.816*P2 - 0.0023</f>
        <v>0.30777999999999994</v>
      </c>
      <c r="W2">
        <f>0.8555*Q2 - 0.0076</f>
        <v>0.30893500000000002</v>
      </c>
      <c r="X2" s="3"/>
    </row>
    <row r="3" spans="1:24" x14ac:dyDescent="0.25">
      <c r="A3" s="4" t="s">
        <v>25</v>
      </c>
      <c r="B3" s="5">
        <v>44788</v>
      </c>
      <c r="C3" s="6" t="s">
        <v>26</v>
      </c>
      <c r="D3" s="6" t="s">
        <v>24</v>
      </c>
      <c r="E3" s="6">
        <v>2</v>
      </c>
      <c r="F3" s="3">
        <v>187.2</v>
      </c>
      <c r="G3" s="3">
        <v>116.6</v>
      </c>
      <c r="H3" s="3">
        <v>10</v>
      </c>
      <c r="I3" s="3">
        <v>240</v>
      </c>
      <c r="J3" s="3">
        <v>0.01</v>
      </c>
      <c r="K3" s="3">
        <v>20</v>
      </c>
      <c r="L3" s="3">
        <v>0.21099999999999999</v>
      </c>
      <c r="M3" s="3">
        <v>8.0000000000000002E-3</v>
      </c>
      <c r="N3" s="3"/>
      <c r="O3" s="3"/>
      <c r="P3" s="3">
        <v>0.191</v>
      </c>
      <c r="Q3" s="3">
        <v>0.186</v>
      </c>
      <c r="R3" s="3"/>
      <c r="S3" s="3">
        <v>8.0000000000000002E-3</v>
      </c>
      <c r="T3" s="3"/>
      <c r="U3" s="3"/>
      <c r="V3">
        <f t="shared" ref="V3:V15" si="0">0.816*P3 - 0.0023</f>
        <v>0.153556</v>
      </c>
      <c r="W3">
        <f t="shared" ref="W3:W15" si="1">0.8555*Q3 - 0.0076</f>
        <v>0.15152300000000002</v>
      </c>
      <c r="X3" s="3"/>
    </row>
    <row r="4" spans="1:24" x14ac:dyDescent="0.25">
      <c r="A4" s="4" t="s">
        <v>25</v>
      </c>
      <c r="B4" s="5">
        <v>44788</v>
      </c>
      <c r="C4" s="6" t="s">
        <v>26</v>
      </c>
      <c r="D4" s="6" t="s">
        <v>24</v>
      </c>
      <c r="E4" s="6">
        <v>3</v>
      </c>
      <c r="F4" s="3">
        <v>304.89999999999998</v>
      </c>
      <c r="G4" s="3">
        <v>229</v>
      </c>
      <c r="H4" s="3">
        <v>10</v>
      </c>
      <c r="I4" s="3">
        <v>840</v>
      </c>
      <c r="J4" s="3">
        <v>0.01</v>
      </c>
      <c r="K4" s="3">
        <v>20</v>
      </c>
      <c r="L4" s="3">
        <v>0.77200000000000002</v>
      </c>
      <c r="M4" s="3">
        <v>6.0000000000000001E-3</v>
      </c>
      <c r="N4" s="3"/>
      <c r="O4" s="3"/>
      <c r="P4" s="3">
        <v>0.63200000000000001</v>
      </c>
      <c r="Q4" s="3">
        <v>0.61299999999999999</v>
      </c>
      <c r="R4" s="3"/>
      <c r="S4" s="3">
        <v>7.0000000000000001E-3</v>
      </c>
      <c r="T4" s="3"/>
      <c r="U4" s="3"/>
      <c r="V4">
        <f t="shared" si="0"/>
        <v>0.51341199999999998</v>
      </c>
      <c r="W4">
        <f t="shared" si="1"/>
        <v>0.51682149999999993</v>
      </c>
      <c r="X4" s="3"/>
    </row>
    <row r="5" spans="1:24" x14ac:dyDescent="0.25">
      <c r="A5" s="4" t="s">
        <v>25</v>
      </c>
      <c r="B5" s="5">
        <v>44788</v>
      </c>
      <c r="C5" s="6" t="s">
        <v>26</v>
      </c>
      <c r="D5" s="6" t="s">
        <v>24</v>
      </c>
      <c r="E5" s="6">
        <v>4</v>
      </c>
      <c r="F5" s="3">
        <v>260.3</v>
      </c>
      <c r="G5" s="3">
        <v>182.8</v>
      </c>
      <c r="H5" s="3">
        <v>10</v>
      </c>
      <c r="I5" s="3">
        <v>270</v>
      </c>
      <c r="J5" s="3">
        <v>0.01</v>
      </c>
      <c r="K5" s="3">
        <v>20</v>
      </c>
      <c r="L5" s="3">
        <v>0.63200000000000001</v>
      </c>
      <c r="M5" s="3">
        <v>3.0000000000000001E-3</v>
      </c>
      <c r="N5" s="3"/>
      <c r="O5" s="3"/>
      <c r="P5" s="3">
        <v>0.46200000000000002</v>
      </c>
      <c r="Q5" s="3">
        <v>0.45100000000000001</v>
      </c>
      <c r="R5" s="3"/>
      <c r="S5" s="3">
        <v>4.0000000000000001E-3</v>
      </c>
      <c r="T5" s="3"/>
      <c r="U5" s="3"/>
      <c r="V5">
        <f t="shared" si="0"/>
        <v>0.37469199999999997</v>
      </c>
      <c r="W5">
        <f t="shared" si="1"/>
        <v>0.37823050000000003</v>
      </c>
      <c r="X5" s="3"/>
    </row>
    <row r="6" spans="1:24" x14ac:dyDescent="0.25">
      <c r="A6" s="4" t="s">
        <v>25</v>
      </c>
      <c r="B6" s="5">
        <v>44788</v>
      </c>
      <c r="C6" s="6" t="s">
        <v>26</v>
      </c>
      <c r="D6" s="6" t="s">
        <v>24</v>
      </c>
      <c r="E6" s="6">
        <v>5</v>
      </c>
      <c r="F6" s="3">
        <v>180</v>
      </c>
      <c r="G6" s="3">
        <v>105.1</v>
      </c>
      <c r="H6" s="3">
        <v>10</v>
      </c>
      <c r="I6" s="3">
        <v>220</v>
      </c>
      <c r="J6" s="3">
        <v>0.01</v>
      </c>
      <c r="K6" s="3">
        <v>20</v>
      </c>
      <c r="L6" s="3">
        <v>0.27</v>
      </c>
      <c r="M6" s="3">
        <v>3.0000000000000001E-3</v>
      </c>
      <c r="N6" s="3"/>
      <c r="O6" s="3"/>
      <c r="P6" s="3">
        <v>0.22</v>
      </c>
      <c r="Q6" s="3">
        <v>0.215</v>
      </c>
      <c r="R6" s="3"/>
      <c r="S6" s="3">
        <v>3.0000000000000001E-3</v>
      </c>
      <c r="T6" s="3"/>
      <c r="U6" s="3"/>
      <c r="V6">
        <f t="shared" si="0"/>
        <v>0.17721999999999999</v>
      </c>
      <c r="W6">
        <f t="shared" si="1"/>
        <v>0.1763325</v>
      </c>
      <c r="X6" s="3"/>
    </row>
    <row r="7" spans="1:24" x14ac:dyDescent="0.25">
      <c r="A7" s="4" t="s">
        <v>25</v>
      </c>
      <c r="B7" s="5">
        <v>44788</v>
      </c>
      <c r="C7" s="6" t="s">
        <v>26</v>
      </c>
      <c r="D7" s="6" t="s">
        <v>24</v>
      </c>
      <c r="E7" s="6">
        <v>6</v>
      </c>
      <c r="F7" s="3">
        <v>225.2</v>
      </c>
      <c r="G7" s="3">
        <v>151.4</v>
      </c>
      <c r="H7" s="3">
        <v>10</v>
      </c>
      <c r="I7" s="3">
        <v>280</v>
      </c>
      <c r="J7" s="3">
        <v>0.01</v>
      </c>
      <c r="K7" s="3">
        <v>20</v>
      </c>
      <c r="L7" s="3">
        <v>0.28499999999999998</v>
      </c>
      <c r="M7" s="3">
        <v>-5.0000000000000001E-3</v>
      </c>
      <c r="N7" s="3"/>
      <c r="O7" s="3"/>
      <c r="P7" s="3">
        <v>0.25</v>
      </c>
      <c r="Q7" s="3">
        <v>0.24399999999999999</v>
      </c>
      <c r="R7" s="3"/>
      <c r="S7" s="3">
        <v>-5.0000000000000001E-3</v>
      </c>
      <c r="T7" s="3"/>
      <c r="U7" s="3"/>
      <c r="V7">
        <f t="shared" si="0"/>
        <v>0.20169999999999999</v>
      </c>
      <c r="W7">
        <f t="shared" si="1"/>
        <v>0.20114200000000002</v>
      </c>
      <c r="X7" s="3"/>
    </row>
    <row r="8" spans="1:24" x14ac:dyDescent="0.25">
      <c r="A8" s="4" t="s">
        <v>25</v>
      </c>
      <c r="B8" s="5">
        <v>44788</v>
      </c>
      <c r="C8" s="6" t="s">
        <v>26</v>
      </c>
      <c r="D8" s="6" t="s">
        <v>24</v>
      </c>
      <c r="E8" s="6">
        <v>7</v>
      </c>
      <c r="F8" s="3">
        <v>238.5</v>
      </c>
      <c r="G8" s="3">
        <v>184.7</v>
      </c>
      <c r="H8" s="3">
        <v>10</v>
      </c>
      <c r="I8" s="3">
        <v>195</v>
      </c>
      <c r="J8" s="3">
        <v>0.01</v>
      </c>
      <c r="K8" s="3">
        <v>20</v>
      </c>
      <c r="L8" s="3">
        <v>0.64500000000000002</v>
      </c>
      <c r="M8" s="3">
        <v>3.0000000000000001E-3</v>
      </c>
      <c r="N8" s="3"/>
      <c r="O8" s="3"/>
      <c r="P8" s="3">
        <v>0.48899999999999999</v>
      </c>
      <c r="Q8" s="3">
        <v>0.47899999999999998</v>
      </c>
      <c r="R8" s="3"/>
      <c r="S8" s="3">
        <v>5.0000000000000001E-3</v>
      </c>
      <c r="T8" s="3"/>
      <c r="U8" s="3"/>
      <c r="V8">
        <f t="shared" si="0"/>
        <v>0.39672399999999997</v>
      </c>
      <c r="W8">
        <f t="shared" si="1"/>
        <v>0.4021845</v>
      </c>
      <c r="X8" s="3"/>
    </row>
    <row r="9" spans="1:24" x14ac:dyDescent="0.25">
      <c r="A9" s="4" t="s">
        <v>25</v>
      </c>
      <c r="B9" s="5">
        <v>44788</v>
      </c>
      <c r="C9" s="6" t="s">
        <v>26</v>
      </c>
      <c r="D9" s="6" t="s">
        <v>24</v>
      </c>
      <c r="E9" s="6">
        <v>8</v>
      </c>
      <c r="F9" s="3">
        <v>305.5</v>
      </c>
      <c r="G9" s="3">
        <v>268.7</v>
      </c>
      <c r="H9" s="3">
        <v>10</v>
      </c>
      <c r="I9" s="3">
        <v>680</v>
      </c>
      <c r="J9" s="3">
        <v>0.01</v>
      </c>
      <c r="K9" s="3">
        <v>20</v>
      </c>
      <c r="L9" s="3">
        <v>0.52300000000000002</v>
      </c>
      <c r="M9" s="3">
        <v>-3.0000000000000001E-3</v>
      </c>
      <c r="N9" s="3"/>
      <c r="O9" s="3"/>
      <c r="P9" s="3">
        <v>0.41799999999999998</v>
      </c>
      <c r="Q9" s="3">
        <v>0.41</v>
      </c>
      <c r="R9" s="3"/>
      <c r="S9" s="3">
        <v>-2E-3</v>
      </c>
      <c r="T9" s="3"/>
      <c r="U9" s="3"/>
      <c r="V9">
        <f t="shared" si="0"/>
        <v>0.33878799999999992</v>
      </c>
      <c r="W9">
        <f t="shared" si="1"/>
        <v>0.34315499999999999</v>
      </c>
      <c r="X9" s="3"/>
    </row>
    <row r="10" spans="1:24" x14ac:dyDescent="0.25">
      <c r="A10" s="4" t="s">
        <v>25</v>
      </c>
      <c r="B10" s="5">
        <v>44788</v>
      </c>
      <c r="C10" s="6" t="s">
        <v>26</v>
      </c>
      <c r="D10" s="6" t="s">
        <v>24</v>
      </c>
      <c r="E10" s="6">
        <v>9</v>
      </c>
      <c r="F10" s="3">
        <v>125.2</v>
      </c>
      <c r="G10" s="3">
        <v>73.069999999999993</v>
      </c>
      <c r="H10" s="3">
        <v>10</v>
      </c>
      <c r="I10" s="3">
        <v>220</v>
      </c>
      <c r="J10" s="3">
        <v>0.01</v>
      </c>
      <c r="K10" s="3">
        <v>20</v>
      </c>
      <c r="L10" s="3">
        <v>0.18099999999999999</v>
      </c>
      <c r="M10" s="3">
        <v>2E-3</v>
      </c>
      <c r="N10" s="3"/>
      <c r="O10" s="3"/>
      <c r="P10" s="3">
        <v>0.14699999999999999</v>
      </c>
      <c r="Q10" s="3">
        <v>0.13600000000000001</v>
      </c>
      <c r="R10" s="3"/>
      <c r="S10" s="3">
        <v>1E-3</v>
      </c>
      <c r="T10" s="3"/>
      <c r="U10" s="3"/>
      <c r="V10">
        <f t="shared" si="0"/>
        <v>0.11765199999999999</v>
      </c>
      <c r="W10">
        <f t="shared" si="1"/>
        <v>0.10874800000000001</v>
      </c>
      <c r="X10" s="3"/>
    </row>
    <row r="11" spans="1:24" x14ac:dyDescent="0.25">
      <c r="A11" s="4" t="s">
        <v>25</v>
      </c>
      <c r="B11" s="5">
        <v>44788</v>
      </c>
      <c r="C11" s="6" t="s">
        <v>26</v>
      </c>
      <c r="D11" s="6" t="s">
        <v>24</v>
      </c>
      <c r="E11" s="6">
        <v>10</v>
      </c>
      <c r="F11" s="3">
        <v>241.5</v>
      </c>
      <c r="G11" s="3">
        <v>171.5</v>
      </c>
      <c r="H11" s="3">
        <v>10</v>
      </c>
      <c r="I11" s="3">
        <v>255</v>
      </c>
      <c r="J11" s="3">
        <v>0.01</v>
      </c>
      <c r="K11" s="3">
        <v>20</v>
      </c>
      <c r="L11" s="3">
        <v>0.54600000000000004</v>
      </c>
      <c r="M11" s="3">
        <v>4.0000000000000001E-3</v>
      </c>
      <c r="N11" s="3"/>
      <c r="O11" s="3"/>
      <c r="P11" s="3">
        <v>0.42799999999999999</v>
      </c>
      <c r="Q11" s="3">
        <v>0.41899999999999998</v>
      </c>
      <c r="R11" s="3"/>
      <c r="S11" s="3">
        <v>4.0000000000000001E-3</v>
      </c>
      <c r="T11" s="3"/>
      <c r="U11" s="3"/>
      <c r="V11">
        <f t="shared" si="0"/>
        <v>0.34694799999999992</v>
      </c>
      <c r="W11">
        <f t="shared" si="1"/>
        <v>0.35085450000000001</v>
      </c>
      <c r="X11" s="3"/>
    </row>
    <row r="12" spans="1:24" x14ac:dyDescent="0.25">
      <c r="A12" s="4" t="s">
        <v>25</v>
      </c>
      <c r="B12" s="5">
        <v>44788</v>
      </c>
      <c r="C12" s="6" t="s">
        <v>26</v>
      </c>
      <c r="D12" s="6" t="s">
        <v>24</v>
      </c>
      <c r="E12" s="6">
        <v>11</v>
      </c>
      <c r="F12" s="3">
        <v>93.2</v>
      </c>
      <c r="G12" s="3">
        <v>45.93</v>
      </c>
      <c r="H12" s="3">
        <v>10</v>
      </c>
      <c r="I12" s="3">
        <v>285</v>
      </c>
      <c r="J12" s="3">
        <v>0.01</v>
      </c>
      <c r="K12" s="3">
        <v>20</v>
      </c>
      <c r="L12" s="3">
        <v>0.11799999999999999</v>
      </c>
      <c r="M12" s="3">
        <v>-7.0000000000000001E-3</v>
      </c>
      <c r="N12" s="3"/>
      <c r="O12" s="3"/>
      <c r="P12" s="3">
        <v>9.7000000000000003E-2</v>
      </c>
      <c r="Q12" s="3">
        <v>9.4E-2</v>
      </c>
      <c r="R12" s="3"/>
      <c r="S12" s="3">
        <v>-7.0000000000000001E-3</v>
      </c>
      <c r="T12" s="3"/>
      <c r="U12" s="3"/>
      <c r="V12">
        <f t="shared" si="0"/>
        <v>7.6852000000000004E-2</v>
      </c>
      <c r="W12">
        <f t="shared" si="1"/>
        <v>7.2817000000000007E-2</v>
      </c>
      <c r="X12" s="3"/>
    </row>
    <row r="13" spans="1:24" x14ac:dyDescent="0.25">
      <c r="A13" s="4" t="s">
        <v>25</v>
      </c>
      <c r="B13" s="5">
        <v>44788</v>
      </c>
      <c r="C13" s="6" t="s">
        <v>26</v>
      </c>
      <c r="D13" s="6" t="s">
        <v>24</v>
      </c>
      <c r="E13" s="6">
        <v>13</v>
      </c>
      <c r="F13" s="3">
        <v>153.1</v>
      </c>
      <c r="G13" s="3">
        <v>83.42</v>
      </c>
      <c r="H13" s="3">
        <v>10</v>
      </c>
      <c r="I13" s="3">
        <v>285</v>
      </c>
      <c r="J13" s="3">
        <v>0.01</v>
      </c>
      <c r="K13" s="3">
        <v>20</v>
      </c>
      <c r="L13" s="3">
        <v>0.153</v>
      </c>
      <c r="M13" s="3">
        <v>1E-3</v>
      </c>
      <c r="N13" s="3"/>
      <c r="O13" s="3"/>
      <c r="P13" s="3">
        <v>0.13700000000000001</v>
      </c>
      <c r="Q13" s="3">
        <v>0.13500000000000001</v>
      </c>
      <c r="R13" s="3"/>
      <c r="S13" s="3">
        <v>1E-3</v>
      </c>
      <c r="T13" s="3"/>
      <c r="U13" s="3"/>
      <c r="V13">
        <f t="shared" si="0"/>
        <v>0.10949200000000001</v>
      </c>
      <c r="W13">
        <f t="shared" si="1"/>
        <v>0.10789250000000002</v>
      </c>
      <c r="X13" s="3"/>
    </row>
    <row r="14" spans="1:24" x14ac:dyDescent="0.25">
      <c r="A14" s="4" t="s">
        <v>25</v>
      </c>
      <c r="B14" s="5">
        <v>44788</v>
      </c>
      <c r="C14" s="6" t="s">
        <v>26</v>
      </c>
      <c r="D14" s="6" t="s">
        <v>24</v>
      </c>
      <c r="E14" s="6">
        <v>14</v>
      </c>
      <c r="F14" s="3">
        <v>42.65</v>
      </c>
      <c r="G14" s="3">
        <v>25.21</v>
      </c>
      <c r="H14" s="3">
        <v>10</v>
      </c>
      <c r="I14" s="3">
        <v>115</v>
      </c>
      <c r="J14" s="3">
        <v>0.01</v>
      </c>
      <c r="K14" s="3">
        <v>20</v>
      </c>
      <c r="L14" s="3">
        <v>4.9000000000000002E-2</v>
      </c>
      <c r="M14" s="3">
        <v>1E-3</v>
      </c>
      <c r="N14" s="3"/>
      <c r="O14" s="3"/>
      <c r="P14" s="3">
        <v>3.9E-2</v>
      </c>
      <c r="Q14" s="3">
        <v>3.7999999999999999E-2</v>
      </c>
      <c r="R14" s="3"/>
      <c r="S14" s="3">
        <v>1E-3</v>
      </c>
      <c r="T14" s="3"/>
      <c r="U14" s="3"/>
      <c r="V14">
        <f t="shared" si="0"/>
        <v>2.9523999999999998E-2</v>
      </c>
      <c r="W14">
        <f t="shared" si="1"/>
        <v>2.4909000000000004E-2</v>
      </c>
      <c r="X14" s="3"/>
    </row>
    <row r="15" spans="1:24" x14ac:dyDescent="0.25">
      <c r="A15" s="4" t="s">
        <v>25</v>
      </c>
      <c r="B15" s="5">
        <v>44788</v>
      </c>
      <c r="C15" s="6" t="s">
        <v>26</v>
      </c>
      <c r="D15" s="6" t="s">
        <v>24</v>
      </c>
      <c r="E15" s="6">
        <v>15</v>
      </c>
      <c r="F15" s="3">
        <v>59.36</v>
      </c>
      <c r="G15" s="3">
        <v>34.9</v>
      </c>
      <c r="H15" s="3">
        <v>10</v>
      </c>
      <c r="I15" s="3">
        <v>205</v>
      </c>
      <c r="J15" s="3">
        <v>0.01</v>
      </c>
      <c r="K15" s="3">
        <v>20</v>
      </c>
      <c r="L15" s="3">
        <v>5.7000000000000002E-2</v>
      </c>
      <c r="M15" s="3">
        <v>-6.0000000000000001E-3</v>
      </c>
      <c r="N15" s="3"/>
      <c r="O15" s="3"/>
      <c r="P15" s="3">
        <v>0.14899999999999999</v>
      </c>
      <c r="Q15" s="3">
        <v>4.8000000000000001E-2</v>
      </c>
      <c r="R15" s="3"/>
      <c r="S15" s="3">
        <v>-6.0000000000000001E-3</v>
      </c>
      <c r="T15" s="3"/>
      <c r="U15" s="3"/>
      <c r="V15">
        <f t="shared" si="0"/>
        <v>0.11928399999999999</v>
      </c>
      <c r="W15">
        <f t="shared" si="1"/>
        <v>3.3464000000000001E-2</v>
      </c>
      <c r="X15" s="3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2020-07-03T20:52:01Z</cp:lastPrinted>
  <dcterms:created xsi:type="dcterms:W3CDTF">2020-06-26T03:36:41Z</dcterms:created>
  <dcterms:modified xsi:type="dcterms:W3CDTF">2022-08-31T18:24:41Z</dcterms:modified>
</cp:coreProperties>
</file>