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_fs_wagner\Desktop\"/>
    </mc:Choice>
  </mc:AlternateContent>
  <bookViews>
    <workbookView xWindow="0" yWindow="0" windowWidth="20490" windowHeight="7620" activeTab="1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B27" i="1"/>
  <c r="D27" i="1"/>
  <c r="I24" i="1"/>
  <c r="H24" i="1"/>
  <c r="G24" i="1"/>
  <c r="F24" i="1"/>
  <c r="E24" i="1"/>
  <c r="D24" i="1"/>
  <c r="C24" i="1"/>
  <c r="I11" i="1"/>
  <c r="H11" i="1"/>
  <c r="G11" i="1"/>
  <c r="E11" i="1"/>
  <c r="C11" i="1"/>
  <c r="D11" i="1"/>
  <c r="F11" i="1"/>
  <c r="I20" i="1"/>
  <c r="I19" i="1"/>
  <c r="I18" i="1"/>
  <c r="I17" i="1"/>
  <c r="I16" i="1"/>
  <c r="I15" i="1"/>
  <c r="H20" i="1"/>
  <c r="H19" i="1"/>
  <c r="H18" i="1"/>
  <c r="H17" i="1"/>
  <c r="H16" i="1"/>
  <c r="H15" i="1"/>
  <c r="G20" i="1"/>
  <c r="G19" i="1"/>
  <c r="G18" i="1"/>
  <c r="G17" i="1"/>
  <c r="G16" i="1"/>
  <c r="G15" i="1"/>
  <c r="F20" i="1"/>
  <c r="F19" i="1"/>
  <c r="F18" i="1"/>
  <c r="F17" i="1"/>
  <c r="F16" i="1"/>
  <c r="F15" i="1"/>
  <c r="I7" i="1"/>
  <c r="I6" i="1"/>
  <c r="I5" i="1"/>
  <c r="I4" i="1"/>
  <c r="I3" i="1"/>
  <c r="I2" i="1"/>
  <c r="H7" i="1"/>
  <c r="H6" i="1"/>
  <c r="H5" i="1"/>
  <c r="H4" i="1"/>
  <c r="H3" i="1"/>
  <c r="H2" i="1"/>
  <c r="G7" i="1"/>
  <c r="G6" i="1"/>
  <c r="G5" i="1"/>
  <c r="G4" i="1"/>
  <c r="G3" i="1"/>
  <c r="G2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<sst xmlns="http://schemas.openxmlformats.org/spreadsheetml/2006/main" count="124" uniqueCount="85">
  <si>
    <t>Código Produto </t>
  </si>
  <si>
    <t>Jan </t>
  </si>
  <si>
    <t>Fev </t>
  </si>
  <si>
    <t>Mar </t>
  </si>
  <si>
    <t>Total 1º Trim.</t>
  </si>
  <si>
    <t>Máximo </t>
  </si>
  <si>
    <t>Mínimo </t>
  </si>
  <si>
    <t>Média </t>
  </si>
  <si>
    <t>1 </t>
  </si>
  <si>
    <t>Porca </t>
  </si>
  <si>
    <t>2 </t>
  </si>
  <si>
    <t>Parafuso </t>
  </si>
  <si>
    <t>3 </t>
  </si>
  <si>
    <t>Arruela </t>
  </si>
  <si>
    <t>4 </t>
  </si>
  <si>
    <t>Prego </t>
  </si>
  <si>
    <t>5 </t>
  </si>
  <si>
    <t>Alicate </t>
  </si>
  <si>
    <t>6 </t>
  </si>
  <si>
    <t>Martelo </t>
  </si>
  <si>
    <t>  </t>
  </si>
  <si>
    <t>Totais </t>
  </si>
  <si>
    <t>Abr </t>
  </si>
  <si>
    <t>Mai </t>
  </si>
  <si>
    <t>Jun </t>
  </si>
  <si>
    <t>Total 2º Trim.</t>
  </si>
  <si>
    <t>8.701,00 </t>
  </si>
  <si>
    <t>7.042,00 </t>
  </si>
  <si>
    <t>Total do  </t>
  </si>
  <si>
    <t>Semestre </t>
  </si>
  <si>
    <t>CONTAS A PAGAR </t>
  </si>
  <si>
    <t>JANEIRO </t>
  </si>
  <si>
    <t>FEVEREIRO MARÇO </t>
  </si>
  <si>
    <t>ABRIL </t>
  </si>
  <si>
    <t>MAIO </t>
  </si>
  <si>
    <t>JUNHO </t>
  </si>
  <si>
    <t>SALÁRIO </t>
  </si>
  <si>
    <t>R$ 500,00 R$ </t>
  </si>
  <si>
    <t>750,00 R$ </t>
  </si>
  <si>
    <t>800,00 R$ </t>
  </si>
  <si>
    <t>700,00 R$ </t>
  </si>
  <si>
    <t>654,00 R$ </t>
  </si>
  <si>
    <t>700,00 </t>
  </si>
  <si>
    <t>CONTAS </t>
  </si>
  <si>
    <t>ÁGUA </t>
  </si>
  <si>
    <t>R$ 10,00 R$ </t>
  </si>
  <si>
    <t>15,00 R$ </t>
  </si>
  <si>
    <t>12,00 R$ </t>
  </si>
  <si>
    <t>11,00 </t>
  </si>
  <si>
    <t>LUZ </t>
  </si>
  <si>
    <t>R$ 50,00 R$ </t>
  </si>
  <si>
    <t>60,00 R$ </t>
  </si>
  <si>
    <t>54,00 R$ </t>
  </si>
  <si>
    <t>55,00 R$ </t>
  </si>
  <si>
    <t>56,00 </t>
  </si>
  <si>
    <t>ESCOLA </t>
  </si>
  <si>
    <t>R$ 300,00 R$ </t>
  </si>
  <si>
    <t>250,00 R$ </t>
  </si>
  <si>
    <t>300,00 R$ </t>
  </si>
  <si>
    <t>200,00 R$ </t>
  </si>
  <si>
    <t>200,00 </t>
  </si>
  <si>
    <t>IPTU </t>
  </si>
  <si>
    <t>R$ 40,00 R$ </t>
  </si>
  <si>
    <t>40,00 R$ </t>
  </si>
  <si>
    <t>40,00 </t>
  </si>
  <si>
    <t>IPVA </t>
  </si>
  <si>
    <t>14,00 R$ </t>
  </si>
  <si>
    <t>20,00 R$ </t>
  </si>
  <si>
    <t>31,00 </t>
  </si>
  <si>
    <t>SHOPPING </t>
  </si>
  <si>
    <t>R$ 120,00 R$ </t>
  </si>
  <si>
    <t>150,00 R$ </t>
  </si>
  <si>
    <t>130,00 R$ </t>
  </si>
  <si>
    <t>190,00 </t>
  </si>
  <si>
    <t>COMBUSTÍVEL </t>
  </si>
  <si>
    <t>65,00 R$ </t>
  </si>
  <si>
    <t>70,00 R$ </t>
  </si>
  <si>
    <t>85,00 </t>
  </si>
  <si>
    <t>ACADEMIA </t>
  </si>
  <si>
    <t>R$ 145,00 R$ </t>
  </si>
  <si>
    <t>145,00 R$ </t>
  </si>
  <si>
    <t>100,00 R$ </t>
  </si>
  <si>
    <t>145,00 </t>
  </si>
  <si>
    <t>TOTAL DE  </t>
  </si>
  <si>
    <t>SALDO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</si>
</sst>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indent="5"/>
    </xf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" fillId="0" borderId="3" xfId="0" applyFont="1" applyBorder="1" applyAlignment="1">
      <alignment vertical="center" wrapText="1"/>
    </xf>
    <xf numFmtId="4" fontId="2" fillId="0" borderId="1" xfId="0" applyNumberFormat="1" applyFont="1" applyBorder="1" applyAlignment="1">
      <alignment horizontal="right" vertical="center" wrapText="1"/>
    </xf>
    <xf numFmtId="4" fontId="0" fillId="0" borderId="1" xfId="0" applyNumberFormat="1" applyBorder="1" applyAlignment="1">
      <alignment vertical="top" wrapText="1"/>
    </xf>
    <xf numFmtId="4" fontId="0" fillId="0" borderId="2" xfId="0" applyNumberFormat="1" applyBorder="1" applyAlignment="1">
      <alignment vertical="top" wrapText="1"/>
    </xf>
    <xf numFmtId="4" fontId="1" fillId="0" borderId="2" xfId="0" applyNumberFormat="1" applyFont="1" applyBorder="1" applyAlignment="1">
      <alignment vertical="center" wrapText="1"/>
    </xf>
    <xf numFmtId="0" fontId="2" fillId="0" borderId="0" xfId="0" applyFont="1" applyAlignment="1">
      <alignment horizontal="left" vertical="center" indent="14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6" workbookViewId="0">
      <selection activeCell="C29" sqref="C29"/>
    </sheetView>
  </sheetViews>
  <sheetFormatPr defaultRowHeight="15" x14ac:dyDescent="0.25"/>
  <cols>
    <col min="2" max="4" width="10.140625" bestFit="1" customWidth="1"/>
    <col min="6" max="6" width="10.140625" bestFit="1" customWidth="1"/>
  </cols>
  <sheetData>
    <row r="1" spans="1:9" ht="26.25" thickBot="1" x14ac:dyDescent="0.3">
      <c r="A1" s="1"/>
      <c r="B1" s="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</row>
    <row r="2" spans="1:9" ht="15.75" thickBot="1" x14ac:dyDescent="0.3">
      <c r="A2" s="4" t="s">
        <v>8</v>
      </c>
      <c r="B2" s="5" t="s">
        <v>9</v>
      </c>
      <c r="C2" s="15">
        <v>4500</v>
      </c>
      <c r="D2" s="15">
        <v>5040</v>
      </c>
      <c r="E2" s="15">
        <v>5696</v>
      </c>
      <c r="F2" s="16">
        <f>SUM(C2:E2)</f>
        <v>15236</v>
      </c>
      <c r="G2" s="16">
        <f>MAX(C2:E2)</f>
        <v>5696</v>
      </c>
      <c r="H2" s="16">
        <f>MIN(C2:E2)</f>
        <v>4500</v>
      </c>
      <c r="I2" s="16">
        <f>AVERAGE(C2:E2)</f>
        <v>5078.666666666667</v>
      </c>
    </row>
    <row r="3" spans="1:9" ht="15.75" thickBot="1" x14ac:dyDescent="0.3">
      <c r="A3" s="4" t="s">
        <v>10</v>
      </c>
      <c r="B3" s="7" t="s">
        <v>11</v>
      </c>
      <c r="C3" s="15">
        <v>6250</v>
      </c>
      <c r="D3" s="15">
        <v>7000</v>
      </c>
      <c r="E3" s="15">
        <v>7910</v>
      </c>
      <c r="F3" s="16">
        <f>SUM(C3:E3)</f>
        <v>21160</v>
      </c>
      <c r="G3" s="16">
        <f>MAX(C3:E3)</f>
        <v>7910</v>
      </c>
      <c r="H3" s="16">
        <f>MIN(C3:E3)</f>
        <v>6250</v>
      </c>
      <c r="I3" s="16">
        <f>AVERAGE(C3:E3)</f>
        <v>7053.333333333333</v>
      </c>
    </row>
    <row r="4" spans="1:9" ht="15.75" thickBot="1" x14ac:dyDescent="0.3">
      <c r="A4" s="4" t="s">
        <v>12</v>
      </c>
      <c r="B4" s="5" t="s">
        <v>13</v>
      </c>
      <c r="C4" s="15">
        <v>3300</v>
      </c>
      <c r="D4" s="15">
        <v>3396</v>
      </c>
      <c r="E4" s="15">
        <v>4176</v>
      </c>
      <c r="F4" s="16">
        <f>SUM(C4:E4)</f>
        <v>10872</v>
      </c>
      <c r="G4" s="16">
        <f>MAX(C4:E4)</f>
        <v>4176</v>
      </c>
      <c r="H4" s="16">
        <f>MIN(C4:E4)</f>
        <v>3300</v>
      </c>
      <c r="I4" s="16">
        <f>AVERAGE(C4:E4)</f>
        <v>3624</v>
      </c>
    </row>
    <row r="5" spans="1:9" ht="15.75" thickBot="1" x14ac:dyDescent="0.3">
      <c r="A5" s="4" t="s">
        <v>14</v>
      </c>
      <c r="B5" s="5" t="s">
        <v>15</v>
      </c>
      <c r="C5" s="15">
        <v>8000</v>
      </c>
      <c r="D5" s="15">
        <v>8690</v>
      </c>
      <c r="E5" s="15">
        <v>10125</v>
      </c>
      <c r="F5" s="16">
        <f>SUM(C5:E5)</f>
        <v>26815</v>
      </c>
      <c r="G5" s="16">
        <f>MAX(C5:E5)</f>
        <v>10125</v>
      </c>
      <c r="H5" s="16">
        <f>MIN(C5:E5)</f>
        <v>8000</v>
      </c>
      <c r="I5" s="16">
        <f>AVERAGE(C5:E5)</f>
        <v>8938.3333333333339</v>
      </c>
    </row>
    <row r="6" spans="1:9" ht="15.75" thickBot="1" x14ac:dyDescent="0.3">
      <c r="A6" s="4" t="s">
        <v>16</v>
      </c>
      <c r="B6" s="5" t="s">
        <v>17</v>
      </c>
      <c r="C6" s="15">
        <v>4557</v>
      </c>
      <c r="D6" s="15">
        <v>5104</v>
      </c>
      <c r="E6" s="15">
        <v>5676</v>
      </c>
      <c r="F6" s="16">
        <f>SUM(C6:E6)</f>
        <v>15337</v>
      </c>
      <c r="G6" s="16">
        <f>MAX(C6:E6)</f>
        <v>5676</v>
      </c>
      <c r="H6" s="16">
        <f>MIN(C6:E6)</f>
        <v>4557</v>
      </c>
      <c r="I6" s="16">
        <f>AVERAGE(C6:E6)</f>
        <v>5112.333333333333</v>
      </c>
    </row>
    <row r="7" spans="1:9" ht="15.75" thickBot="1" x14ac:dyDescent="0.3">
      <c r="A7" s="4" t="s">
        <v>18</v>
      </c>
      <c r="B7" s="5" t="s">
        <v>19</v>
      </c>
      <c r="C7" s="15">
        <v>3260</v>
      </c>
      <c r="D7" s="15">
        <v>3640</v>
      </c>
      <c r="E7" s="15">
        <v>4113</v>
      </c>
      <c r="F7" s="16">
        <f>SUM(C7:E7)</f>
        <v>11013</v>
      </c>
      <c r="G7" s="16">
        <f>MAX(C7:E7)</f>
        <v>4113</v>
      </c>
      <c r="H7" s="16">
        <f>MIN(C7:E7)</f>
        <v>3260</v>
      </c>
      <c r="I7" s="16">
        <f>AVERAGE(C7:E7)</f>
        <v>3671</v>
      </c>
    </row>
    <row r="10" spans="1:9" ht="15.75" thickBot="1" x14ac:dyDescent="0.3">
      <c r="A10" s="8" t="s">
        <v>20</v>
      </c>
    </row>
    <row r="11" spans="1:9" ht="15.75" thickBot="1" x14ac:dyDescent="0.3">
      <c r="A11" s="3" t="s">
        <v>21</v>
      </c>
      <c r="B11" s="1"/>
      <c r="C11" s="16">
        <f>SUM(C2:C7)</f>
        <v>29867</v>
      </c>
      <c r="D11" s="16">
        <f>SUM(D2:D7)</f>
        <v>32870</v>
      </c>
      <c r="E11" s="16">
        <f>SUM(E2:E7)</f>
        <v>37696</v>
      </c>
      <c r="F11" s="16">
        <f>SUM(F2:F7)</f>
        <v>100433</v>
      </c>
      <c r="G11" s="16">
        <f>SUM(G2:G7)</f>
        <v>37696</v>
      </c>
      <c r="H11" s="16">
        <f>SUM(H2:H7)</f>
        <v>29867</v>
      </c>
      <c r="I11" s="16">
        <f>SUM(I2:I7)</f>
        <v>33477.666666666672</v>
      </c>
    </row>
    <row r="12" spans="1:9" x14ac:dyDescent="0.25">
      <c r="A12" s="9"/>
    </row>
    <row r="13" spans="1:9" ht="15.75" thickBot="1" x14ac:dyDescent="0.3">
      <c r="A13" s="9"/>
    </row>
    <row r="14" spans="1:9" ht="26.25" thickBot="1" x14ac:dyDescent="0.3">
      <c r="A14" s="1"/>
      <c r="B14" s="2" t="s">
        <v>0</v>
      </c>
      <c r="C14" s="3" t="s">
        <v>22</v>
      </c>
      <c r="D14" s="3" t="s">
        <v>23</v>
      </c>
      <c r="E14" s="3" t="s">
        <v>24</v>
      </c>
      <c r="F14" s="3" t="s">
        <v>25</v>
      </c>
      <c r="G14" s="3" t="s">
        <v>5</v>
      </c>
      <c r="H14" s="4" t="s">
        <v>6</v>
      </c>
      <c r="I14" s="4" t="s">
        <v>7</v>
      </c>
    </row>
    <row r="15" spans="1:9" ht="15.75" thickBot="1" x14ac:dyDescent="0.3">
      <c r="A15" s="4" t="s">
        <v>8</v>
      </c>
      <c r="B15" s="5" t="s">
        <v>9</v>
      </c>
      <c r="C15" s="15">
        <v>6265</v>
      </c>
      <c r="D15" s="15">
        <v>6954</v>
      </c>
      <c r="E15" s="15">
        <v>7858</v>
      </c>
      <c r="F15" s="16">
        <f>SUM(C15:E15)</f>
        <v>21077</v>
      </c>
      <c r="G15" s="16">
        <f>MAX(C15:E15)</f>
        <v>7858</v>
      </c>
      <c r="H15" s="16">
        <f>MIN(C15:E15)</f>
        <v>6265</v>
      </c>
      <c r="I15" s="16">
        <f>AVERAGE(C15:E15)</f>
        <v>7025.666666666667</v>
      </c>
    </row>
    <row r="16" spans="1:9" ht="15.75" thickBot="1" x14ac:dyDescent="0.3">
      <c r="A16" s="4" t="s">
        <v>10</v>
      </c>
      <c r="B16" s="7" t="s">
        <v>11</v>
      </c>
      <c r="C16" s="6" t="s">
        <v>26</v>
      </c>
      <c r="D16" s="15">
        <v>9658</v>
      </c>
      <c r="E16" s="15">
        <v>10197</v>
      </c>
      <c r="F16" s="16">
        <f>SUM(C16:E16)</f>
        <v>19855</v>
      </c>
      <c r="G16" s="16">
        <f>MAX(C16:E16)</f>
        <v>10197</v>
      </c>
      <c r="H16" s="16">
        <f>MIN(C16:E16)</f>
        <v>9658</v>
      </c>
      <c r="I16" s="16">
        <f>AVERAGE(C16:E16)</f>
        <v>9927.5</v>
      </c>
    </row>
    <row r="17" spans="1:9" ht="15.75" thickBot="1" x14ac:dyDescent="0.3">
      <c r="A17" s="4" t="s">
        <v>12</v>
      </c>
      <c r="B17" s="5" t="s">
        <v>13</v>
      </c>
      <c r="C17" s="15">
        <v>4569</v>
      </c>
      <c r="D17" s="15">
        <v>5099</v>
      </c>
      <c r="E17" s="15">
        <v>5769</v>
      </c>
      <c r="F17" s="16">
        <f>SUM(C17:E17)</f>
        <v>15437</v>
      </c>
      <c r="G17" s="16">
        <f>MAX(C17:E17)</f>
        <v>5769</v>
      </c>
      <c r="H17" s="16">
        <f>MIN(C17:E17)</f>
        <v>4569</v>
      </c>
      <c r="I17" s="16">
        <f>AVERAGE(C17:E17)</f>
        <v>5145.666666666667</v>
      </c>
    </row>
    <row r="18" spans="1:9" ht="15.75" thickBot="1" x14ac:dyDescent="0.3">
      <c r="A18" s="4" t="s">
        <v>14</v>
      </c>
      <c r="B18" s="5" t="s">
        <v>15</v>
      </c>
      <c r="C18" s="15">
        <v>12341</v>
      </c>
      <c r="D18" s="15">
        <v>12365</v>
      </c>
      <c r="E18" s="15">
        <v>13969</v>
      </c>
      <c r="F18" s="16">
        <f>SUM(C18:E18)</f>
        <v>38675</v>
      </c>
      <c r="G18" s="16">
        <f>MAX(C18:E18)</f>
        <v>13969</v>
      </c>
      <c r="H18" s="16">
        <f>MIN(C18:E18)</f>
        <v>12341</v>
      </c>
      <c r="I18" s="16">
        <f>AVERAGE(C18:E18)</f>
        <v>12891.666666666666</v>
      </c>
    </row>
    <row r="19" spans="1:9" ht="15.75" thickBot="1" x14ac:dyDescent="0.3">
      <c r="A19" s="4" t="s">
        <v>16</v>
      </c>
      <c r="B19" s="5" t="s">
        <v>17</v>
      </c>
      <c r="C19" s="15">
        <v>6344</v>
      </c>
      <c r="D19" s="6" t="s">
        <v>27</v>
      </c>
      <c r="E19" s="15">
        <v>7957</v>
      </c>
      <c r="F19" s="16">
        <f>SUM(C19:E19)</f>
        <v>14301</v>
      </c>
      <c r="G19" s="16">
        <f>MAX(C19:E19)</f>
        <v>7957</v>
      </c>
      <c r="H19" s="16">
        <f>MIN(C19:E19)</f>
        <v>6344</v>
      </c>
      <c r="I19" s="16">
        <f>AVERAGE(C19:E19)</f>
        <v>7150.5</v>
      </c>
    </row>
    <row r="20" spans="1:9" ht="15.75" thickBot="1" x14ac:dyDescent="0.3">
      <c r="A20" s="4" t="s">
        <v>18</v>
      </c>
      <c r="B20" s="5" t="s">
        <v>19</v>
      </c>
      <c r="C20" s="15">
        <v>4525</v>
      </c>
      <c r="D20" s="15">
        <v>5022</v>
      </c>
      <c r="E20" s="15">
        <v>5671</v>
      </c>
      <c r="F20" s="16">
        <f>SUM(C20:E20)</f>
        <v>15218</v>
      </c>
      <c r="G20" s="16">
        <f>MAX(C20:E20)</f>
        <v>5671</v>
      </c>
      <c r="H20" s="16">
        <f>MIN(C20:E20)</f>
        <v>4525</v>
      </c>
      <c r="I20" s="16">
        <f>AVERAGE(C20:E20)</f>
        <v>5072.666666666667</v>
      </c>
    </row>
    <row r="23" spans="1:9" ht="15.75" thickBot="1" x14ac:dyDescent="0.3">
      <c r="A23" s="8" t="s">
        <v>20</v>
      </c>
    </row>
    <row r="24" spans="1:9" ht="15.75" thickBot="1" x14ac:dyDescent="0.3">
      <c r="A24" s="3" t="s">
        <v>21</v>
      </c>
      <c r="B24" s="1"/>
      <c r="C24" s="16">
        <f>SUM(C15:C20)</f>
        <v>34044</v>
      </c>
      <c r="D24" s="16">
        <f>SUM(D15:D20)</f>
        <v>39098</v>
      </c>
      <c r="E24" s="16">
        <f>SUM(E15:E20)</f>
        <v>51421</v>
      </c>
      <c r="F24" s="16">
        <f>SUM(F15:F20)</f>
        <v>124563</v>
      </c>
      <c r="G24" s="16">
        <f>SUM(G15:G20)</f>
        <v>51421</v>
      </c>
      <c r="H24" s="16">
        <f>SUM(H15:H20)</f>
        <v>43702</v>
      </c>
      <c r="I24" s="16">
        <f>SUM(I15:I20)</f>
        <v>47213.666666666664</v>
      </c>
    </row>
    <row r="25" spans="1:9" x14ac:dyDescent="0.25">
      <c r="A25" s="9"/>
    </row>
    <row r="26" spans="1:9" ht="15.75" thickBot="1" x14ac:dyDescent="0.3">
      <c r="A26" s="9"/>
    </row>
    <row r="27" spans="1:9" ht="25.5" x14ac:dyDescent="0.25">
      <c r="A27" s="10" t="s">
        <v>28</v>
      </c>
      <c r="B27" s="17">
        <f>SUM(C11:I11)</f>
        <v>301906.66666666669</v>
      </c>
      <c r="C27" s="17">
        <f>SUM(C24:I24)</f>
        <v>391462.66666666669</v>
      </c>
      <c r="D27" s="18">
        <f>SUM(B27:C28)</f>
        <v>693369.33333333337</v>
      </c>
      <c r="E27" s="12"/>
      <c r="F27" s="12"/>
      <c r="G27" s="12"/>
      <c r="H27" s="12"/>
    </row>
    <row r="28" spans="1:9" ht="26.25" thickBot="1" x14ac:dyDescent="0.3">
      <c r="A28" s="11" t="s">
        <v>29</v>
      </c>
      <c r="B28" s="13"/>
      <c r="C28" s="13"/>
      <c r="D28" s="14"/>
      <c r="E28" s="13"/>
      <c r="F28" s="13"/>
      <c r="G28" s="13"/>
      <c r="H28" s="13"/>
    </row>
  </sheetData>
  <mergeCells count="7">
    <mergeCell ref="H27:H28"/>
    <mergeCell ref="B27:B28"/>
    <mergeCell ref="C27:C28"/>
    <mergeCell ref="D27:D28"/>
    <mergeCell ref="E27:E28"/>
    <mergeCell ref="F27:F28"/>
    <mergeCell ref="G27:G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7" workbookViewId="0">
      <selection activeCell="H9" sqref="H9"/>
    </sheetView>
  </sheetViews>
  <sheetFormatPr defaultRowHeight="15" x14ac:dyDescent="0.25"/>
  <sheetData>
    <row r="1" spans="1:7" ht="39" thickBot="1" x14ac:dyDescent="0.3">
      <c r="A1" s="6" t="s">
        <v>30</v>
      </c>
    </row>
    <row r="4" spans="1:7" ht="15.75" thickBot="1" x14ac:dyDescent="0.3">
      <c r="A4" s="19" t="s">
        <v>20</v>
      </c>
    </row>
    <row r="5" spans="1:7" ht="39" thickBot="1" x14ac:dyDescent="0.3">
      <c r="A5" s="1"/>
      <c r="B5" s="5" t="s">
        <v>31</v>
      </c>
      <c r="C5" s="6" t="s">
        <v>32</v>
      </c>
      <c r="D5" s="1"/>
      <c r="E5" s="5" t="s">
        <v>33</v>
      </c>
      <c r="F5" s="5" t="s">
        <v>34</v>
      </c>
      <c r="G5" s="5" t="s">
        <v>35</v>
      </c>
    </row>
    <row r="6" spans="1:7" ht="39" thickBot="1" x14ac:dyDescent="0.3">
      <c r="A6" s="5" t="s">
        <v>36</v>
      </c>
      <c r="B6" s="6" t="s">
        <v>37</v>
      </c>
      <c r="C6" s="6" t="s">
        <v>38</v>
      </c>
      <c r="D6" s="6" t="s">
        <v>39</v>
      </c>
      <c r="E6" s="6" t="s">
        <v>40</v>
      </c>
      <c r="F6" s="6" t="s">
        <v>41</v>
      </c>
      <c r="G6" s="6" t="s">
        <v>42</v>
      </c>
    </row>
    <row r="9" spans="1:7" ht="15.75" thickBot="1" x14ac:dyDescent="0.3">
      <c r="A9" s="19" t="s">
        <v>20</v>
      </c>
    </row>
    <row r="10" spans="1:7" ht="15.75" thickBot="1" x14ac:dyDescent="0.3">
      <c r="A10" s="5" t="s">
        <v>43</v>
      </c>
      <c r="B10" s="1"/>
      <c r="C10" s="1"/>
      <c r="D10" s="1"/>
      <c r="E10" s="1"/>
      <c r="F10" s="1"/>
      <c r="G10" s="1"/>
    </row>
    <row r="11" spans="1:7" ht="26.25" thickBot="1" x14ac:dyDescent="0.3">
      <c r="A11" s="5" t="s">
        <v>44</v>
      </c>
      <c r="B11" s="6" t="s">
        <v>45</v>
      </c>
      <c r="C11" s="6" t="s">
        <v>46</v>
      </c>
      <c r="D11" s="6" t="s">
        <v>46</v>
      </c>
      <c r="E11" s="6" t="s">
        <v>47</v>
      </c>
      <c r="F11" s="6" t="s">
        <v>47</v>
      </c>
      <c r="G11" s="6" t="s">
        <v>48</v>
      </c>
    </row>
    <row r="12" spans="1:7" ht="26.25" thickBot="1" x14ac:dyDescent="0.3">
      <c r="A12" s="5" t="s">
        <v>49</v>
      </c>
      <c r="B12" s="6" t="s">
        <v>50</v>
      </c>
      <c r="C12" s="6" t="s">
        <v>51</v>
      </c>
      <c r="D12" s="6" t="s">
        <v>52</v>
      </c>
      <c r="E12" s="6" t="s">
        <v>53</v>
      </c>
      <c r="F12" s="6" t="s">
        <v>52</v>
      </c>
      <c r="G12" s="6" t="s">
        <v>54</v>
      </c>
    </row>
    <row r="13" spans="1:7" ht="39" thickBot="1" x14ac:dyDescent="0.3">
      <c r="A13" s="5" t="s">
        <v>55</v>
      </c>
      <c r="B13" s="6" t="s">
        <v>56</v>
      </c>
      <c r="C13" s="6" t="s">
        <v>57</v>
      </c>
      <c r="D13" s="6" t="s">
        <v>58</v>
      </c>
      <c r="E13" s="6" t="s">
        <v>58</v>
      </c>
      <c r="F13" s="6" t="s">
        <v>59</v>
      </c>
      <c r="G13" s="6" t="s">
        <v>60</v>
      </c>
    </row>
    <row r="14" spans="1:7" ht="26.25" thickBot="1" x14ac:dyDescent="0.3">
      <c r="A14" s="5" t="s">
        <v>61</v>
      </c>
      <c r="B14" s="6" t="s">
        <v>62</v>
      </c>
      <c r="C14" s="6" t="s">
        <v>63</v>
      </c>
      <c r="D14" s="6" t="s">
        <v>63</v>
      </c>
      <c r="E14" s="6" t="s">
        <v>63</v>
      </c>
      <c r="F14" s="6" t="s">
        <v>63</v>
      </c>
      <c r="G14" s="6" t="s">
        <v>64</v>
      </c>
    </row>
    <row r="15" spans="1:7" ht="26.25" thickBot="1" x14ac:dyDescent="0.3">
      <c r="A15" s="5" t="s">
        <v>65</v>
      </c>
      <c r="B15" s="6" t="s">
        <v>45</v>
      </c>
      <c r="C15" s="6" t="s">
        <v>46</v>
      </c>
      <c r="D15" s="6" t="s">
        <v>66</v>
      </c>
      <c r="E15" s="6" t="s">
        <v>46</v>
      </c>
      <c r="F15" s="6" t="s">
        <v>67</v>
      </c>
      <c r="G15" s="6" t="s">
        <v>68</v>
      </c>
    </row>
    <row r="16" spans="1:7" ht="39" thickBot="1" x14ac:dyDescent="0.3">
      <c r="A16" s="5" t="s">
        <v>69</v>
      </c>
      <c r="B16" s="6" t="s">
        <v>70</v>
      </c>
      <c r="C16" s="6" t="s">
        <v>71</v>
      </c>
      <c r="D16" s="6" t="s">
        <v>72</v>
      </c>
      <c r="E16" s="6" t="s">
        <v>59</v>
      </c>
      <c r="F16" s="6" t="s">
        <v>71</v>
      </c>
      <c r="G16" s="6" t="s">
        <v>73</v>
      </c>
    </row>
    <row r="17" spans="1:7" ht="26.25" thickBot="1" x14ac:dyDescent="0.3">
      <c r="A17" s="5" t="s">
        <v>74</v>
      </c>
      <c r="B17" s="6" t="s">
        <v>50</v>
      </c>
      <c r="C17" s="6" t="s">
        <v>51</v>
      </c>
      <c r="D17" s="6" t="s">
        <v>75</v>
      </c>
      <c r="E17" s="6" t="s">
        <v>76</v>
      </c>
      <c r="F17" s="6" t="s">
        <v>75</v>
      </c>
      <c r="G17" s="6" t="s">
        <v>77</v>
      </c>
    </row>
    <row r="18" spans="1:7" ht="39" thickBot="1" x14ac:dyDescent="0.3">
      <c r="A18" s="5" t="s">
        <v>78</v>
      </c>
      <c r="B18" s="6" t="s">
        <v>79</v>
      </c>
      <c r="C18" s="6" t="s">
        <v>80</v>
      </c>
      <c r="D18" s="6" t="s">
        <v>80</v>
      </c>
      <c r="E18" s="6" t="s">
        <v>80</v>
      </c>
      <c r="F18" s="6" t="s">
        <v>81</v>
      </c>
      <c r="G18" s="6" t="s">
        <v>82</v>
      </c>
    </row>
    <row r="21" spans="1:7" ht="15.75" thickBot="1" x14ac:dyDescent="0.3">
      <c r="A21" s="19" t="s">
        <v>20</v>
      </c>
    </row>
    <row r="22" spans="1:7" ht="25.5" x14ac:dyDescent="0.25">
      <c r="A22" s="20" t="s">
        <v>83</v>
      </c>
      <c r="B22" s="12"/>
      <c r="C22" s="22"/>
      <c r="D22" s="12"/>
      <c r="E22" s="12"/>
      <c r="F22" s="12"/>
      <c r="G22" s="12"/>
    </row>
    <row r="23" spans="1:7" ht="15.75" thickBot="1" x14ac:dyDescent="0.3">
      <c r="A23" s="21" t="s">
        <v>43</v>
      </c>
      <c r="B23" s="13"/>
      <c r="C23" s="23"/>
      <c r="D23" s="13"/>
      <c r="E23" s="13"/>
      <c r="F23" s="13"/>
      <c r="G23" s="13"/>
    </row>
    <row r="24" spans="1:7" x14ac:dyDescent="0.25">
      <c r="A24" s="9"/>
    </row>
    <row r="25" spans="1:7" ht="15.75" thickBot="1" x14ac:dyDescent="0.3">
      <c r="A25" s="9"/>
    </row>
    <row r="26" spans="1:7" ht="15.75" thickBot="1" x14ac:dyDescent="0.3">
      <c r="A26" s="5" t="s">
        <v>84</v>
      </c>
      <c r="B26" s="1"/>
      <c r="C26" s="1"/>
      <c r="D26" s="1"/>
      <c r="E26" s="1"/>
      <c r="F26" s="1"/>
      <c r="G26" s="1"/>
    </row>
  </sheetData>
  <mergeCells count="6">
    <mergeCell ref="B22:B23"/>
    <mergeCell ref="C22:C23"/>
    <mergeCell ref="D22:D23"/>
    <mergeCell ref="E22:E23"/>
    <mergeCell ref="F22:F23"/>
    <mergeCell ref="G22:G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DA SILVA WAGNER</dc:creator>
  <cp:lastModifiedBy>MARIA FERNANDA DA SILVA WAGNER</cp:lastModifiedBy>
  <dcterms:created xsi:type="dcterms:W3CDTF">2023-08-22T10:48:27Z</dcterms:created>
  <dcterms:modified xsi:type="dcterms:W3CDTF">2023-08-22T11:41:56Z</dcterms:modified>
</cp:coreProperties>
</file>