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2" l="1"/>
  <c r="F8" i="2"/>
  <c r="J8" i="2"/>
  <c r="E8" i="2"/>
  <c r="H8" i="2"/>
  <c r="I8" i="2"/>
  <c r="G8" i="2"/>
  <c r="C8" i="2"/>
  <c r="D8" i="2"/>
  <c r="B8" i="2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2" i="1"/>
  <c r="F2" i="1" s="1"/>
  <c r="G2" i="1" s="1"/>
</calcChain>
</file>

<file path=xl/sharedStrings.xml><?xml version="1.0" encoding="utf-8"?>
<sst xmlns="http://schemas.openxmlformats.org/spreadsheetml/2006/main" count="49" uniqueCount="27">
  <si>
    <t>Gender</t>
  </si>
  <si>
    <t>Dept</t>
  </si>
  <si>
    <t>Male</t>
  </si>
  <si>
    <t>A</t>
  </si>
  <si>
    <t>Female</t>
  </si>
  <si>
    <t>B</t>
  </si>
  <si>
    <t>C</t>
  </si>
  <si>
    <t>D</t>
  </si>
  <si>
    <t>E</t>
  </si>
  <si>
    <t>F</t>
  </si>
  <si>
    <t>Rejected Freq</t>
    <phoneticPr fontId="3" type="noConversion"/>
  </si>
  <si>
    <t>Admitted Freq</t>
    <phoneticPr fontId="3" type="noConversion"/>
  </si>
  <si>
    <t>Total Freq</t>
    <phoneticPr fontId="3" type="noConversion"/>
  </si>
  <si>
    <t>Admitted Pct</t>
    <phoneticPr fontId="3" type="noConversion"/>
  </si>
  <si>
    <t>Rejected Pct</t>
    <phoneticPr fontId="3" type="noConversion"/>
  </si>
  <si>
    <t>Male</t>
    <phoneticPr fontId="3" type="noConversion"/>
  </si>
  <si>
    <t>M Admitted Freq</t>
    <phoneticPr fontId="3" type="noConversion"/>
  </si>
  <si>
    <t>M Rejected Freq</t>
    <phoneticPr fontId="3" type="noConversion"/>
  </si>
  <si>
    <t>M Total Freq</t>
    <phoneticPr fontId="3" type="noConversion"/>
  </si>
  <si>
    <t>M Admitted Pct</t>
    <phoneticPr fontId="3" type="noConversion"/>
  </si>
  <si>
    <t>M Rejected Pct</t>
    <phoneticPr fontId="3" type="noConversion"/>
  </si>
  <si>
    <t>F Admitted Freq</t>
    <phoneticPr fontId="3" type="noConversion"/>
  </si>
  <si>
    <t>F Total Freq</t>
    <phoneticPr fontId="3" type="noConversion"/>
  </si>
  <si>
    <t>F Admitted Pct</t>
    <phoneticPr fontId="3" type="noConversion"/>
  </si>
  <si>
    <t>F Rejected Pct</t>
    <phoneticPr fontId="3" type="noConversion"/>
  </si>
  <si>
    <t>F  Rejected Freq</t>
    <phoneticPr fontId="3" type="noConversion"/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</si>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</sst>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2" fillId="3" borderId="0" xfId="2" applyAlignment="1"/>
    <xf numFmtId="0" fontId="1" fillId="2" borderId="0" xfId="1" applyAlignment="1">
      <alignment vertical="center"/>
    </xf>
    <xf numFmtId="0" fontId="1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Admitted Freq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 Admitted 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6"/>
                <c:pt idx="0">
                  <c:v>512</c:v>
                </c:pt>
                <c:pt idx="1">
                  <c:v>353</c:v>
                </c:pt>
                <c:pt idx="2">
                  <c:v>120</c:v>
                </c:pt>
                <c:pt idx="3">
                  <c:v>138</c:v>
                </c:pt>
                <c:pt idx="4">
                  <c:v>53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1-4B31-AA4B-9740C4392337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F Admitted Freq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Sheet2!$G$2:$G$7</c:f>
              <c:numCache>
                <c:formatCode>General</c:formatCode>
                <c:ptCount val="6"/>
                <c:pt idx="0">
                  <c:v>89</c:v>
                </c:pt>
                <c:pt idx="1">
                  <c:v>17</c:v>
                </c:pt>
                <c:pt idx="2">
                  <c:v>202</c:v>
                </c:pt>
                <c:pt idx="3">
                  <c:v>131</c:v>
                </c:pt>
                <c:pt idx="4">
                  <c:v>94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A1-4B31-AA4B-9740C439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996912"/>
        <c:axId val="405995664"/>
      </c:barChart>
      <c:catAx>
        <c:axId val="40599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995664"/>
        <c:crosses val="autoZero"/>
        <c:auto val="1"/>
        <c:lblAlgn val="ctr"/>
        <c:lblOffset val="100"/>
        <c:noMultiLvlLbl val="0"/>
      </c:catAx>
      <c:valAx>
        <c:axId val="40599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9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Rejected Freq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M Rejected 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Sheet2!$C$2:$C$7</c:f>
              <c:numCache>
                <c:formatCode>General</c:formatCode>
                <c:ptCount val="6"/>
                <c:pt idx="0">
                  <c:v>313</c:v>
                </c:pt>
                <c:pt idx="1">
                  <c:v>207</c:v>
                </c:pt>
                <c:pt idx="2">
                  <c:v>205</c:v>
                </c:pt>
                <c:pt idx="3">
                  <c:v>279</c:v>
                </c:pt>
                <c:pt idx="4">
                  <c:v>138</c:v>
                </c:pt>
                <c:pt idx="5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F-4D32-A2D5-266DE01478AF}"/>
            </c:ext>
          </c:extLst>
        </c:ser>
        <c:ser>
          <c:idx val="1"/>
          <c:order val="1"/>
          <c:tx>
            <c:strRef>
              <c:f>Sheet2!$H$1</c:f>
              <c:strCache>
                <c:ptCount val="1"/>
                <c:pt idx="0">
                  <c:v>F  Rejected Freq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Sheet2!$H$2:$H$7</c:f>
              <c:numCache>
                <c:formatCode>General</c:formatCode>
                <c:ptCount val="6"/>
                <c:pt idx="0">
                  <c:v>19</c:v>
                </c:pt>
                <c:pt idx="1">
                  <c:v>8</c:v>
                </c:pt>
                <c:pt idx="2">
                  <c:v>391</c:v>
                </c:pt>
                <c:pt idx="3">
                  <c:v>244</c:v>
                </c:pt>
                <c:pt idx="4">
                  <c:v>299</c:v>
                </c:pt>
                <c:pt idx="5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F-4D32-A2D5-266DE014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899088"/>
        <c:axId val="408901168"/>
      </c:barChart>
      <c:catAx>
        <c:axId val="4088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901168"/>
        <c:crosses val="autoZero"/>
        <c:auto val="1"/>
        <c:lblAlgn val="ctr"/>
        <c:lblOffset val="100"/>
        <c:noMultiLvlLbl val="0"/>
      </c:catAx>
      <c:valAx>
        <c:axId val="4089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89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M Admitted Pct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Sheet2!$E$2:$E$7</c:f>
              <c:numCache>
                <c:formatCode>General</c:formatCode>
                <c:ptCount val="6"/>
                <c:pt idx="0">
                  <c:v>0.62060606060606061</c:v>
                </c:pt>
                <c:pt idx="1">
                  <c:v>0.63035714285714284</c:v>
                </c:pt>
                <c:pt idx="2">
                  <c:v>0.36923076923076925</c:v>
                </c:pt>
                <c:pt idx="3">
                  <c:v>0.33093525179856115</c:v>
                </c:pt>
                <c:pt idx="4">
                  <c:v>0.27748691099476441</c:v>
                </c:pt>
                <c:pt idx="5">
                  <c:v>5.8981233243967826E-2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C-448C-BD23-CF1485AB0B68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F Admitted Pct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Sheet2!$J$2:$J$7</c:f>
              <c:numCache>
                <c:formatCode>General</c:formatCode>
                <c:ptCount val="6"/>
                <c:pt idx="0">
                  <c:v>0.82407407407407407</c:v>
                </c:pt>
                <c:pt idx="1">
                  <c:v>0.68</c:v>
                </c:pt>
                <c:pt idx="2">
                  <c:v>0.34064080944350761</c:v>
                </c:pt>
                <c:pt idx="3">
                  <c:v>0.34933333333333333</c:v>
                </c:pt>
                <c:pt idx="4">
                  <c:v>0.23918575063613232</c:v>
                </c:pt>
                <c:pt idx="5">
                  <c:v>7.0381231671554259E-2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C-448C-BD23-CF1485AB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60976"/>
        <c:axId val="424359312"/>
      </c:barChart>
      <c:catAx>
        <c:axId val="42436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4359312"/>
        <c:crosses val="autoZero"/>
        <c:auto val="1"/>
        <c:lblAlgn val="ctr"/>
        <c:lblOffset val="100"/>
        <c:noMultiLvlLbl val="0"/>
      </c:catAx>
      <c:valAx>
        <c:axId val="4243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436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(Sheet2!$E$1,Sheet2!$F$1)</c:f>
              <c:strCache>
                <c:ptCount val="2"/>
                <c:pt idx="0">
                  <c:v>M Admitted Pct</c:v>
                </c:pt>
                <c:pt idx="1">
                  <c:v>M Rejected Pct</c:v>
                </c:pt>
              </c:strCache>
            </c:strRef>
          </c:cat>
          <c:val>
            <c:numRef>
              <c:f>(Sheet2!$E$8,Sheet2!$F$8)</c:f>
              <c:numCache>
                <c:formatCode>General</c:formatCode>
                <c:ptCount val="2"/>
                <c:pt idx="0">
                  <c:v>0.44518766257896691</c:v>
                </c:pt>
                <c:pt idx="1">
                  <c:v>0.55481233742103309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2-4859-A974-F5426AD6649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(Sheet2!$J$1,Sheet2!$K$1)</c:f>
              <c:strCache>
                <c:ptCount val="2"/>
                <c:pt idx="0">
                  <c:v>F Admitted Pct</c:v>
                </c:pt>
                <c:pt idx="1">
                  <c:v>F Rejected Pct</c:v>
                </c:pt>
              </c:strCache>
            </c:strRef>
          </c:cat>
          <c:val>
            <c:numRef>
              <c:f>(Sheet2!$J$8,Sheet2!$K$8)</c:f>
              <c:numCache>
                <c:formatCode>General</c:formatCode>
                <c:ptCount val="2"/>
                <c:pt idx="0">
                  <c:v>0.30354223433242505</c:v>
                </c:pt>
                <c:pt idx="1">
                  <c:v>0.696457765667575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0-45FE-8FF2-C60743151BA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8</xdr:row>
      <xdr:rowOff>85725</xdr:rowOff>
    </xdr:from>
    <xdr:to>
      <xdr:col>5</xdr:col>
      <xdr:colOff>257175</xdr:colOff>
      <xdr:row>23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8</xdr:row>
      <xdr:rowOff>85725</xdr:rowOff>
    </xdr:from>
    <xdr:to>
      <xdr:col>11</xdr:col>
      <xdr:colOff>142875</xdr:colOff>
      <xdr:row>23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128587</xdr:colOff>
      <xdr:row>23</xdr:row>
      <xdr:rowOff>66675</xdr:rowOff>
    </xdr:from>
    <xdr:to>
      <xdr:col>5</xdr:col>
      <xdr:colOff>261937</xdr:colOff>
      <xdr:row>38</xdr:row>
      <xdr:rowOff>95250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147637</xdr:colOff>
      <xdr:row>38</xdr:row>
      <xdr:rowOff>152400</xdr:rowOff>
    </xdr:from>
    <xdr:to>
      <xdr:col>5</xdr:col>
      <xdr:colOff>280987</xdr:colOff>
      <xdr:row>54</xdr:row>
      <xdr:rowOff>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309562</xdr:colOff>
      <xdr:row>38</xdr:row>
      <xdr:rowOff>161925</xdr:rowOff>
    </xdr:from>
    <xdr:to>
      <xdr:col>11</xdr:col>
      <xdr:colOff>138112</xdr:colOff>
      <xdr:row>54</xdr:row>
      <xdr:rowOff>9525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"/>
  <sheetViews>
    <sheetView workbookViewId="0">
      <selection sqref="A1:G13"/>
    </sheetView>
  </sheetViews>
  <sheetFormatPr defaultRowHeight="14.25" x14ac:dyDescent="0.2"/>
  <cols>
    <col min="3" max="3" width="13.75" bestFit="1" customWidth="1"/>
    <col min="4" max="4" width="13" bestFit="1" customWidth="1"/>
    <col min="6" max="6" width="12.5" bestFit="1" customWidth="1"/>
    <col min="7" max="7" width="11.75" bestFit="1" customWidth="1"/>
  </cols>
  <sheetData>
    <row r="1" spans="1:7" x14ac:dyDescent="0.2">
      <c r="A1" s="1" t="s">
        <v>0</v>
      </c>
      <c r="B1" s="1" t="s">
        <v>1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</row>
    <row r="2" spans="1:7" hidden="1" x14ac:dyDescent="0.2">
      <c r="A2" s="1" t="s">
        <v>15</v>
      </c>
      <c r="B2" s="1" t="s">
        <v>3</v>
      </c>
      <c r="C2" s="1">
        <v>512</v>
      </c>
      <c r="D2" s="1">
        <v>313</v>
      </c>
      <c r="E2">
        <f>C2+D2</f>
        <v>825</v>
      </c>
      <c r="F2">
        <f>C2/E2</f>
        <v>0.62060606060606061</v>
      </c>
      <c r="G2">
        <f>1-F2</f>
        <v>0.37939393939393939</v>
      </c>
    </row>
    <row r="3" spans="1:7" x14ac:dyDescent="0.2">
      <c r="A3" s="1" t="s">
        <v>4</v>
      </c>
      <c r="B3" s="1" t="s">
        <v>3</v>
      </c>
      <c r="C3" s="1">
        <v>89</v>
      </c>
      <c r="D3" s="1">
        <v>19</v>
      </c>
      <c r="E3">
        <f t="shared" ref="E3:E13" si="0">C3+D3</f>
        <v>108</v>
      </c>
      <c r="F3">
        <f t="shared" ref="F3:F13" si="1">C3/E3</f>
        <v>0.82407407407407407</v>
      </c>
      <c r="G3">
        <f t="shared" ref="G3:G13" si="2">1-F3</f>
        <v>0.17592592592592593</v>
      </c>
    </row>
    <row r="4" spans="1:7" hidden="1" x14ac:dyDescent="0.2">
      <c r="A4" s="1" t="s">
        <v>2</v>
      </c>
      <c r="B4" s="1" t="s">
        <v>5</v>
      </c>
      <c r="C4" s="1">
        <v>353</v>
      </c>
      <c r="D4" s="1">
        <v>207</v>
      </c>
      <c r="E4">
        <f t="shared" si="0"/>
        <v>560</v>
      </c>
      <c r="F4">
        <f t="shared" si="1"/>
        <v>0.63035714285714284</v>
      </c>
      <c r="G4">
        <f t="shared" si="2"/>
        <v>0.36964285714285716</v>
      </c>
    </row>
    <row r="5" spans="1:7" x14ac:dyDescent="0.2">
      <c r="A5" s="1" t="s">
        <v>4</v>
      </c>
      <c r="B5" s="1" t="s">
        <v>5</v>
      </c>
      <c r="C5" s="1">
        <v>17</v>
      </c>
      <c r="D5" s="1">
        <v>8</v>
      </c>
      <c r="E5">
        <f t="shared" si="0"/>
        <v>25</v>
      </c>
      <c r="F5">
        <f t="shared" si="1"/>
        <v>0.68</v>
      </c>
      <c r="G5">
        <f t="shared" si="2"/>
        <v>0.31999999999999995</v>
      </c>
    </row>
    <row r="6" spans="1:7" hidden="1" x14ac:dyDescent="0.2">
      <c r="A6" s="1" t="s">
        <v>2</v>
      </c>
      <c r="B6" s="1" t="s">
        <v>6</v>
      </c>
      <c r="C6" s="1">
        <v>120</v>
      </c>
      <c r="D6" s="1">
        <v>205</v>
      </c>
      <c r="E6">
        <f t="shared" si="0"/>
        <v>325</v>
      </c>
      <c r="F6">
        <f t="shared" si="1"/>
        <v>0.36923076923076925</v>
      </c>
      <c r="G6">
        <f t="shared" si="2"/>
        <v>0.63076923076923075</v>
      </c>
    </row>
    <row r="7" spans="1:7" x14ac:dyDescent="0.2">
      <c r="A7" s="1" t="s">
        <v>4</v>
      </c>
      <c r="B7" s="1" t="s">
        <v>6</v>
      </c>
      <c r="C7" s="1">
        <v>202</v>
      </c>
      <c r="D7" s="1">
        <v>391</v>
      </c>
      <c r="E7">
        <f t="shared" si="0"/>
        <v>593</v>
      </c>
      <c r="F7">
        <f t="shared" si="1"/>
        <v>0.34064080944350761</v>
      </c>
      <c r="G7">
        <f t="shared" si="2"/>
        <v>0.65935919055649239</v>
      </c>
    </row>
    <row r="8" spans="1:7" hidden="1" x14ac:dyDescent="0.2">
      <c r="A8" s="1" t="s">
        <v>2</v>
      </c>
      <c r="B8" s="1" t="s">
        <v>7</v>
      </c>
      <c r="C8" s="1">
        <v>138</v>
      </c>
      <c r="D8" s="1">
        <v>279</v>
      </c>
      <c r="E8">
        <f t="shared" si="0"/>
        <v>417</v>
      </c>
      <c r="F8">
        <f t="shared" si="1"/>
        <v>0.33093525179856115</v>
      </c>
      <c r="G8">
        <f t="shared" si="2"/>
        <v>0.66906474820143891</v>
      </c>
    </row>
    <row r="9" spans="1:7" x14ac:dyDescent="0.2">
      <c r="A9" s="1" t="s">
        <v>4</v>
      </c>
      <c r="B9" s="1" t="s">
        <v>7</v>
      </c>
      <c r="C9" s="1">
        <v>131</v>
      </c>
      <c r="D9" s="1">
        <v>244</v>
      </c>
      <c r="E9">
        <f t="shared" si="0"/>
        <v>375</v>
      </c>
      <c r="F9">
        <f t="shared" si="1"/>
        <v>0.34933333333333333</v>
      </c>
      <c r="G9">
        <f t="shared" si="2"/>
        <v>0.65066666666666673</v>
      </c>
    </row>
    <row r="10" spans="1:7" hidden="1" x14ac:dyDescent="0.2">
      <c r="A10" s="1" t="s">
        <v>2</v>
      </c>
      <c r="B10" s="1" t="s">
        <v>8</v>
      </c>
      <c r="C10" s="1">
        <v>53</v>
      </c>
      <c r="D10" s="1">
        <v>138</v>
      </c>
      <c r="E10">
        <f t="shared" si="0"/>
        <v>191</v>
      </c>
      <c r="F10">
        <f t="shared" si="1"/>
        <v>0.27748691099476441</v>
      </c>
      <c r="G10">
        <f t="shared" si="2"/>
        <v>0.72251308900523559</v>
      </c>
    </row>
    <row r="11" spans="1:7" x14ac:dyDescent="0.2">
      <c r="A11" s="1" t="s">
        <v>4</v>
      </c>
      <c r="B11" s="1" t="s">
        <v>8</v>
      </c>
      <c r="C11" s="1">
        <v>94</v>
      </c>
      <c r="D11" s="1">
        <v>299</v>
      </c>
      <c r="E11">
        <f t="shared" si="0"/>
        <v>393</v>
      </c>
      <c r="F11">
        <f t="shared" si="1"/>
        <v>0.23918575063613232</v>
      </c>
      <c r="G11">
        <f t="shared" si="2"/>
        <v>0.76081424936386766</v>
      </c>
    </row>
    <row r="12" spans="1:7" hidden="1" x14ac:dyDescent="0.2">
      <c r="A12" s="1" t="s">
        <v>2</v>
      </c>
      <c r="B12" s="1" t="s">
        <v>9</v>
      </c>
      <c r="C12" s="1">
        <v>22</v>
      </c>
      <c r="D12" s="1">
        <v>351</v>
      </c>
      <c r="E12">
        <f t="shared" si="0"/>
        <v>373</v>
      </c>
      <c r="F12">
        <f t="shared" si="1"/>
        <v>5.8981233243967826E-2</v>
      </c>
      <c r="G12">
        <f t="shared" si="2"/>
        <v>0.94101876675603213</v>
      </c>
    </row>
    <row r="13" spans="1:7" x14ac:dyDescent="0.2">
      <c r="A13" s="1" t="s">
        <v>4</v>
      </c>
      <c r="B13" s="1" t="s">
        <v>9</v>
      </c>
      <c r="C13" s="1">
        <v>24</v>
      </c>
      <c r="D13" s="1">
        <v>317</v>
      </c>
      <c r="E13">
        <f t="shared" si="0"/>
        <v>341</v>
      </c>
      <c r="F13">
        <f t="shared" si="1"/>
        <v>7.0381231671554259E-2</v>
      </c>
      <c r="G13">
        <f t="shared" si="2"/>
        <v>0.9296187683284457</v>
      </c>
    </row>
  </sheetData>
  <autoFilter ref="A1:A13">
    <filterColumn colId="0">
      <filters>
        <filter val="Female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38" workbookViewId="0">
      <selection activeCellId="5" sqref="K1 J1 J8 K8 A8 A1"/>
    </sheetView>
  </sheetViews>
  <sheetFormatPr defaultRowHeight="14.25" x14ac:dyDescent="0.2"/>
  <cols>
    <col min="2" max="2" width="13.75" bestFit="1" customWidth="1"/>
    <col min="3" max="3" width="13" bestFit="1" customWidth="1"/>
    <col min="4" max="4" width="9.75" bestFit="1" customWidth="1"/>
    <col min="5" max="6" width="12.75" bestFit="1" customWidth="1"/>
    <col min="9" max="9" width="9.75" bestFit="1" customWidth="1"/>
    <col min="11" max="11" width="12.75" bestFit="1" customWidth="1"/>
  </cols>
  <sheetData>
    <row r="1" spans="1:11" x14ac:dyDescent="0.2">
      <c r="A1" s="1" t="s">
        <v>1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2" t="s">
        <v>21</v>
      </c>
      <c r="H1" s="2" t="s">
        <v>25</v>
      </c>
      <c r="I1" s="2" t="s">
        <v>22</v>
      </c>
      <c r="J1" s="2" t="s">
        <v>23</v>
      </c>
      <c r="K1" s="2" t="s">
        <v>24</v>
      </c>
    </row>
    <row r="2" spans="1:11" x14ac:dyDescent="0.2">
      <c r="A2" s="1" t="s">
        <v>3</v>
      </c>
      <c r="B2" s="4">
        <v>512</v>
      </c>
      <c r="C2" s="4">
        <v>313</v>
      </c>
      <c r="D2" s="5">
        <v>825</v>
      </c>
      <c r="E2" s="5">
        <v>0.62060606060606061</v>
      </c>
      <c r="F2" s="5">
        <v>0.37939393939393939</v>
      </c>
      <c r="G2" s="2">
        <v>89</v>
      </c>
      <c r="H2" s="2">
        <v>19</v>
      </c>
      <c r="I2" s="3">
        <v>108</v>
      </c>
      <c r="J2" s="3">
        <v>0.82407407407407407</v>
      </c>
      <c r="K2" s="3">
        <v>0.17592592592592593</v>
      </c>
    </row>
    <row r="3" spans="1:11" x14ac:dyDescent="0.2">
      <c r="A3" s="1" t="s">
        <v>5</v>
      </c>
      <c r="B3" s="4">
        <v>353</v>
      </c>
      <c r="C3" s="4">
        <v>207</v>
      </c>
      <c r="D3" s="5">
        <v>560</v>
      </c>
      <c r="E3" s="5">
        <v>0.63035714285714284</v>
      </c>
      <c r="F3" s="5">
        <v>0.36964285714285716</v>
      </c>
      <c r="G3" s="2">
        <v>17</v>
      </c>
      <c r="H3" s="2">
        <v>8</v>
      </c>
      <c r="I3" s="3">
        <v>25</v>
      </c>
      <c r="J3" s="3">
        <v>0.68</v>
      </c>
      <c r="K3" s="3">
        <v>0.31999999999999995</v>
      </c>
    </row>
    <row r="4" spans="1:11" x14ac:dyDescent="0.2">
      <c r="A4" s="1" t="s">
        <v>6</v>
      </c>
      <c r="B4" s="4">
        <v>120</v>
      </c>
      <c r="C4" s="4">
        <v>205</v>
      </c>
      <c r="D4" s="5">
        <v>325</v>
      </c>
      <c r="E4" s="5">
        <v>0.36923076923076925</v>
      </c>
      <c r="F4" s="5">
        <v>0.63076923076923075</v>
      </c>
      <c r="G4" s="2">
        <v>202</v>
      </c>
      <c r="H4" s="2">
        <v>391</v>
      </c>
      <c r="I4" s="3">
        <v>593</v>
      </c>
      <c r="J4" s="3">
        <v>0.34064080944350761</v>
      </c>
      <c r="K4" s="3">
        <v>0.65935919055649239</v>
      </c>
    </row>
    <row r="5" spans="1:11" x14ac:dyDescent="0.2">
      <c r="A5" s="1" t="s">
        <v>7</v>
      </c>
      <c r="B5" s="4">
        <v>138</v>
      </c>
      <c r="C5" s="4">
        <v>279</v>
      </c>
      <c r="D5" s="5">
        <v>417</v>
      </c>
      <c r="E5" s="5">
        <v>0.33093525179856115</v>
      </c>
      <c r="F5" s="5">
        <v>0.66906474820143891</v>
      </c>
      <c r="G5" s="2">
        <v>131</v>
      </c>
      <c r="H5" s="2">
        <v>244</v>
      </c>
      <c r="I5" s="3">
        <v>375</v>
      </c>
      <c r="J5" s="3">
        <v>0.34933333333333333</v>
      </c>
      <c r="K5" s="3">
        <v>0.65066666666666673</v>
      </c>
    </row>
    <row r="6" spans="1:11" x14ac:dyDescent="0.2">
      <c r="A6" s="1" t="s">
        <v>8</v>
      </c>
      <c r="B6" s="4">
        <v>53</v>
      </c>
      <c r="C6" s="4">
        <v>138</v>
      </c>
      <c r="D6" s="5">
        <v>191</v>
      </c>
      <c r="E6" s="5">
        <v>0.27748691099476441</v>
      </c>
      <c r="F6" s="5">
        <v>0.72251308900523559</v>
      </c>
      <c r="G6" s="2">
        <v>94</v>
      </c>
      <c r="H6" s="2">
        <v>299</v>
      </c>
      <c r="I6" s="3">
        <v>393</v>
      </c>
      <c r="J6" s="3">
        <v>0.23918575063613232</v>
      </c>
      <c r="K6" s="3">
        <v>0.76081424936386766</v>
      </c>
    </row>
    <row r="7" spans="1:11" x14ac:dyDescent="0.2">
      <c r="A7" s="1" t="s">
        <v>9</v>
      </c>
      <c r="B7" s="4">
        <v>22</v>
      </c>
      <c r="C7" s="4">
        <v>351</v>
      </c>
      <c r="D7" s="5">
        <v>373</v>
      </c>
      <c r="E7" s="5">
        <v>5.8981233243967826E-2</v>
      </c>
      <c r="F7" s="5">
        <v>0.94101876675603213</v>
      </c>
      <c r="G7" s="2">
        <v>24</v>
      </c>
      <c r="H7" s="2">
        <v>317</v>
      </c>
      <c r="I7" s="3">
        <v>341</v>
      </c>
      <c r="J7" s="3">
        <v>7.0381231671554259E-2</v>
      </c>
      <c r="K7" s="3">
        <v>0.9296187683284457</v>
      </c>
    </row>
    <row r="8" spans="1:11" x14ac:dyDescent="0.2">
      <c r="A8" s="1" t="s">
        <v>26</v>
      </c>
      <c r="B8">
        <f>SUM(B2:B7)</f>
        <v>1198</v>
      </c>
      <c r="C8">
        <f t="shared" ref="C8:D8" si="0">SUM(C2:C7)</f>
        <v>1493</v>
      </c>
      <c r="D8">
        <f t="shared" si="0"/>
        <v>2691</v>
      </c>
      <c r="E8">
        <f>B8/D8</f>
        <v>0.44518766257896691</v>
      </c>
      <c r="F8">
        <f>1-E8</f>
        <v>0.55481233742103309</v>
      </c>
      <c r="G8">
        <f t="shared" ref="G8" si="1">SUM(G2:G7)</f>
        <v>557</v>
      </c>
      <c r="H8">
        <f t="shared" ref="H8" si="2">SUM(H2:H7)</f>
        <v>1278</v>
      </c>
      <c r="I8">
        <f t="shared" ref="I8" si="3">SUM(I2:I7)</f>
        <v>1835</v>
      </c>
      <c r="J8">
        <f>G8/I8</f>
        <v>0.30354223433242505</v>
      </c>
      <c r="K8">
        <f>1-J8</f>
        <v>0.696457765667575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2017-05-07T08:54:38Z</dcterms:modified>
</cp:coreProperties>
</file>