
<file path=[Content_Types].xml><?xml version="1.0" encoding="utf-8"?>
<Types xmlns="http://schemas.openxmlformats.org/package/2006/content-type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autoCompressPictures="0" defaultThemeVersion="124226"/>
  <bookViews>
    <workbookView xWindow="0" yWindow="-435" windowWidth="20730" windowHeight="11760" firstSheet="1" activeTab="8"/>
  </bookViews>
  <sheets>
    <sheet name="说明" sheetId="14" r:id="rId1"/>
    <sheet name="医院字段" sheetId="7" r:id="rId2"/>
    <sheet name="医生字段" sheetId="8" r:id="rId3"/>
    <sheet name="医生字段详细表" sheetId="9" r:id="rId4"/>
    <sheet name="拜访字段" sheetId="1" r:id="rId5"/>
    <sheet name="拜访细节分析报表" sheetId="6" r:id="rId6"/>
    <sheet name="账号字段" sheetId="12" r:id="rId7"/>
    <sheet name="账号字段详细表" sheetId="13" r:id="rId8"/>
    <sheet name="辅导字段" sheetId="11" r:id="rId9"/>
    <sheet name="Sheet6" sheetId="17" r:id="rId10"/>
  </sheets>
  <definedNames>
    <definedName name="_xlnm._FilterDatabase" localSheetId="8" hidden="1">辅导字段!$E$1:$E$136</definedName>
    <definedName name="_xlnm._FilterDatabase" localSheetId="3" hidden="1">医生字段详细表!$A$1:$G$1</definedName>
  </definedNames>
  <calcPr calcId="125725" concurrentCalc="0"/>
  <extLst>
    <ext xmlns:mx="http://schemas.microsoft.com/office/mac/excel/2008/main" uri="{7523E5D3-25F3-A5E0-1632-64F254C22452}">
      <mx:ArchID Flags="2"/>
    </ext>
  </extLst>
</workbook>
</file>

<file path=xl/calcChain.xml><?xml version="1.0" encoding="utf-8"?>
<calcChain xmlns="http://schemas.openxmlformats.org/spreadsheetml/2006/main">
  <c r="AF27" i="6"/>
  <c r="AE27"/>
  <c r="AC27"/>
  <c r="AB27"/>
  <c r="Z27"/>
  <c r="Y27"/>
  <c r="W27"/>
  <c r="V27"/>
  <c r="Q27"/>
  <c r="P27"/>
  <c r="N27"/>
  <c r="M27"/>
  <c r="K27"/>
  <c r="J27"/>
  <c r="H27"/>
  <c r="G27"/>
  <c r="U27"/>
  <c r="V19"/>
  <c r="S19"/>
  <c r="Q19"/>
  <c r="O19"/>
  <c r="N19"/>
  <c r="K19"/>
  <c r="I19"/>
  <c r="G19"/>
  <c r="Q10"/>
  <c r="M19"/>
  <c r="U19"/>
</calcChain>
</file>

<file path=xl/sharedStrings.xml><?xml version="1.0" encoding="utf-8"?>
<sst xmlns="http://schemas.openxmlformats.org/spreadsheetml/2006/main" count="1204" uniqueCount="589">
  <si>
    <t>关键拜访信息</t>
    <phoneticPr fontId="1" type="noConversion"/>
  </si>
  <si>
    <t>活动名称</t>
    <phoneticPr fontId="1" type="noConversion"/>
  </si>
  <si>
    <t>医生</t>
    <phoneticPr fontId="1" type="noConversion"/>
  </si>
  <si>
    <t>医院</t>
    <phoneticPr fontId="1" type="noConversion"/>
  </si>
  <si>
    <t>目标医生级别</t>
    <phoneticPr fontId="1" type="noConversion"/>
  </si>
  <si>
    <t>拜访开始时间</t>
    <phoneticPr fontId="1" type="noConversion"/>
  </si>
  <si>
    <t>拜访结束时间</t>
    <phoneticPr fontId="1" type="noConversion"/>
  </si>
  <si>
    <t>附加信息</t>
    <phoneticPr fontId="1" type="noConversion"/>
  </si>
  <si>
    <t>活动编码</t>
    <phoneticPr fontId="1" type="noConversion"/>
  </si>
  <si>
    <t>负责代表</t>
    <phoneticPr fontId="1" type="noConversion"/>
  </si>
  <si>
    <t>活动状态</t>
    <phoneticPr fontId="1" type="noConversion"/>
  </si>
  <si>
    <t>活动结束时间</t>
    <phoneticPr fontId="1" type="noConversion"/>
  </si>
  <si>
    <t>主推广产品</t>
    <phoneticPr fontId="1" type="noConversion"/>
  </si>
  <si>
    <t>拜访类型</t>
    <phoneticPr fontId="1" type="noConversion"/>
  </si>
  <si>
    <t>自动产生</t>
    <phoneticPr fontId="1" type="noConversion"/>
  </si>
  <si>
    <t>日历表选择</t>
    <phoneticPr fontId="1" type="noConversion"/>
  </si>
  <si>
    <t>计划中；未执行；已结束</t>
    <phoneticPr fontId="1" type="noConversion"/>
  </si>
  <si>
    <t>下拉框单项选择</t>
    <phoneticPr fontId="1" type="noConversion"/>
  </si>
  <si>
    <t>专业化拜访；事务性拜访</t>
    <phoneticPr fontId="1" type="noConversion"/>
  </si>
  <si>
    <t>拜访目的</t>
    <phoneticPr fontId="1" type="noConversion"/>
  </si>
  <si>
    <t>字段类型</t>
    <phoneticPr fontId="1" type="noConversion"/>
  </si>
  <si>
    <t>标准推广资料</t>
  </si>
  <si>
    <t>字段</t>
    <phoneticPr fontId="1" type="noConversion"/>
  </si>
  <si>
    <t>信息主类</t>
    <phoneticPr fontId="1" type="noConversion"/>
  </si>
  <si>
    <t>后台信息</t>
    <phoneticPr fontId="1" type="noConversion"/>
  </si>
  <si>
    <t>创建者</t>
    <phoneticPr fontId="1" type="noConversion"/>
  </si>
  <si>
    <t>修改者</t>
    <phoneticPr fontId="1" type="noConversion"/>
  </si>
  <si>
    <t>创建时间</t>
    <phoneticPr fontId="1" type="noConversion"/>
  </si>
  <si>
    <t>修改时间</t>
    <phoneticPr fontId="1" type="noConversion"/>
  </si>
  <si>
    <t>自动产生</t>
  </si>
  <si>
    <t>自动产生</t>
    <phoneticPr fontId="1" type="noConversion"/>
  </si>
  <si>
    <t>通过报表或者拖拽功能自动产生</t>
    <phoneticPr fontId="1" type="noConversion"/>
  </si>
  <si>
    <t>短文本</t>
    <phoneticPr fontId="1" type="noConversion"/>
  </si>
  <si>
    <t>字符</t>
    <phoneticPr fontId="1" type="noConversion"/>
  </si>
  <si>
    <t>时间</t>
    <phoneticPr fontId="1" type="noConversion"/>
  </si>
  <si>
    <t>活动类型+医生+医院，自动产生</t>
    <phoneticPr fontId="1" type="noConversion"/>
  </si>
  <si>
    <t>来源/内容</t>
    <phoneticPr fontId="1" type="noConversion"/>
  </si>
  <si>
    <t>详细拜访信息</t>
    <phoneticPr fontId="1" type="noConversion"/>
  </si>
  <si>
    <t>下拉框多项选择-专业化拜访类</t>
    <phoneticPr fontId="1" type="noConversion"/>
  </si>
  <si>
    <t>下拉框多项选择-事务性拜访</t>
    <phoneticPr fontId="1" type="noConversion"/>
  </si>
  <si>
    <t>会议安排；会议跟进；交接工作；了解竞争</t>
    <phoneticPr fontId="1" type="noConversion"/>
  </si>
  <si>
    <t>传递产品知识；处方观念沟通；病例沟通</t>
    <phoneticPr fontId="1" type="noConversion"/>
  </si>
  <si>
    <t>公司审核的市场部专业产品资料及医学部提供的学术文献</t>
  </si>
  <si>
    <t>产品经理，医学部人员</t>
    <phoneticPr fontId="1" type="noConversion"/>
  </si>
  <si>
    <t>主要类型</t>
    <phoneticPr fontId="1" type="noConversion"/>
  </si>
  <si>
    <t>主要格式</t>
    <phoneticPr fontId="1" type="noConversion"/>
  </si>
  <si>
    <t>PPT，PDF，JPG，VIDEO...</t>
    <phoneticPr fontId="1" type="noConversion"/>
  </si>
  <si>
    <t>DA(标准推广资料)；产品详细信息PPT，适应症PPT，产品理念或特性介绍VIDEO，常用问题文献</t>
    <phoneticPr fontId="1" type="noConversion"/>
  </si>
  <si>
    <t>分类方法</t>
    <phoneticPr fontId="1" type="noConversion"/>
  </si>
  <si>
    <t>按产品分类</t>
    <phoneticPr fontId="1" type="noConversion"/>
  </si>
  <si>
    <t>更新人员</t>
    <phoneticPr fontId="1" type="noConversion"/>
  </si>
  <si>
    <t>更新信息</t>
    <phoneticPr fontId="1" type="noConversion"/>
  </si>
  <si>
    <t>市场部经亚太审核的更新资料；医学部共享的最新文献；销售提出的共性问题答复文献</t>
    <phoneticPr fontId="1" type="noConversion"/>
  </si>
  <si>
    <t xml:space="preserve">基本来源 </t>
    <phoneticPr fontId="1" type="noConversion"/>
  </si>
  <si>
    <t>MCPC 销售代表</t>
  </si>
  <si>
    <t>麻药</t>
  </si>
  <si>
    <t>北京</t>
  </si>
  <si>
    <t>乔 良</t>
  </si>
  <si>
    <t>李颖-BJ</t>
  </si>
  <si>
    <t>BJ111211010</t>
  </si>
  <si>
    <t>美施康定</t>
    <phoneticPr fontId="1" type="noConversion"/>
  </si>
  <si>
    <t>奥施康定</t>
    <phoneticPr fontId="1" type="noConversion"/>
  </si>
  <si>
    <t>若思本</t>
    <phoneticPr fontId="1" type="noConversion"/>
  </si>
  <si>
    <t>大区</t>
    <phoneticPr fontId="1" type="noConversion"/>
  </si>
  <si>
    <t>地区经理</t>
    <phoneticPr fontId="5" type="noConversion"/>
  </si>
  <si>
    <t>代表</t>
    <phoneticPr fontId="5" type="noConversion"/>
  </si>
  <si>
    <t>岗位编码</t>
    <phoneticPr fontId="5" type="noConversion"/>
  </si>
  <si>
    <t>角色</t>
    <phoneticPr fontId="5" type="noConversion"/>
  </si>
  <si>
    <t>产品线</t>
    <phoneticPr fontId="5" type="noConversion"/>
  </si>
  <si>
    <t>拜访主要推广产品</t>
    <phoneticPr fontId="5" type="noConversion"/>
  </si>
  <si>
    <t>拜访次数</t>
    <phoneticPr fontId="1" type="noConversion"/>
  </si>
  <si>
    <t>占比</t>
    <phoneticPr fontId="1" type="noConversion"/>
  </si>
  <si>
    <t>奇曼丁</t>
    <phoneticPr fontId="1" type="noConversion"/>
  </si>
  <si>
    <t>奥诺美</t>
    <phoneticPr fontId="1" type="noConversion"/>
  </si>
  <si>
    <t>总计</t>
    <phoneticPr fontId="1" type="noConversion"/>
  </si>
  <si>
    <t>传递产品知识</t>
    <phoneticPr fontId="1" type="noConversion"/>
  </si>
  <si>
    <t>处方观念沟通</t>
    <phoneticPr fontId="1" type="noConversion"/>
  </si>
  <si>
    <t>病例沟通</t>
    <phoneticPr fontId="1" type="noConversion"/>
  </si>
  <si>
    <t>会议安排</t>
    <phoneticPr fontId="1" type="noConversion"/>
  </si>
  <si>
    <t>会议跟进</t>
    <phoneticPr fontId="1" type="noConversion"/>
  </si>
  <si>
    <t>交接工作</t>
    <phoneticPr fontId="1" type="noConversion"/>
  </si>
  <si>
    <t>专业化拜访</t>
    <phoneticPr fontId="5" type="noConversion"/>
  </si>
  <si>
    <t>专业化拜访总计</t>
    <phoneticPr fontId="1" type="noConversion"/>
  </si>
  <si>
    <t>事务性拜访</t>
    <phoneticPr fontId="5" type="noConversion"/>
  </si>
  <si>
    <t>事务性拜访总计</t>
    <phoneticPr fontId="1" type="noConversion"/>
  </si>
  <si>
    <t>总展示时间</t>
    <phoneticPr fontId="1" type="noConversion"/>
  </si>
  <si>
    <t>关键信息页面停滞时间</t>
    <phoneticPr fontId="1" type="noConversion"/>
  </si>
  <si>
    <t>产品详细信息资料</t>
    <phoneticPr fontId="1" type="noConversion"/>
  </si>
  <si>
    <t>标准推广资料（DA）</t>
    <phoneticPr fontId="1" type="noConversion"/>
  </si>
  <si>
    <t>适应症信息资料</t>
    <phoneticPr fontId="1" type="noConversion"/>
  </si>
  <si>
    <t>产品资料</t>
    <phoneticPr fontId="5" type="noConversion"/>
  </si>
  <si>
    <t>产品资料总计</t>
    <phoneticPr fontId="1" type="noConversion"/>
  </si>
  <si>
    <t>标准推广资料（DA）相关文献</t>
    <phoneticPr fontId="1" type="noConversion"/>
  </si>
  <si>
    <t>适应症信息资料相关文献</t>
    <phoneticPr fontId="1" type="noConversion"/>
  </si>
  <si>
    <t>产品详细信息资料相关文献</t>
    <phoneticPr fontId="1" type="noConversion"/>
  </si>
  <si>
    <t>其他常用问题相关文献</t>
    <phoneticPr fontId="1" type="noConversion"/>
  </si>
  <si>
    <t>学术文献</t>
    <phoneticPr fontId="5" type="noConversion"/>
  </si>
  <si>
    <t>学术文献总计</t>
    <phoneticPr fontId="1" type="noConversion"/>
  </si>
  <si>
    <t>产品理念或特性介绍VIDEO</t>
    <phoneticPr fontId="1" type="noConversion"/>
  </si>
  <si>
    <t>时间单位：分钟</t>
    <phoneticPr fontId="1" type="noConversion"/>
  </si>
  <si>
    <t>关键信息片评分</t>
    <phoneticPr fontId="5" type="noConversion"/>
  </si>
  <si>
    <t>关键信息1评分</t>
    <phoneticPr fontId="1" type="noConversion"/>
  </si>
  <si>
    <t>关键信息2评分</t>
    <phoneticPr fontId="1" type="noConversion"/>
  </si>
  <si>
    <t>拜访主要推广产品统计-本表可用于查看人员对产品的投入</t>
    <phoneticPr fontId="5" type="noConversion"/>
  </si>
  <si>
    <t>拜访目的统计-本表可用于查看人员投入的专业化程度与工作内容构成</t>
    <phoneticPr fontId="5" type="noConversion"/>
  </si>
  <si>
    <t>拜访标准推广资料使用统计-本表用于查看人员专业化拜访过程中的时间投入和关键信息交流力度。</t>
    <phoneticPr fontId="5" type="noConversion"/>
  </si>
  <si>
    <t>关键信息评分及信息有效帮助程度统计-本表用于查看医生对产品关键信息的认同度与处方观念</t>
    <phoneticPr fontId="5" type="noConversion"/>
  </si>
  <si>
    <t>医生</t>
    <phoneticPr fontId="1" type="noConversion"/>
  </si>
  <si>
    <t>科室</t>
    <phoneticPr fontId="1" type="noConversion"/>
  </si>
  <si>
    <t>医院</t>
    <phoneticPr fontId="1" type="noConversion"/>
  </si>
  <si>
    <t>级别</t>
    <phoneticPr fontId="1" type="noConversion"/>
  </si>
  <si>
    <t>首都医科大学附属北京朝阳医院（东院区）</t>
    <phoneticPr fontId="1" type="noConversion"/>
  </si>
  <si>
    <t>范姗姗</t>
    <phoneticPr fontId="1" type="noConversion"/>
  </si>
  <si>
    <t>B</t>
    <phoneticPr fontId="1" type="noConversion"/>
  </si>
  <si>
    <t>肿瘤科</t>
    <phoneticPr fontId="1" type="noConversion"/>
  </si>
  <si>
    <t>奥诺美</t>
    <phoneticPr fontId="1" type="noConversion"/>
  </si>
  <si>
    <t>说明：本表需要结合每个关键信息点的具体内容分析医生倾向。</t>
    <phoneticPr fontId="1" type="noConversion"/>
  </si>
  <si>
    <t>关键信息3有效帮助程度</t>
    <phoneticPr fontId="1" type="noConversion"/>
  </si>
  <si>
    <t>关键信息4有效帮助程度</t>
    <phoneticPr fontId="1" type="noConversion"/>
  </si>
  <si>
    <t>是</t>
    <phoneticPr fontId="1" type="noConversion"/>
  </si>
  <si>
    <t>否</t>
    <phoneticPr fontId="1" type="noConversion"/>
  </si>
  <si>
    <t>选择列表（可编辑）</t>
  </si>
  <si>
    <t>医院，经销商</t>
  </si>
  <si>
    <t>文本（短）</t>
  </si>
  <si>
    <t>ID</t>
  </si>
  <si>
    <t>医院行政级别</t>
  </si>
  <si>
    <t>医院分级</t>
  </si>
  <si>
    <t>A,B,C,D</t>
  </si>
  <si>
    <t>医院类型</t>
  </si>
  <si>
    <t>多选选择列表</t>
  </si>
  <si>
    <t>地方医院／军队医院</t>
  </si>
  <si>
    <t>地方医院，军队医院</t>
  </si>
  <si>
    <t>综合医院／专科医院</t>
  </si>
  <si>
    <t>综合医院，专科医院</t>
  </si>
  <si>
    <t>院长（法人）</t>
  </si>
  <si>
    <t>注册医师人数</t>
  </si>
  <si>
    <t>整数</t>
  </si>
  <si>
    <t>员工总数</t>
  </si>
  <si>
    <t>门诊人数</t>
  </si>
  <si>
    <t>注册资金</t>
  </si>
  <si>
    <t>货币</t>
  </si>
  <si>
    <t>主要电话号码</t>
  </si>
  <si>
    <t>电话</t>
  </si>
  <si>
    <t>主要传真号码</t>
  </si>
  <si>
    <t>成立时间</t>
  </si>
  <si>
    <t>日期</t>
  </si>
  <si>
    <t>总病床数</t>
  </si>
  <si>
    <t>年诊疗人数</t>
  </si>
  <si>
    <t>癌痛目标医院，慢痛目标医院，奥诺美目标医院，非目标医院</t>
    <phoneticPr fontId="1" type="noConversion"/>
  </si>
  <si>
    <t>医院名称</t>
  </si>
  <si>
    <t>重点医院</t>
    <phoneticPr fontId="1" type="noConversion"/>
  </si>
  <si>
    <t>癌痛重点医院，慢痛重点医院，奥诺美重点医院，非重点医院</t>
    <phoneticPr fontId="1" type="noConversion"/>
  </si>
  <si>
    <t>状态</t>
    <phoneticPr fontId="1" type="noConversion"/>
  </si>
  <si>
    <t>有效，失效</t>
    <phoneticPr fontId="1" type="noConversion"/>
  </si>
  <si>
    <t>医院关键信息</t>
    <phoneticPr fontId="1" type="noConversion"/>
  </si>
  <si>
    <t>医院基本信息</t>
    <phoneticPr fontId="1" type="noConversion"/>
  </si>
  <si>
    <t>市场分类</t>
    <phoneticPr fontId="1" type="noConversion"/>
  </si>
  <si>
    <t>战略城市，一级城市，二级城市，三级城市，四级城市</t>
    <phoneticPr fontId="1" type="noConversion"/>
  </si>
  <si>
    <t>医院省份</t>
    <phoneticPr fontId="1" type="noConversion"/>
  </si>
  <si>
    <t>医院城市</t>
    <phoneticPr fontId="1" type="noConversion"/>
  </si>
  <si>
    <t>医院区县</t>
    <phoneticPr fontId="1" type="noConversion"/>
  </si>
  <si>
    <t>医院详细地址</t>
    <phoneticPr fontId="1" type="noConversion"/>
  </si>
  <si>
    <t>附加信息</t>
    <phoneticPr fontId="1" type="noConversion"/>
  </si>
  <si>
    <t>创建人</t>
    <phoneticPr fontId="1" type="noConversion"/>
  </si>
  <si>
    <t>负责人</t>
    <phoneticPr fontId="1" type="noConversion"/>
  </si>
  <si>
    <t>修改人</t>
    <phoneticPr fontId="1" type="noConversion"/>
  </si>
  <si>
    <t>助理医师人数</t>
    <phoneticPr fontId="1" type="noConversion"/>
  </si>
  <si>
    <t>麻醉科医生数</t>
  </si>
  <si>
    <t>疼痛学组医生数</t>
    <phoneticPr fontId="1" type="noConversion"/>
  </si>
  <si>
    <t>手术量/年</t>
    <phoneticPr fontId="1" type="noConversion"/>
  </si>
  <si>
    <t>手术间</t>
  </si>
  <si>
    <t>阿片类用药量</t>
  </si>
  <si>
    <t>阿片类注射剂量（金额）</t>
  </si>
  <si>
    <t>姓氏</t>
  </si>
  <si>
    <t>名字</t>
  </si>
  <si>
    <t>科室</t>
  </si>
  <si>
    <t>职务</t>
  </si>
  <si>
    <t>职称</t>
  </si>
  <si>
    <t>主推广产品目标</t>
  </si>
  <si>
    <t>工作电话号码</t>
  </si>
  <si>
    <t>工作传真号码</t>
  </si>
  <si>
    <t>移动电话号码</t>
  </si>
  <si>
    <t>联系人类型</t>
    <phoneticPr fontId="1" type="noConversion"/>
  </si>
  <si>
    <t>医生全名</t>
    <phoneticPr fontId="1" type="noConversion"/>
  </si>
  <si>
    <t>CRM医生编码</t>
    <phoneticPr fontId="1" type="noConversion"/>
  </si>
  <si>
    <t>性别</t>
    <phoneticPr fontId="1" type="noConversion"/>
  </si>
  <si>
    <t>电子邮件</t>
    <phoneticPr fontId="1" type="noConversion"/>
  </si>
  <si>
    <t>籍贯</t>
    <phoneticPr fontId="1" type="noConversion"/>
  </si>
  <si>
    <t>医生状态</t>
    <phoneticPr fontId="1" type="noConversion"/>
  </si>
  <si>
    <t>医生关键信息</t>
    <phoneticPr fontId="1" type="noConversion"/>
  </si>
  <si>
    <t>医生详细信息</t>
    <phoneticPr fontId="1" type="noConversion"/>
  </si>
  <si>
    <t>男，女</t>
    <phoneticPr fontId="1" type="noConversion"/>
  </si>
  <si>
    <t>见医生字段详细表</t>
    <phoneticPr fontId="1" type="noConversion"/>
  </si>
  <si>
    <t>美施康定；奥施康定；奇曼丁；若思本；奥诺美</t>
  </si>
  <si>
    <t>美施康定；奥施康定；奇曼丁；若思本；奥诺美</t>
    <phoneticPr fontId="1" type="noConversion"/>
  </si>
  <si>
    <t>创建日期</t>
    <phoneticPr fontId="1" type="noConversion"/>
  </si>
  <si>
    <t>修改日期</t>
    <phoneticPr fontId="1" type="noConversion"/>
  </si>
  <si>
    <t>链接模块</t>
    <phoneticPr fontId="1" type="noConversion"/>
  </si>
  <si>
    <t>团队</t>
    <phoneticPr fontId="1" type="noConversion"/>
  </si>
  <si>
    <t>用户全名，角色，组别，大区，权限</t>
    <phoneticPr fontId="1" type="noConversion"/>
  </si>
  <si>
    <t>医生全名，责任人，目标医生，医生分级，启用年，启用季度，启用月份，状态</t>
    <phoneticPr fontId="1" type="noConversion"/>
  </si>
  <si>
    <t>分权限控制增，删，改</t>
    <phoneticPr fontId="1" type="noConversion"/>
  </si>
  <si>
    <t>允许新建</t>
    <phoneticPr fontId="1" type="noConversion"/>
  </si>
  <si>
    <t>链接1</t>
    <phoneticPr fontId="1" type="noConversion"/>
  </si>
  <si>
    <t>链接2</t>
  </si>
  <si>
    <t>医院</t>
    <phoneticPr fontId="1" type="noConversion"/>
  </si>
  <si>
    <t>链接3</t>
  </si>
  <si>
    <t>显示在医生详细信息部分</t>
    <phoneticPr fontId="1" type="noConversion"/>
  </si>
  <si>
    <t>模块名称</t>
    <phoneticPr fontId="1" type="noConversion"/>
  </si>
  <si>
    <t>显示列表</t>
    <phoneticPr fontId="1" type="noConversion"/>
  </si>
  <si>
    <t>功能</t>
    <phoneticPr fontId="1" type="noConversion"/>
  </si>
  <si>
    <t>医生</t>
  </si>
  <si>
    <t>医生</t>
    <phoneticPr fontId="1" type="noConversion"/>
  </si>
  <si>
    <t>医生全名，职务，职称</t>
    <phoneticPr fontId="1" type="noConversion"/>
  </si>
  <si>
    <t>ICU</t>
  </si>
  <si>
    <t>住院医师</t>
  </si>
  <si>
    <t>保健科</t>
  </si>
  <si>
    <t>副主任</t>
  </si>
  <si>
    <t>主治医师</t>
  </si>
  <si>
    <t>采购科</t>
  </si>
  <si>
    <t>主任</t>
  </si>
  <si>
    <t>副主任医师</t>
  </si>
  <si>
    <t>传染科</t>
  </si>
  <si>
    <t>副院长</t>
  </si>
  <si>
    <t>主任医师</t>
  </si>
  <si>
    <t>创伤外科</t>
  </si>
  <si>
    <t>院长</t>
  </si>
  <si>
    <t>护士</t>
  </si>
  <si>
    <t>儿科</t>
  </si>
  <si>
    <t>院长助理</t>
  </si>
  <si>
    <t>耳鼻喉科</t>
  </si>
  <si>
    <t>书记</t>
  </si>
  <si>
    <t>副主任护士</t>
  </si>
  <si>
    <t>方便门诊</t>
  </si>
  <si>
    <t>副书记</t>
  </si>
  <si>
    <t>主任护师</t>
  </si>
  <si>
    <t>放化疗科</t>
  </si>
  <si>
    <t>药师</t>
  </si>
  <si>
    <t>放疗科</t>
  </si>
  <si>
    <t>护士长</t>
  </si>
  <si>
    <t>主管药师</t>
  </si>
  <si>
    <t>放射科</t>
  </si>
  <si>
    <t>库管</t>
  </si>
  <si>
    <t>副主任药师</t>
  </si>
  <si>
    <t>风湿科</t>
  </si>
  <si>
    <t>采购</t>
  </si>
  <si>
    <t>主任药师</t>
  </si>
  <si>
    <t>妇产科</t>
  </si>
  <si>
    <t>采购科科长</t>
  </si>
  <si>
    <t>技师</t>
  </si>
  <si>
    <t>妇科</t>
  </si>
  <si>
    <t>主管技师</t>
  </si>
  <si>
    <t>肝胆外科</t>
  </si>
  <si>
    <t>副主任技师</t>
  </si>
  <si>
    <t>感染科</t>
  </si>
  <si>
    <t>药剂科副主任</t>
  </si>
  <si>
    <t>主任技师</t>
  </si>
  <si>
    <t>肛肠科</t>
  </si>
  <si>
    <t>医务科科长</t>
  </si>
  <si>
    <t>其他</t>
  </si>
  <si>
    <t>姑息科</t>
  </si>
  <si>
    <t>医务科副科长</t>
  </si>
  <si>
    <t>骨科</t>
  </si>
  <si>
    <t>医保办主任</t>
  </si>
  <si>
    <t>国际医疗科</t>
  </si>
  <si>
    <t>科教科主任</t>
  </si>
  <si>
    <t>核医学科</t>
  </si>
  <si>
    <t>信息科科长</t>
  </si>
  <si>
    <t>呼吸内科</t>
  </si>
  <si>
    <t>护理部</t>
  </si>
  <si>
    <t>急诊科</t>
  </si>
  <si>
    <t>介入科</t>
  </si>
  <si>
    <t>康复科</t>
  </si>
  <si>
    <t>空</t>
  </si>
  <si>
    <t>口腔科</t>
  </si>
  <si>
    <t>老干科</t>
  </si>
  <si>
    <t>麻醉科</t>
  </si>
  <si>
    <t>泌尿外科</t>
  </si>
  <si>
    <t>脑外科</t>
  </si>
  <si>
    <t>内分泌科</t>
  </si>
  <si>
    <t>内科</t>
  </si>
  <si>
    <t>宁养院</t>
  </si>
  <si>
    <t>皮肤科</t>
  </si>
  <si>
    <t>普外科</t>
  </si>
  <si>
    <t>乳腺外科</t>
  </si>
  <si>
    <t>烧伤整形科</t>
  </si>
  <si>
    <t>神经科</t>
  </si>
  <si>
    <t>神经内科</t>
  </si>
  <si>
    <t>神经外科</t>
  </si>
  <si>
    <t>肾内科</t>
  </si>
  <si>
    <t>生物治疗科</t>
  </si>
  <si>
    <t>特需科</t>
  </si>
  <si>
    <t>疼痛科</t>
  </si>
  <si>
    <t>外科</t>
  </si>
  <si>
    <t>微创科</t>
  </si>
  <si>
    <t>胃肠外科</t>
  </si>
  <si>
    <t>消化科</t>
  </si>
  <si>
    <t>消化内科</t>
  </si>
  <si>
    <t>消化外科</t>
  </si>
  <si>
    <t>心内科</t>
  </si>
  <si>
    <t>心胸外科</t>
  </si>
  <si>
    <t>血管外科</t>
  </si>
  <si>
    <t>血透室</t>
  </si>
  <si>
    <t>血液科</t>
  </si>
  <si>
    <t>药剂科</t>
  </si>
  <si>
    <t>医保办</t>
  </si>
  <si>
    <t>医务科</t>
  </si>
  <si>
    <t>整形美容科</t>
  </si>
  <si>
    <t>质控科</t>
  </si>
  <si>
    <t>中西医结合科</t>
  </si>
  <si>
    <t>中医科</t>
  </si>
  <si>
    <t>肿瘤科</t>
  </si>
  <si>
    <t>肿瘤内科</t>
  </si>
  <si>
    <t>肿瘤外科</t>
  </si>
  <si>
    <t>综合科</t>
  </si>
  <si>
    <t>科室</t>
    <phoneticPr fontId="1" type="noConversion"/>
  </si>
  <si>
    <t>职务</t>
    <phoneticPr fontId="1" type="noConversion"/>
  </si>
  <si>
    <t>职称</t>
    <phoneticPr fontId="1" type="noConversion"/>
  </si>
  <si>
    <t>见医生字段详细表</t>
    <phoneticPr fontId="1" type="noConversion"/>
  </si>
  <si>
    <t>关键用户信息</t>
    <phoneticPr fontId="1" type="noConversion"/>
  </si>
  <si>
    <t>用户详细信息</t>
    <phoneticPr fontId="1" type="noConversion"/>
  </si>
  <si>
    <t>角色</t>
    <phoneticPr fontId="1" type="noConversion"/>
  </si>
  <si>
    <t>销售代表，地区经理，大区经理，区域推广经理，商务主管，产品经理，产品组经理，总监/总裁，管理员</t>
    <phoneticPr fontId="1" type="noConversion"/>
  </si>
  <si>
    <t>状态</t>
    <phoneticPr fontId="1" type="noConversion"/>
  </si>
  <si>
    <t>产品线</t>
    <phoneticPr fontId="1" type="noConversion"/>
  </si>
  <si>
    <t>一级区域</t>
    <phoneticPr fontId="1" type="noConversion"/>
  </si>
  <si>
    <t>二级区域</t>
    <phoneticPr fontId="1" type="noConversion"/>
  </si>
  <si>
    <t>汇报对象</t>
    <phoneticPr fontId="1" type="noConversion"/>
  </si>
  <si>
    <t>搜索选择</t>
    <phoneticPr fontId="1" type="noConversion"/>
  </si>
  <si>
    <t>系统所有有效账号</t>
    <phoneticPr fontId="1" type="noConversion"/>
  </si>
  <si>
    <t>见账号字段详细表</t>
    <phoneticPr fontId="1" type="noConversion"/>
  </si>
  <si>
    <t>产品组</t>
  </si>
  <si>
    <t>癌痛</t>
  </si>
  <si>
    <t>北中国</t>
  </si>
  <si>
    <t>东北</t>
  </si>
  <si>
    <t>山东</t>
  </si>
  <si>
    <t>西区</t>
  </si>
  <si>
    <t>东中国</t>
  </si>
  <si>
    <t>福建</t>
  </si>
  <si>
    <t>江苏</t>
  </si>
  <si>
    <t>皖赣</t>
  </si>
  <si>
    <t>浙江</t>
  </si>
  <si>
    <t>南中国</t>
  </si>
  <si>
    <t>华南</t>
  </si>
  <si>
    <t>华中</t>
  </si>
  <si>
    <t>上海</t>
  </si>
  <si>
    <t>慢痛</t>
  </si>
  <si>
    <t>安徽</t>
  </si>
  <si>
    <t>南区</t>
  </si>
  <si>
    <t>一级区域</t>
    <phoneticPr fontId="1" type="noConversion"/>
  </si>
  <si>
    <t>用户ID</t>
    <phoneticPr fontId="1" type="noConversion"/>
  </si>
  <si>
    <t>用户登录ID</t>
    <phoneticPr fontId="1" type="noConversion"/>
  </si>
  <si>
    <t>使用岗位编码</t>
    <phoneticPr fontId="1" type="noConversion"/>
  </si>
  <si>
    <t>MUNDI/岗位编码</t>
    <phoneticPr fontId="1" type="noConversion"/>
  </si>
  <si>
    <t>雇员号码</t>
    <phoneticPr fontId="1" type="noConversion"/>
  </si>
  <si>
    <t>HR员工号码</t>
    <phoneticPr fontId="1" type="noConversion"/>
  </si>
  <si>
    <t>部门</t>
    <phoneticPr fontId="1" type="noConversion"/>
  </si>
  <si>
    <t>分部</t>
    <phoneticPr fontId="1" type="noConversion"/>
  </si>
  <si>
    <t>用于记录和分析账号使用情况</t>
    <phoneticPr fontId="1" type="noConversion"/>
  </si>
  <si>
    <t>IP地址，登录状态，类型，状态，登录时间，下线时间</t>
    <phoneticPr fontId="1" type="noConversion"/>
  </si>
  <si>
    <t>全名</t>
    <phoneticPr fontId="1" type="noConversion"/>
  </si>
  <si>
    <t>岗位编码</t>
    <phoneticPr fontId="1" type="noConversion"/>
  </si>
  <si>
    <t>城市</t>
    <phoneticPr fontId="1" type="noConversion"/>
  </si>
  <si>
    <t>设计说明</t>
    <phoneticPr fontId="1" type="noConversion"/>
  </si>
  <si>
    <t>1、本文件字段设计仅从业务需求角度考虑，需要体现在操作页面中。为支持系统运行，可能需要很多技术型字段，请开发人员综合考虑和添加。</t>
    <phoneticPr fontId="1" type="noConversion"/>
  </si>
  <si>
    <t>上级经理是否辅导</t>
    <phoneticPr fontId="1" type="noConversion"/>
  </si>
  <si>
    <t>是，否</t>
    <phoneticPr fontId="1" type="noConversion"/>
  </si>
  <si>
    <t>时间+代表姓名+活动类型自动产生</t>
    <phoneticPr fontId="1" type="noConversion"/>
  </si>
  <si>
    <t>活动分类</t>
    <phoneticPr fontId="1" type="noConversion"/>
  </si>
  <si>
    <t>销售外部活动</t>
    <phoneticPr fontId="1" type="noConversion"/>
  </si>
  <si>
    <t>活动类型</t>
    <phoneticPr fontId="1" type="noConversion"/>
  </si>
  <si>
    <t>销售拜访辅导</t>
  </si>
  <si>
    <t>基本信息</t>
    <phoneticPr fontId="1" type="noConversion"/>
  </si>
  <si>
    <t>实际开始时间</t>
    <phoneticPr fontId="1" type="noConversion"/>
  </si>
  <si>
    <t>实际结束时间</t>
    <phoneticPr fontId="1" type="noConversion"/>
  </si>
  <si>
    <t>辅导者</t>
    <phoneticPr fontId="1" type="noConversion"/>
  </si>
  <si>
    <t>被辅导对象</t>
    <phoneticPr fontId="1" type="noConversion"/>
  </si>
  <si>
    <t>自动显示为账号全名</t>
    <phoneticPr fontId="1" type="noConversion"/>
  </si>
  <si>
    <t>计划地点</t>
    <phoneticPr fontId="1" type="noConversion"/>
  </si>
  <si>
    <t>协访时间</t>
    <phoneticPr fontId="1" type="noConversion"/>
  </si>
  <si>
    <t>推广产品</t>
    <phoneticPr fontId="1" type="noConversion"/>
  </si>
  <si>
    <t>下拉框多项选择</t>
  </si>
  <si>
    <t>基本信息</t>
    <phoneticPr fontId="1" type="noConversion"/>
  </si>
  <si>
    <t>销售拜访辅导，科室会辅导</t>
    <phoneticPr fontId="1" type="noConversion"/>
  </si>
  <si>
    <t>分活动类型后两个布局：</t>
    <phoneticPr fontId="1" type="noConversion"/>
  </si>
  <si>
    <t>科室会辅导</t>
  </si>
  <si>
    <t>链接</t>
    <phoneticPr fontId="1" type="noConversion"/>
  </si>
  <si>
    <t>链接医院基础数据库</t>
    <phoneticPr fontId="1" type="noConversion"/>
  </si>
  <si>
    <t>在代表的拜访记录里增加一个字段如下，用以计算有多少拜访被上级经理辅导，将来与本辅导相互比对真实性</t>
    <phoneticPr fontId="1" type="noConversion"/>
  </si>
  <si>
    <t>在代表的科室会记录里增加一个字段如下，用以计算有多少科室会被上级经理辅导，将来与本辅导相互比对真实性</t>
    <phoneticPr fontId="1" type="noConversion"/>
  </si>
  <si>
    <t>经理评分</t>
  </si>
  <si>
    <t>访前市场信息收集</t>
  </si>
  <si>
    <t>根据前次访后分析设定拜访目标</t>
  </si>
  <si>
    <t>拜访各步骤的设想/准备</t>
  </si>
  <si>
    <t>准备拜访所需的文献/资料</t>
  </si>
  <si>
    <t>公司名称</t>
  </si>
  <si>
    <t>确定合适病人，就特定病患进行访前计划（SPF）</t>
  </si>
  <si>
    <t>姓名</t>
  </si>
  <si>
    <t>开场基本要素/技巧</t>
  </si>
  <si>
    <t>从合适患者谈起，用病人/病情等话题引发医生兴趣(SPF)</t>
  </si>
  <si>
    <t>合理运用探询,聆听－寻找客户需求</t>
  </si>
  <si>
    <t>寻找合适患者的特征(SPF)</t>
  </si>
  <si>
    <t>寻找医生对合适患者的治疗期望(SPF)</t>
  </si>
  <si>
    <t>根据客户特点和需求传递产品疗效/附加信息</t>
  </si>
  <si>
    <t>运用利益销售传递关键产品信息（FAB）</t>
  </si>
  <si>
    <t>语调有变化</t>
  </si>
  <si>
    <t>有效地，适时地应用推广资料/文献/工具/医学信息</t>
  </si>
  <si>
    <t>语速适中</t>
  </si>
  <si>
    <t>针对合适的患者进行产品疗效和附加信息的讨论以满足治疗期望(SPF)</t>
  </si>
  <si>
    <t>无口头语</t>
  </si>
  <si>
    <t>有效地运用DA及文献，确认消除顾虑</t>
  </si>
  <si>
    <t>用提及的方案,方法解决医生对病患存在的顾虑与问题(SPF)</t>
  </si>
  <si>
    <t>在一定时限内就合适的病人取得可衡量的处方</t>
  </si>
  <si>
    <t>根据合适的病人给予处方建议并跟踪结果(SPF)</t>
  </si>
  <si>
    <t>总分</t>
    <phoneticPr fontId="1" type="noConversion"/>
  </si>
  <si>
    <t>整数</t>
    <phoneticPr fontId="1" type="noConversion"/>
  </si>
  <si>
    <t>整数</t>
    <phoneticPr fontId="1" type="noConversion"/>
  </si>
  <si>
    <t>拜访辅导评分表</t>
    <phoneticPr fontId="1" type="noConversion"/>
  </si>
  <si>
    <t>1．访前计划（15分）</t>
    <phoneticPr fontId="1" type="noConversion"/>
  </si>
  <si>
    <t>1．访前计划（15分）</t>
    <phoneticPr fontId="1" type="noConversion"/>
  </si>
  <si>
    <t>2、开场（15分）</t>
    <phoneticPr fontId="1" type="noConversion"/>
  </si>
  <si>
    <t>3、探询、聆听（15分）</t>
    <phoneticPr fontId="1" type="noConversion"/>
  </si>
  <si>
    <t>5、处理异议（15分）</t>
    <phoneticPr fontId="1" type="noConversion"/>
  </si>
  <si>
    <t>6、缔结（20分）</t>
    <phoneticPr fontId="1" type="noConversion"/>
  </si>
  <si>
    <t>4、核心信息传递－利益销售（20分）</t>
    <phoneticPr fontId="1" type="noConversion"/>
  </si>
  <si>
    <t>不超过15分</t>
    <phoneticPr fontId="1" type="noConversion"/>
  </si>
  <si>
    <t>不超过20分</t>
  </si>
  <si>
    <t>由各项汇总自动产生，总分100</t>
    <phoneticPr fontId="1" type="noConversion"/>
  </si>
  <si>
    <t>页面设计</t>
    <phoneticPr fontId="1" type="noConversion"/>
  </si>
  <si>
    <t>经理评分</t>
    <phoneticPr fontId="1" type="noConversion"/>
  </si>
  <si>
    <t>评分请考虑是否做到以下内容</t>
    <phoneticPr fontId="1" type="noConversion"/>
  </si>
  <si>
    <t>关键信息</t>
    <phoneticPr fontId="1" type="noConversion"/>
  </si>
  <si>
    <t>1．开始（10分）</t>
  </si>
  <si>
    <t>吸引注意、引发兴趣（6）</t>
  </si>
  <si>
    <t>介绍举办科室会的原因</t>
  </si>
  <si>
    <t>原因能针对客户的需求</t>
  </si>
  <si>
    <t>概述引导（借助有趣话题）</t>
  </si>
  <si>
    <t>自我简介（4）</t>
  </si>
  <si>
    <t>所负责产品</t>
  </si>
  <si>
    <t>2．内容（50分）</t>
  </si>
  <si>
    <t>产品知识熟练（20）</t>
  </si>
  <si>
    <t>产品知识正确</t>
  </si>
  <si>
    <t>产品知识熟练</t>
  </si>
  <si>
    <t>主题简明/ 内容完整、有逻辑（5）</t>
  </si>
  <si>
    <t>围绕主题演讲</t>
  </si>
  <si>
    <t>内容完整</t>
  </si>
  <si>
    <t>讲解简明/衔接顺畅（5）</t>
  </si>
  <si>
    <t>语言简洁</t>
  </si>
  <si>
    <t>有过渡语言</t>
  </si>
  <si>
    <t>关注效益F-A-B（15）</t>
  </si>
  <si>
    <t>有3次的FAB转换（5分/次）</t>
  </si>
  <si>
    <t>时间控制（5）</t>
  </si>
  <si>
    <t>15分钟</t>
  </si>
  <si>
    <t>3．表现（25分）</t>
  </si>
  <si>
    <t>语音/语调/语速/口头语（5）</t>
  </si>
  <si>
    <t>语音声音洪亮、语言清楚</t>
  </si>
  <si>
    <t>语气/停顿（2）</t>
  </si>
  <si>
    <t>语气自然</t>
  </si>
  <si>
    <t>有停顿</t>
  </si>
  <si>
    <t>站位/姿势/肢体语言/感染力（8）</t>
  </si>
  <si>
    <t>站位合理</t>
  </si>
  <si>
    <t>姿势自然</t>
  </si>
  <si>
    <t>借助肢体语言</t>
  </si>
  <si>
    <t>表现正向积极</t>
  </si>
  <si>
    <t>无多余动作（2）</t>
  </si>
  <si>
    <t>无小动作（2次扣1分）</t>
  </si>
  <si>
    <t>与观众有目光交流（5）</t>
  </si>
  <si>
    <t>与观众有多次目光交流</t>
  </si>
  <si>
    <t>器材（1）</t>
  </si>
  <si>
    <t>合理应用激光笔、幻灯机等</t>
  </si>
  <si>
    <t>仪表（2）</t>
  </si>
  <si>
    <t>外表整洁</t>
  </si>
  <si>
    <t>着装专业</t>
  </si>
  <si>
    <t>4．结束（15分）</t>
  </si>
  <si>
    <t>总结/突出主题/反馈（5）</t>
  </si>
  <si>
    <t>总结性语言</t>
  </si>
  <si>
    <t>强调主题</t>
  </si>
  <si>
    <t>要求听众反馈</t>
  </si>
  <si>
    <t>提出要求或建议（10）</t>
  </si>
  <si>
    <t>有缔结的问句</t>
  </si>
  <si>
    <t>具体的处方或行动建议</t>
  </si>
  <si>
    <t>流程—考核栏</t>
    <phoneticPr fontId="1" type="noConversion"/>
  </si>
  <si>
    <t>流程—考核栏</t>
    <phoneticPr fontId="1" type="noConversion"/>
  </si>
  <si>
    <t>考核表部分页面设计</t>
    <phoneticPr fontId="1" type="noConversion"/>
  </si>
  <si>
    <t>总分（100分）</t>
    <phoneticPr fontId="1" type="noConversion"/>
  </si>
  <si>
    <t>无</t>
    <phoneticPr fontId="1" type="noConversion"/>
  </si>
  <si>
    <t>当前情况</t>
    <phoneticPr fontId="1" type="noConversion"/>
  </si>
  <si>
    <t>有</t>
    <phoneticPr fontId="1" type="noConversion"/>
  </si>
  <si>
    <t>备注</t>
    <phoneticPr fontId="1" type="noConversion"/>
  </si>
  <si>
    <t>有</t>
    <phoneticPr fontId="1" type="noConversion"/>
  </si>
  <si>
    <t>下拉菜单选择分数</t>
    <phoneticPr fontId="1" type="noConversion"/>
  </si>
  <si>
    <t>当前15分；显示“利益销售”</t>
    <phoneticPr fontId="1" type="noConversion"/>
  </si>
  <si>
    <t>当前20分；显示“异常处理”</t>
    <phoneticPr fontId="1" type="noConversion"/>
  </si>
  <si>
    <t>无</t>
    <phoneticPr fontId="1" type="noConversion"/>
  </si>
  <si>
    <t>时间是24小时制</t>
    <phoneticPr fontId="1" type="noConversion"/>
  </si>
  <si>
    <t>拜访是button形式；辅导两种形式都有</t>
    <phoneticPr fontId="1" type="noConversion"/>
  </si>
  <si>
    <t>有</t>
    <phoneticPr fontId="1" type="noConversion"/>
  </si>
  <si>
    <t>下拉列表选择</t>
    <phoneticPr fontId="1" type="noConversion"/>
  </si>
  <si>
    <t>有</t>
    <phoneticPr fontId="1" type="noConversion"/>
  </si>
  <si>
    <t>单选</t>
    <phoneticPr fontId="1" type="noConversion"/>
  </si>
  <si>
    <t>有效、无效</t>
    <phoneticPr fontId="1" type="noConversion"/>
  </si>
  <si>
    <t>有</t>
    <phoneticPr fontId="1" type="noConversion"/>
  </si>
  <si>
    <t>医生数量</t>
    <phoneticPr fontId="1" type="noConversion"/>
  </si>
  <si>
    <t>有</t>
    <phoneticPr fontId="1" type="noConversion"/>
  </si>
  <si>
    <t>有</t>
    <phoneticPr fontId="1" type="noConversion"/>
  </si>
  <si>
    <t>下拉列表选择</t>
    <phoneticPr fontId="1" type="noConversion"/>
  </si>
  <si>
    <t>无</t>
    <phoneticPr fontId="1" type="noConversion"/>
  </si>
  <si>
    <t>无职称</t>
    <phoneticPr fontId="1" type="noConversion"/>
  </si>
  <si>
    <t>无组别、大区、权限</t>
    <phoneticPr fontId="1" type="noConversion"/>
  </si>
  <si>
    <t>无</t>
    <phoneticPr fontId="1" type="noConversion"/>
  </si>
  <si>
    <t>有效、无效</t>
    <phoneticPr fontId="1" type="noConversion"/>
  </si>
  <si>
    <t>验证邮箱格式</t>
    <phoneticPr fontId="1" type="noConversion"/>
  </si>
  <si>
    <t>单选</t>
    <phoneticPr fontId="1" type="noConversion"/>
  </si>
  <si>
    <t>在基本信息中</t>
    <phoneticPr fontId="1" type="noConversion"/>
  </si>
  <si>
    <t>详细信息部分只显示，链接在信息下方</t>
    <phoneticPr fontId="1" type="noConversion"/>
  </si>
  <si>
    <t>字段情况</t>
    <phoneticPr fontId="1" type="noConversion"/>
  </si>
  <si>
    <t>主管护士</t>
    <phoneticPr fontId="1" type="noConversion"/>
  </si>
  <si>
    <t>1（错别字）</t>
    <phoneticPr fontId="1" type="noConversion"/>
  </si>
  <si>
    <t>2013-9-16新增</t>
    <phoneticPr fontId="1" type="noConversion"/>
  </si>
  <si>
    <t>无医院名称</t>
    <phoneticPr fontId="1" type="noConversion"/>
  </si>
  <si>
    <t>按钮点击结束，无未执行；在关键信息部分</t>
    <phoneticPr fontId="1" type="noConversion"/>
  </si>
  <si>
    <t>在附加信息栏</t>
    <phoneticPr fontId="1" type="noConversion"/>
  </si>
  <si>
    <t>角色分类不全</t>
    <phoneticPr fontId="1" type="noConversion"/>
  </si>
  <si>
    <t>显示：麻药</t>
    <phoneticPr fontId="1" type="noConversion"/>
  </si>
  <si>
    <t>内容有误</t>
    <phoneticPr fontId="1" type="noConversion"/>
  </si>
  <si>
    <t>有</t>
    <phoneticPr fontId="1" type="noConversion"/>
  </si>
  <si>
    <t>显示：上级经理</t>
    <phoneticPr fontId="1" type="noConversion"/>
  </si>
  <si>
    <t>显示内容有误</t>
    <phoneticPr fontId="1" type="noConversion"/>
  </si>
  <si>
    <t>验证格式</t>
    <phoneticPr fontId="1" type="noConversion"/>
  </si>
  <si>
    <t>验证格式</t>
    <phoneticPr fontId="1" type="noConversion"/>
  </si>
  <si>
    <t>未验证格式</t>
    <phoneticPr fontId="1" type="noConversion"/>
  </si>
  <si>
    <t>时间显示日期和时间中间有个"T"</t>
    <phoneticPr fontId="1" type="noConversion"/>
  </si>
  <si>
    <t>半天，一天</t>
    <phoneticPr fontId="1" type="noConversion"/>
  </si>
  <si>
    <t>客户类型</t>
    <phoneticPr fontId="1" type="noConversion"/>
  </si>
  <si>
    <t>医院区县</t>
    <phoneticPr fontId="1" type="noConversion"/>
  </si>
  <si>
    <t>活动编码</t>
    <phoneticPr fontId="1" type="noConversion"/>
  </si>
  <si>
    <t>字符</t>
    <phoneticPr fontId="1" type="noConversion"/>
  </si>
  <si>
    <t>医生编码</t>
    <phoneticPr fontId="1" type="noConversion"/>
  </si>
  <si>
    <t>上级经理是否辅导</t>
    <phoneticPr fontId="1" type="noConversion"/>
  </si>
  <si>
    <t>是，否</t>
    <phoneticPr fontId="1" type="noConversion"/>
  </si>
  <si>
    <t>标准推广资料</t>
    <phoneticPr fontId="1" type="noConversion"/>
  </si>
  <si>
    <t>下拉框单项选择，之后进入展示阶段</t>
    <phoneticPr fontId="1" type="noConversion"/>
  </si>
  <si>
    <t>登录历史记录</t>
    <phoneticPr fontId="1" type="noConversion"/>
  </si>
  <si>
    <t>数据修改</t>
    <phoneticPr fontId="1" type="noConversion"/>
  </si>
  <si>
    <t>类型，IP地址，操作类型，状态，操作时间</t>
    <phoneticPr fontId="1" type="noConversion"/>
  </si>
  <si>
    <t>用于追踪数据修改记录</t>
    <phoneticPr fontId="1" type="noConversion"/>
  </si>
  <si>
    <t>无</t>
    <phoneticPr fontId="1" type="noConversion"/>
  </si>
  <si>
    <t>选择列表（可编辑）</t>
    <phoneticPr fontId="1" type="noConversion"/>
  </si>
  <si>
    <t>CRM医院编码</t>
    <phoneticPr fontId="1" type="noConversion"/>
  </si>
  <si>
    <t>修改备注</t>
    <phoneticPr fontId="1" type="noConversion"/>
  </si>
  <si>
    <t>一级，一级甲等，一级乙等，一级丙等，二级，二级甲等，二级乙等，二级丙等，三级，三级甲等，三级乙等，三级丙等，未评级未评等</t>
    <phoneticPr fontId="1" type="noConversion"/>
  </si>
  <si>
    <t>BDM医院编码</t>
    <phoneticPr fontId="1" type="noConversion"/>
  </si>
  <si>
    <t>ID</t>
    <phoneticPr fontId="1" type="noConversion"/>
  </si>
  <si>
    <t>文本（短）</t>
    <phoneticPr fontId="1" type="noConversion"/>
  </si>
  <si>
    <t>显示ID即可</t>
    <phoneticPr fontId="1" type="noConversion"/>
  </si>
  <si>
    <t>实体名称</t>
    <phoneticPr fontId="1" type="noConversion"/>
  </si>
  <si>
    <t>字段</t>
    <phoneticPr fontId="1" type="noConversion"/>
  </si>
  <si>
    <t>类型</t>
    <phoneticPr fontId="1" type="noConversion"/>
  </si>
  <si>
    <t>级联信息</t>
    <phoneticPr fontId="1" type="noConversion"/>
  </si>
  <si>
    <t>entity.xml</t>
    <phoneticPr fontId="1" type="noConversion"/>
  </si>
  <si>
    <t>医院</t>
    <phoneticPr fontId="1" type="noConversion"/>
  </si>
  <si>
    <t>解决办法</t>
    <phoneticPr fontId="1" type="noConversion"/>
  </si>
  <si>
    <t>显示ID值</t>
    <phoneticPr fontId="1" type="noConversion"/>
  </si>
  <si>
    <t>&lt;isVisible&gt;true&lt;/isVisible&gt;</t>
    <phoneticPr fontId="1" type="noConversion"/>
  </si>
  <si>
    <t>工作电话号码</t>
    <phoneticPr fontId="1" type="noConversion"/>
  </si>
  <si>
    <t>北京</t>
    <phoneticPr fontId="1" type="noConversion"/>
  </si>
  <si>
    <t>上海</t>
    <phoneticPr fontId="1" type="noConversion"/>
  </si>
  <si>
    <t>山东</t>
    <phoneticPr fontId="1" type="noConversion"/>
  </si>
  <si>
    <t>华北</t>
    <phoneticPr fontId="1" type="noConversion"/>
  </si>
  <si>
    <t>暂时客户类型只有一种</t>
    <phoneticPr fontId="1" type="noConversion"/>
  </si>
  <si>
    <t>现已存在</t>
    <phoneticPr fontId="1" type="noConversion"/>
  </si>
  <si>
    <t>修改信息</t>
    <phoneticPr fontId="1" type="noConversion"/>
  </si>
  <si>
    <t>添加字段contactCode</t>
    <phoneticPr fontId="1" type="noConversion"/>
  </si>
  <si>
    <t>医院分级</t>
    <phoneticPr fontId="1" type="noConversion"/>
  </si>
  <si>
    <t>市场分类</t>
    <phoneticPr fontId="1" type="noConversion"/>
  </si>
  <si>
    <t>战略城市，一级城市，二级城市，三级城市，四级城市</t>
    <phoneticPr fontId="1" type="noConversion"/>
  </si>
  <si>
    <t>潜力</t>
    <phoneticPr fontId="1" type="noConversion"/>
  </si>
  <si>
    <t>分权限控制增，删，改</t>
    <phoneticPr fontId="1" type="noConversion"/>
  </si>
  <si>
    <t>现已存在，已更改显示</t>
    <phoneticPr fontId="1" type="noConversion"/>
  </si>
  <si>
    <t>医生，经销商联系人</t>
    <phoneticPr fontId="1" type="noConversion"/>
  </si>
  <si>
    <t>暂时不用管</t>
    <phoneticPr fontId="1" type="noConversion"/>
  </si>
  <si>
    <t>医院级联中存在</t>
    <phoneticPr fontId="1" type="noConversion"/>
  </si>
  <si>
    <t>sql语句</t>
    <phoneticPr fontId="1" type="noConversion"/>
  </si>
  <si>
    <t>ALTER TABLE `crmdb`.`contact` 
ADD COLUMN `contactCode` VARCHAR(255) NULL AFTER `responsible_person`,
ADD UNIQUE INDEX `contactCode_UNIQUE` (`contactCode` ASC);</t>
    <phoneticPr fontId="1" type="noConversion"/>
  </si>
  <si>
    <t>药剂科主任</t>
    <phoneticPr fontId="1" type="noConversion"/>
  </si>
  <si>
    <t>activiteType为活动类型已存在</t>
    <phoneticPr fontId="1" type="noConversion"/>
  </si>
  <si>
    <t>移动电话号码</t>
    <phoneticPr fontId="1" type="noConversion"/>
  </si>
  <si>
    <t>添加字段whetherCoach</t>
    <phoneticPr fontId="1" type="noConversion"/>
  </si>
  <si>
    <t>添加字段whetherCoach关联表：activity_coachTime_pl.下拉框单项选择</t>
    <phoneticPr fontId="1" type="noConversion"/>
  </si>
</sst>
</file>

<file path=xl/styles.xml><?xml version="1.0" encoding="utf-8"?>
<styleSheet xmlns="http://schemas.openxmlformats.org/spreadsheetml/2006/main">
  <fonts count="28">
    <font>
      <sz val="11"/>
      <color theme="1"/>
      <name val="宋体"/>
      <family val="2"/>
      <scheme val="minor"/>
    </font>
    <font>
      <sz val="9"/>
      <name val="宋体"/>
      <family val="3"/>
      <charset val="134"/>
      <scheme val="minor"/>
    </font>
    <font>
      <sz val="11"/>
      <color theme="1"/>
      <name val="宋体"/>
      <family val="2"/>
      <scheme val="minor"/>
    </font>
    <font>
      <sz val="9"/>
      <color rgb="FF000000"/>
      <name val="微软雅黑"/>
      <family val="2"/>
      <charset val="134"/>
    </font>
    <font>
      <b/>
      <sz val="9"/>
      <color rgb="FF333399"/>
      <name val="宋体"/>
      <family val="3"/>
      <charset val="134"/>
      <scheme val="minor"/>
    </font>
    <font>
      <sz val="9"/>
      <name val="宋体"/>
      <family val="2"/>
      <charset val="134"/>
      <scheme val="minor"/>
    </font>
    <font>
      <sz val="9"/>
      <color theme="1"/>
      <name val="宋体"/>
      <family val="3"/>
      <charset val="134"/>
      <scheme val="minor"/>
    </font>
    <font>
      <b/>
      <sz val="9"/>
      <color rgb="FF000000"/>
      <name val="宋体"/>
      <family val="3"/>
      <charset val="134"/>
      <scheme val="minor"/>
    </font>
    <font>
      <sz val="8"/>
      <color rgb="FF000000"/>
      <name val="Arial"/>
      <family val="2"/>
    </font>
    <font>
      <sz val="8"/>
      <color theme="1"/>
      <name val="Arial"/>
      <family val="2"/>
    </font>
    <font>
      <sz val="8"/>
      <color theme="1"/>
      <name val="宋体"/>
      <family val="3"/>
      <charset val="134"/>
    </font>
    <font>
      <sz val="11"/>
      <color theme="1"/>
      <name val="宋体"/>
      <family val="3"/>
      <charset val="134"/>
    </font>
    <font>
      <sz val="8"/>
      <color rgb="FF000000"/>
      <name val="宋体"/>
      <family val="3"/>
      <charset val="134"/>
    </font>
    <font>
      <sz val="10"/>
      <color theme="1"/>
      <name val="微软雅黑"/>
      <family val="2"/>
      <charset val="134"/>
    </font>
    <font>
      <sz val="10"/>
      <color rgb="FF000000"/>
      <name val="微软雅黑"/>
      <family val="2"/>
      <charset val="134"/>
    </font>
    <font>
      <b/>
      <sz val="11"/>
      <color theme="0"/>
      <name val="宋体"/>
      <family val="2"/>
      <scheme val="minor"/>
    </font>
    <font>
      <b/>
      <sz val="11"/>
      <color theme="1"/>
      <name val="宋体"/>
      <family val="2"/>
      <scheme val="minor"/>
    </font>
    <font>
      <sz val="10"/>
      <color rgb="FFFF0000"/>
      <name val="微软雅黑"/>
      <family val="2"/>
      <charset val="134"/>
    </font>
    <font>
      <b/>
      <sz val="11"/>
      <color rgb="FFFF0000"/>
      <name val="宋体"/>
      <family val="3"/>
      <charset val="134"/>
      <scheme val="minor"/>
    </font>
    <font>
      <sz val="12"/>
      <name val="宋体"/>
      <family val="3"/>
      <charset val="134"/>
    </font>
    <font>
      <b/>
      <sz val="11"/>
      <name val="华文细黑"/>
      <family val="3"/>
      <charset val="134"/>
    </font>
    <font>
      <sz val="11"/>
      <name val="华文细黑"/>
      <family val="3"/>
      <charset val="134"/>
    </font>
    <font>
      <b/>
      <sz val="10"/>
      <name val="华文细黑"/>
      <family val="3"/>
      <charset val="134"/>
    </font>
    <font>
      <sz val="10"/>
      <name val="华文细黑"/>
      <family val="3"/>
      <charset val="134"/>
    </font>
    <font>
      <sz val="11"/>
      <color rgb="FFFF0000"/>
      <name val="宋体"/>
      <family val="2"/>
      <scheme val="minor"/>
    </font>
    <font>
      <sz val="10"/>
      <name val="微软雅黑"/>
      <family val="2"/>
      <charset val="134"/>
    </font>
    <font>
      <sz val="11"/>
      <color rgb="FFFF0000"/>
      <name val="宋体"/>
      <family val="3"/>
      <charset val="134"/>
      <scheme val="minor"/>
    </font>
    <font>
      <sz val="11"/>
      <name val="宋体"/>
      <family val="2"/>
      <scheme val="minor"/>
    </font>
  </fonts>
  <fills count="12">
    <fill>
      <patternFill patternType="none"/>
    </fill>
    <fill>
      <patternFill patternType="gray125"/>
    </fill>
    <fill>
      <patternFill patternType="solid">
        <fgColor theme="2" tint="-0.249977111117893"/>
        <bgColor indexed="64"/>
      </patternFill>
    </fill>
    <fill>
      <patternFill patternType="solid">
        <fgColor rgb="FFFFFFFF"/>
        <bgColor indexed="64"/>
      </patternFill>
    </fill>
    <fill>
      <patternFill patternType="solid">
        <fgColor rgb="FFEEEEEE"/>
        <bgColor indexed="64"/>
      </patternFill>
    </fill>
    <fill>
      <patternFill patternType="solid">
        <fgColor theme="4"/>
        <bgColor theme="4"/>
      </patternFill>
    </fill>
    <fill>
      <patternFill patternType="solid">
        <fgColor rgb="FFFFFF00"/>
        <bgColor indexed="64"/>
      </patternFill>
    </fill>
    <fill>
      <patternFill patternType="solid">
        <fgColor theme="0"/>
        <bgColor indexed="64"/>
      </patternFill>
    </fill>
    <fill>
      <patternFill patternType="solid">
        <fgColor indexed="27"/>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rgb="FFFF000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bottom/>
      <diagonal/>
    </border>
  </borders>
  <cellStyleXfs count="3">
    <xf numFmtId="0" fontId="0" fillId="0" borderId="0"/>
    <xf numFmtId="9" fontId="2" fillId="0" borderId="0" applyFont="0" applyFill="0" applyBorder="0" applyAlignment="0" applyProtection="0">
      <alignment vertical="center"/>
    </xf>
    <xf numFmtId="0" fontId="19" fillId="0" borderId="0">
      <alignment vertical="center"/>
    </xf>
  </cellStyleXfs>
  <cellXfs count="88">
    <xf numFmtId="0" fontId="0" fillId="0" borderId="0" xfId="0"/>
    <xf numFmtId="0" fontId="3" fillId="0" borderId="0" xfId="0" applyFont="1" applyAlignment="1">
      <alignment horizontal="left" vertical="center" readingOrder="1"/>
    </xf>
    <xf numFmtId="0" fontId="7" fillId="3" borderId="1" xfId="0" applyFont="1" applyFill="1" applyBorder="1" applyAlignment="1">
      <alignment horizontal="center" vertical="center" wrapText="1"/>
    </xf>
    <xf numFmtId="0" fontId="8" fillId="4" borderId="1" xfId="0" applyFont="1" applyFill="1" applyBorder="1" applyAlignment="1">
      <alignment horizontal="left" vertical="center" wrapText="1"/>
    </xf>
    <xf numFmtId="1" fontId="9" fillId="3" borderId="1" xfId="0" applyNumberFormat="1" applyFont="1" applyFill="1" applyBorder="1" applyAlignment="1">
      <alignment horizontal="right" vertical="center" wrapText="1"/>
    </xf>
    <xf numFmtId="9" fontId="9" fillId="3" borderId="1" xfId="1" applyFont="1" applyFill="1" applyBorder="1" applyAlignment="1">
      <alignment horizontal="right" vertical="center" wrapText="1"/>
    </xf>
    <xf numFmtId="0" fontId="4" fillId="0" borderId="0" xfId="0" applyFont="1" applyAlignment="1">
      <alignment horizontal="left" wrapText="1"/>
    </xf>
    <xf numFmtId="0" fontId="7" fillId="4" borderId="1" xfId="0" applyFont="1" applyFill="1" applyBorder="1" applyAlignment="1">
      <alignment vertical="center" wrapText="1"/>
    </xf>
    <xf numFmtId="1" fontId="10" fillId="3" borderId="1" xfId="0" applyNumberFormat="1" applyFont="1" applyFill="1" applyBorder="1" applyAlignment="1">
      <alignment horizontal="right" vertical="center" wrapText="1"/>
    </xf>
    <xf numFmtId="0" fontId="11" fillId="0" borderId="0" xfId="0" applyFont="1"/>
    <xf numFmtId="0" fontId="12" fillId="4" borderId="1" xfId="0" applyFont="1" applyFill="1" applyBorder="1" applyAlignment="1">
      <alignment horizontal="left" vertical="center" wrapText="1"/>
    </xf>
    <xf numFmtId="0" fontId="13" fillId="0" borderId="1" xfId="0" applyFont="1" applyBorder="1"/>
    <xf numFmtId="0" fontId="13" fillId="2" borderId="1" xfId="0" applyFont="1" applyFill="1" applyBorder="1"/>
    <xf numFmtId="0" fontId="13" fillId="0" borderId="0" xfId="0" applyFont="1"/>
    <xf numFmtId="0" fontId="13" fillId="0" borderId="1" xfId="0" applyFont="1" applyFill="1" applyBorder="1"/>
    <xf numFmtId="0" fontId="13" fillId="0" borderId="1" xfId="0" applyFont="1" applyBorder="1" applyAlignment="1">
      <alignment vertical="center"/>
    </xf>
    <xf numFmtId="0" fontId="13" fillId="0" borderId="0" xfId="0" applyFont="1" applyAlignment="1">
      <alignment vertical="center"/>
    </xf>
    <xf numFmtId="0" fontId="14" fillId="0" borderId="0" xfId="0" applyFont="1" applyAlignment="1">
      <alignment horizontal="left" vertical="center" readingOrder="1"/>
    </xf>
    <xf numFmtId="0" fontId="13" fillId="0" borderId="2" xfId="0" applyFont="1" applyBorder="1" applyAlignment="1">
      <alignment horizontal="left" vertical="center"/>
    </xf>
    <xf numFmtId="0" fontId="13" fillId="0" borderId="1" xfId="0" applyFont="1" applyBorder="1" applyAlignment="1">
      <alignment vertical="center" wrapText="1"/>
    </xf>
    <xf numFmtId="0" fontId="15" fillId="5" borderId="0" xfId="0" applyFont="1" applyFill="1"/>
    <xf numFmtId="0" fontId="16" fillId="0" borderId="0" xfId="0" applyFont="1"/>
    <xf numFmtId="0" fontId="0" fillId="0" borderId="0" xfId="0" applyFont="1"/>
    <xf numFmtId="0" fontId="13" fillId="6" borderId="1" xfId="0" applyFont="1" applyFill="1" applyBorder="1"/>
    <xf numFmtId="0" fontId="17" fillId="0" borderId="1" xfId="0" applyFont="1" applyBorder="1"/>
    <xf numFmtId="0" fontId="13" fillId="0" borderId="3" xfId="0" applyFont="1" applyBorder="1"/>
    <xf numFmtId="0" fontId="18" fillId="0" borderId="0" xfId="0" applyFont="1"/>
    <xf numFmtId="0" fontId="20" fillId="8" borderId="1" xfId="2" applyFont="1" applyFill="1" applyBorder="1" applyAlignment="1">
      <alignment vertical="top" wrapText="1"/>
    </xf>
    <xf numFmtId="0" fontId="20" fillId="8" borderId="1" xfId="2" applyFont="1" applyFill="1" applyBorder="1" applyAlignment="1">
      <alignment vertical="center" wrapText="1"/>
    </xf>
    <xf numFmtId="0" fontId="20" fillId="7" borderId="1" xfId="2" applyFont="1" applyFill="1" applyBorder="1" applyAlignment="1">
      <alignment horizontal="center" vertical="center" wrapText="1"/>
    </xf>
    <xf numFmtId="0" fontId="20" fillId="8" borderId="5" xfId="2" applyFont="1" applyFill="1" applyBorder="1" applyAlignment="1">
      <alignment horizontal="left" vertical="top" wrapText="1"/>
    </xf>
    <xf numFmtId="0" fontId="0" fillId="9" borderId="0" xfId="0" applyFill="1"/>
    <xf numFmtId="0" fontId="0" fillId="10" borderId="0" xfId="0" applyFill="1"/>
    <xf numFmtId="0" fontId="18" fillId="9" borderId="0" xfId="0" applyFont="1" applyFill="1"/>
    <xf numFmtId="0" fontId="23" fillId="0" borderId="1" xfId="0" applyFont="1" applyBorder="1" applyAlignment="1">
      <alignment horizontal="justify" vertical="center" wrapText="1"/>
    </xf>
    <xf numFmtId="0" fontId="23" fillId="0" borderId="1" xfId="0" applyFont="1" applyBorder="1" applyAlignment="1">
      <alignment horizontal="left" vertical="center" wrapText="1"/>
    </xf>
    <xf numFmtId="0" fontId="22" fillId="8" borderId="5" xfId="0" applyFont="1" applyFill="1" applyBorder="1" applyAlignment="1">
      <alignment vertical="center" wrapText="1"/>
    </xf>
    <xf numFmtId="0" fontId="22" fillId="8" borderId="7" xfId="0" applyFont="1" applyFill="1" applyBorder="1" applyAlignment="1">
      <alignment vertical="center" wrapText="1"/>
    </xf>
    <xf numFmtId="0" fontId="22" fillId="8" borderId="1" xfId="0" applyFont="1" applyFill="1" applyBorder="1" applyAlignment="1">
      <alignment vertical="center" wrapText="1"/>
    </xf>
    <xf numFmtId="0" fontId="22" fillId="8" borderId="5" xfId="0" applyFont="1" applyFill="1" applyBorder="1" applyAlignment="1">
      <alignment vertical="center"/>
    </xf>
    <xf numFmtId="0" fontId="20" fillId="7" borderId="2" xfId="2" applyFont="1" applyFill="1" applyBorder="1" applyAlignment="1">
      <alignment horizontal="center" vertical="center"/>
    </xf>
    <xf numFmtId="0" fontId="13" fillId="11" borderId="1" xfId="0" applyFont="1" applyFill="1" applyBorder="1"/>
    <xf numFmtId="0" fontId="0" fillId="0" borderId="1" xfId="0" applyBorder="1"/>
    <xf numFmtId="0" fontId="0" fillId="0" borderId="1" xfId="0" applyFill="1" applyBorder="1"/>
    <xf numFmtId="0" fontId="13" fillId="6" borderId="1" xfId="0" applyFont="1" applyFill="1" applyBorder="1" applyAlignment="1">
      <alignment horizontal="center"/>
    </xf>
    <xf numFmtId="0" fontId="13" fillId="0" borderId="0" xfId="0" applyFont="1" applyAlignment="1">
      <alignment horizontal="center"/>
    </xf>
    <xf numFmtId="0" fontId="13" fillId="0" borderId="3" xfId="0" applyFont="1" applyFill="1" applyBorder="1"/>
    <xf numFmtId="0" fontId="0" fillId="0" borderId="0" xfId="0" applyAlignment="1">
      <alignment horizontal="center"/>
    </xf>
    <xf numFmtId="0" fontId="0" fillId="0" borderId="0" xfId="0" applyFont="1" applyAlignment="1">
      <alignment horizontal="center"/>
    </xf>
    <xf numFmtId="0" fontId="16" fillId="0" borderId="0" xfId="0" applyFont="1" applyAlignment="1">
      <alignment horizontal="center"/>
    </xf>
    <xf numFmtId="0" fontId="13" fillId="0" borderId="12" xfId="0" applyFont="1" applyFill="1" applyBorder="1"/>
    <xf numFmtId="0" fontId="13" fillId="0" borderId="0" xfId="0" applyFont="1" applyFill="1" applyBorder="1"/>
    <xf numFmtId="0" fontId="13" fillId="0" borderId="1" xfId="0" applyFont="1" applyBorder="1" applyAlignment="1">
      <alignment horizontal="center" vertical="center"/>
    </xf>
    <xf numFmtId="0" fontId="13" fillId="0" borderId="1" xfId="0" applyFont="1" applyFill="1" applyBorder="1" applyAlignment="1">
      <alignment horizontal="center" vertical="center" wrapText="1"/>
    </xf>
    <xf numFmtId="0" fontId="13" fillId="0" borderId="2"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3" fillId="0" borderId="4"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5" xfId="0" applyFont="1" applyFill="1" applyBorder="1" applyAlignment="1">
      <alignment horizontal="center" vertical="center" wrapText="1"/>
    </xf>
    <xf numFmtId="0" fontId="7" fillId="4" borderId="6" xfId="0" applyFont="1" applyFill="1" applyBorder="1" applyAlignment="1">
      <alignment horizontal="center" vertical="center" wrapText="1"/>
    </xf>
    <xf numFmtId="0" fontId="7" fillId="4" borderId="7" xfId="0" applyFont="1" applyFill="1" applyBorder="1" applyAlignment="1">
      <alignment horizontal="center" vertical="center" wrapText="1"/>
    </xf>
    <xf numFmtId="0" fontId="4" fillId="0" borderId="0" xfId="0" applyFont="1" applyAlignment="1">
      <alignment horizontal="left" wrapText="1"/>
    </xf>
    <xf numFmtId="0" fontId="4" fillId="0" borderId="8" xfId="0" applyFont="1" applyBorder="1" applyAlignment="1">
      <alignment horizontal="left" wrapText="1"/>
    </xf>
    <xf numFmtId="0" fontId="23" fillId="0" borderId="1" xfId="0" applyFont="1" applyBorder="1" applyAlignment="1">
      <alignment horizontal="left" vertical="center" wrapText="1"/>
    </xf>
    <xf numFmtId="0" fontId="20" fillId="0" borderId="5" xfId="2" applyFont="1" applyFill="1" applyBorder="1" applyAlignment="1">
      <alignment horizontal="left" vertical="top" wrapText="1"/>
    </xf>
    <xf numFmtId="0" fontId="20" fillId="0" borderId="6" xfId="2" applyFont="1" applyFill="1" applyBorder="1" applyAlignment="1">
      <alignment horizontal="left" vertical="top" wrapText="1"/>
    </xf>
    <xf numFmtId="0" fontId="21" fillId="0" borderId="5" xfId="2" applyFont="1" applyBorder="1" applyAlignment="1">
      <alignment horizontal="left" vertical="center" wrapText="1"/>
    </xf>
    <xf numFmtId="0" fontId="21" fillId="0" borderId="7" xfId="2" applyFont="1" applyBorder="1" applyAlignment="1">
      <alignment horizontal="left" vertical="center" wrapText="1"/>
    </xf>
    <xf numFmtId="0" fontId="20" fillId="0" borderId="7" xfId="2" applyFont="1" applyFill="1" applyBorder="1" applyAlignment="1">
      <alignment horizontal="left" vertical="top" wrapText="1"/>
    </xf>
    <xf numFmtId="0" fontId="13" fillId="0" borderId="9" xfId="0" applyFont="1" applyFill="1" applyBorder="1" applyAlignment="1">
      <alignment horizontal="center" vertical="center" wrapText="1"/>
    </xf>
    <xf numFmtId="0" fontId="13" fillId="0" borderId="10" xfId="0" applyFont="1" applyFill="1" applyBorder="1" applyAlignment="1">
      <alignment horizontal="center" vertical="center" wrapText="1"/>
    </xf>
    <xf numFmtId="0" fontId="13" fillId="0" borderId="11" xfId="0" applyFont="1" applyFill="1" applyBorder="1" applyAlignment="1">
      <alignment horizontal="center" vertical="center" wrapText="1"/>
    </xf>
    <xf numFmtId="0" fontId="17" fillId="0" borderId="0" xfId="0" applyFont="1"/>
    <xf numFmtId="0" fontId="24" fillId="0" borderId="1" xfId="0" applyFont="1" applyBorder="1"/>
    <xf numFmtId="0" fontId="17" fillId="0" borderId="1" xfId="0" applyFont="1" applyFill="1" applyBorder="1"/>
    <xf numFmtId="0" fontId="17" fillId="6" borderId="1" xfId="0" applyFont="1" applyFill="1" applyBorder="1"/>
    <xf numFmtId="0" fontId="24" fillId="0" borderId="0" xfId="0" applyFont="1"/>
    <xf numFmtId="0" fontId="17" fillId="0" borderId="3" xfId="0" applyFont="1" applyFill="1" applyBorder="1"/>
    <xf numFmtId="0" fontId="13" fillId="2" borderId="3" xfId="0" applyFont="1" applyFill="1" applyBorder="1"/>
    <xf numFmtId="0" fontId="25" fillId="0" borderId="3" xfId="0" applyFont="1" applyFill="1" applyBorder="1"/>
    <xf numFmtId="0" fontId="25" fillId="0" borderId="1" xfId="0" applyFont="1" applyBorder="1"/>
    <xf numFmtId="0" fontId="25" fillId="0" borderId="0" xfId="0" applyFont="1"/>
    <xf numFmtId="0" fontId="25" fillId="0" borderId="12" xfId="0" applyFont="1" applyFill="1" applyBorder="1"/>
    <xf numFmtId="0" fontId="26" fillId="0" borderId="0" xfId="0" applyFont="1"/>
    <xf numFmtId="0" fontId="27" fillId="0" borderId="1" xfId="0" applyFont="1" applyBorder="1"/>
    <xf numFmtId="0" fontId="25" fillId="0" borderId="1" xfId="0" applyFont="1" applyFill="1" applyBorder="1"/>
    <xf numFmtId="0" fontId="13" fillId="0" borderId="0" xfId="0" applyFont="1" applyAlignment="1">
      <alignment wrapText="1"/>
    </xf>
  </cellXfs>
  <cellStyles count="3">
    <cellStyle name="百分比" xfId="1" builtinId="5"/>
    <cellStyle name="常规" xfId="0" builtinId="0"/>
    <cellStyle name="常规 4"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workbookViewId="0">
      <selection activeCell="F15" sqref="F15"/>
    </sheetView>
  </sheetViews>
  <sheetFormatPr defaultColWidth="8.875" defaultRowHeight="13.5"/>
  <sheetData>
    <row r="1" spans="1:1">
      <c r="A1" t="s">
        <v>363</v>
      </c>
    </row>
    <row r="2" spans="1:1">
      <c r="A2" t="s">
        <v>364</v>
      </c>
    </row>
  </sheetData>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dimension ref="A1:F2"/>
  <sheetViews>
    <sheetView workbookViewId="0">
      <selection sqref="A1:F2"/>
    </sheetView>
  </sheetViews>
  <sheetFormatPr defaultColWidth="8.875" defaultRowHeight="13.5"/>
  <cols>
    <col min="1" max="1" width="22.875" customWidth="1"/>
    <col min="2" max="2" width="18.5" customWidth="1"/>
    <col min="3" max="3" width="22.625" customWidth="1"/>
    <col min="4" max="5" width="22.125" customWidth="1"/>
    <col min="6" max="6" width="27.125" customWidth="1"/>
  </cols>
  <sheetData>
    <row r="1" spans="1:6">
      <c r="A1" t="s">
        <v>555</v>
      </c>
      <c r="B1" t="s">
        <v>556</v>
      </c>
      <c r="C1" t="s">
        <v>557</v>
      </c>
      <c r="D1" t="s">
        <v>561</v>
      </c>
      <c r="E1" t="s">
        <v>558</v>
      </c>
      <c r="F1" t="s">
        <v>559</v>
      </c>
    </row>
    <row r="2" spans="1:6" ht="16.5">
      <c r="A2" t="s">
        <v>560</v>
      </c>
      <c r="B2" s="81" t="s">
        <v>548</v>
      </c>
      <c r="C2" s="81" t="s">
        <v>552</v>
      </c>
      <c r="D2" t="s">
        <v>562</v>
      </c>
      <c r="F2" t="s">
        <v>563</v>
      </c>
    </row>
  </sheetData>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enableFormatConditionsCalculation="0">
    <tabColor rgb="FF92D050"/>
  </sheetPr>
  <dimension ref="A1:G45"/>
  <sheetViews>
    <sheetView topLeftCell="A19" workbookViewId="0">
      <selection activeCell="G5" sqref="G5"/>
    </sheetView>
  </sheetViews>
  <sheetFormatPr defaultColWidth="8.875" defaultRowHeight="16.5"/>
  <cols>
    <col min="1" max="1" width="17.875" style="13" customWidth="1"/>
    <col min="2" max="2" width="20.5" style="13" customWidth="1"/>
    <col min="3" max="3" width="21.375" style="13" customWidth="1"/>
    <col min="4" max="4" width="41.75" style="13" customWidth="1"/>
    <col min="5" max="5" width="26" style="13" customWidth="1"/>
    <col min="6" max="6" width="27.125" style="13" customWidth="1"/>
    <col min="7" max="7" width="19.5" style="13" customWidth="1"/>
    <col min="8" max="16384" width="8.875" style="13"/>
  </cols>
  <sheetData>
    <row r="1" spans="1:7">
      <c r="A1" s="12" t="s">
        <v>23</v>
      </c>
      <c r="B1" s="12" t="s">
        <v>22</v>
      </c>
      <c r="C1" s="12" t="s">
        <v>20</v>
      </c>
      <c r="D1" s="12" t="s">
        <v>36</v>
      </c>
      <c r="E1" s="23" t="s">
        <v>486</v>
      </c>
      <c r="F1" s="41" t="s">
        <v>488</v>
      </c>
      <c r="G1" s="13" t="s">
        <v>549</v>
      </c>
    </row>
    <row r="2" spans="1:7">
      <c r="A2" s="52" t="s">
        <v>154</v>
      </c>
      <c r="B2" s="81" t="s">
        <v>533</v>
      </c>
      <c r="C2" s="81" t="s">
        <v>547</v>
      </c>
      <c r="D2" s="81" t="s">
        <v>122</v>
      </c>
      <c r="E2" s="82" t="s">
        <v>485</v>
      </c>
      <c r="G2" s="13" t="s">
        <v>569</v>
      </c>
    </row>
    <row r="3" spans="1:7">
      <c r="A3" s="52"/>
      <c r="B3" s="11" t="s">
        <v>149</v>
      </c>
      <c r="C3" s="11" t="s">
        <v>123</v>
      </c>
      <c r="D3" s="11"/>
      <c r="E3" s="13" t="s">
        <v>496</v>
      </c>
    </row>
    <row r="4" spans="1:7">
      <c r="A4" s="52"/>
      <c r="B4" s="11" t="s">
        <v>551</v>
      </c>
      <c r="C4" s="11" t="s">
        <v>123</v>
      </c>
      <c r="D4" s="11"/>
      <c r="E4" s="13" t="s">
        <v>496</v>
      </c>
    </row>
    <row r="5" spans="1:7">
      <c r="A5" s="52"/>
      <c r="B5" s="81" t="s">
        <v>548</v>
      </c>
      <c r="C5" s="81" t="s">
        <v>552</v>
      </c>
      <c r="D5" s="81"/>
      <c r="E5" s="82" t="s">
        <v>485</v>
      </c>
      <c r="G5" s="13" t="s">
        <v>554</v>
      </c>
    </row>
    <row r="6" spans="1:7">
      <c r="A6" s="52"/>
      <c r="B6" s="11" t="s">
        <v>125</v>
      </c>
      <c r="C6" s="11" t="s">
        <v>121</v>
      </c>
      <c r="D6" s="11" t="s">
        <v>550</v>
      </c>
      <c r="E6" s="13" t="s">
        <v>496</v>
      </c>
    </row>
    <row r="7" spans="1:7">
      <c r="A7" s="52"/>
      <c r="B7" s="11" t="s">
        <v>126</v>
      </c>
      <c r="C7" s="11" t="s">
        <v>121</v>
      </c>
      <c r="D7" s="11" t="s">
        <v>127</v>
      </c>
      <c r="E7" s="13" t="s">
        <v>496</v>
      </c>
    </row>
    <row r="8" spans="1:7">
      <c r="A8" s="52"/>
      <c r="B8" s="11" t="s">
        <v>128</v>
      </c>
      <c r="C8" s="11" t="s">
        <v>129</v>
      </c>
      <c r="D8" s="11" t="s">
        <v>148</v>
      </c>
      <c r="E8" s="13" t="s">
        <v>496</v>
      </c>
    </row>
    <row r="9" spans="1:7">
      <c r="A9" s="52"/>
      <c r="B9" s="11" t="s">
        <v>130</v>
      </c>
      <c r="C9" s="11" t="s">
        <v>121</v>
      </c>
      <c r="D9" s="11" t="s">
        <v>131</v>
      </c>
      <c r="E9" s="13" t="s">
        <v>496</v>
      </c>
      <c r="F9" s="13" t="s">
        <v>497</v>
      </c>
    </row>
    <row r="10" spans="1:7">
      <c r="A10" s="52"/>
      <c r="B10" s="11" t="s">
        <v>132</v>
      </c>
      <c r="C10" s="11" t="s">
        <v>121</v>
      </c>
      <c r="D10" s="11" t="s">
        <v>133</v>
      </c>
      <c r="E10" s="13" t="s">
        <v>498</v>
      </c>
      <c r="F10" s="13" t="s">
        <v>497</v>
      </c>
    </row>
    <row r="11" spans="1:7">
      <c r="A11" s="52"/>
      <c r="B11" s="11" t="s">
        <v>150</v>
      </c>
      <c r="C11" s="11" t="s">
        <v>129</v>
      </c>
      <c r="D11" s="11" t="s">
        <v>151</v>
      </c>
      <c r="E11" s="13" t="s">
        <v>496</v>
      </c>
      <c r="F11" s="13" t="s">
        <v>499</v>
      </c>
    </row>
    <row r="12" spans="1:7">
      <c r="A12" s="52"/>
      <c r="B12" s="11" t="s">
        <v>152</v>
      </c>
      <c r="C12" s="11" t="s">
        <v>121</v>
      </c>
      <c r="D12" s="11" t="s">
        <v>153</v>
      </c>
      <c r="E12" s="13" t="s">
        <v>496</v>
      </c>
      <c r="F12" s="13" t="s">
        <v>500</v>
      </c>
    </row>
    <row r="13" spans="1:7">
      <c r="A13" s="52" t="s">
        <v>155</v>
      </c>
      <c r="B13" s="11" t="s">
        <v>134</v>
      </c>
      <c r="C13" s="11" t="s">
        <v>123</v>
      </c>
      <c r="D13" s="11"/>
      <c r="E13" s="13" t="s">
        <v>501</v>
      </c>
    </row>
    <row r="14" spans="1:7">
      <c r="A14" s="52"/>
      <c r="B14" s="11" t="s">
        <v>135</v>
      </c>
      <c r="C14" s="11" t="s">
        <v>136</v>
      </c>
      <c r="D14" s="11"/>
      <c r="E14" s="13" t="s">
        <v>496</v>
      </c>
      <c r="F14" s="13" t="s">
        <v>502</v>
      </c>
    </row>
    <row r="15" spans="1:7">
      <c r="A15" s="52"/>
      <c r="B15" s="11" t="s">
        <v>166</v>
      </c>
      <c r="C15" s="11" t="s">
        <v>136</v>
      </c>
      <c r="D15" s="11"/>
      <c r="E15" s="13" t="s">
        <v>501</v>
      </c>
    </row>
    <row r="16" spans="1:7">
      <c r="A16" s="52"/>
      <c r="B16" s="11" t="s">
        <v>137</v>
      </c>
      <c r="C16" s="11" t="s">
        <v>136</v>
      </c>
      <c r="D16" s="11"/>
      <c r="E16" s="13" t="s">
        <v>496</v>
      </c>
    </row>
    <row r="17" spans="1:6">
      <c r="A17" s="52"/>
      <c r="B17" s="11" t="s">
        <v>147</v>
      </c>
      <c r="C17" s="11" t="s">
        <v>136</v>
      </c>
      <c r="D17" s="11"/>
      <c r="E17" s="13" t="s">
        <v>496</v>
      </c>
    </row>
    <row r="18" spans="1:6">
      <c r="A18" s="52"/>
      <c r="B18" s="11" t="s">
        <v>138</v>
      </c>
      <c r="C18" s="11" t="s">
        <v>136</v>
      </c>
      <c r="D18" s="11"/>
      <c r="E18" s="13" t="s">
        <v>496</v>
      </c>
    </row>
    <row r="19" spans="1:6">
      <c r="A19" s="52"/>
      <c r="B19" s="11" t="s">
        <v>146</v>
      </c>
      <c r="C19" s="11" t="s">
        <v>136</v>
      </c>
      <c r="D19" s="11"/>
      <c r="E19" s="13" t="s">
        <v>496</v>
      </c>
    </row>
    <row r="20" spans="1:6">
      <c r="A20" s="52"/>
      <c r="B20" s="11" t="s">
        <v>167</v>
      </c>
      <c r="C20" s="11" t="s">
        <v>136</v>
      </c>
      <c r="D20" s="11"/>
      <c r="E20" s="13" t="s">
        <v>496</v>
      </c>
    </row>
    <row r="21" spans="1:6">
      <c r="A21" s="52"/>
      <c r="B21" s="11" t="s">
        <v>168</v>
      </c>
      <c r="C21" s="11" t="s">
        <v>136</v>
      </c>
      <c r="D21" s="11"/>
      <c r="E21" s="13" t="s">
        <v>496</v>
      </c>
    </row>
    <row r="22" spans="1:6">
      <c r="A22" s="52"/>
      <c r="B22" s="11" t="s">
        <v>169</v>
      </c>
      <c r="C22" s="11" t="s">
        <v>136</v>
      </c>
      <c r="D22" s="11"/>
      <c r="E22" s="13" t="s">
        <v>496</v>
      </c>
    </row>
    <row r="23" spans="1:6">
      <c r="A23" s="52"/>
      <c r="B23" s="11" t="s">
        <v>170</v>
      </c>
      <c r="C23" s="11" t="s">
        <v>136</v>
      </c>
      <c r="D23" s="11"/>
      <c r="E23" s="13" t="s">
        <v>498</v>
      </c>
    </row>
    <row r="24" spans="1:6">
      <c r="A24" s="52"/>
      <c r="B24" s="11" t="s">
        <v>171</v>
      </c>
      <c r="C24" s="11" t="s">
        <v>136</v>
      </c>
      <c r="D24" s="11"/>
      <c r="E24" s="13" t="s">
        <v>498</v>
      </c>
    </row>
    <row r="25" spans="1:6">
      <c r="A25" s="52"/>
      <c r="B25" s="11" t="s">
        <v>172</v>
      </c>
      <c r="C25" s="11" t="s">
        <v>140</v>
      </c>
      <c r="D25" s="11"/>
      <c r="E25" s="13" t="s">
        <v>496</v>
      </c>
    </row>
    <row r="26" spans="1:6">
      <c r="A26" s="52"/>
      <c r="B26" s="11" t="s">
        <v>144</v>
      </c>
      <c r="C26" s="11" t="s">
        <v>145</v>
      </c>
      <c r="D26" s="11"/>
      <c r="E26" s="13" t="s">
        <v>496</v>
      </c>
    </row>
    <row r="27" spans="1:6">
      <c r="A27" s="52"/>
      <c r="B27" s="11" t="s">
        <v>139</v>
      </c>
      <c r="C27" s="11" t="s">
        <v>140</v>
      </c>
      <c r="D27" s="11"/>
      <c r="E27" s="13" t="s">
        <v>501</v>
      </c>
    </row>
    <row r="28" spans="1:6">
      <c r="A28" s="52"/>
      <c r="B28" s="11" t="s">
        <v>141</v>
      </c>
      <c r="C28" s="11" t="s">
        <v>142</v>
      </c>
      <c r="D28" s="11"/>
      <c r="E28" s="13" t="s">
        <v>496</v>
      </c>
      <c r="F28" s="13" t="s">
        <v>528</v>
      </c>
    </row>
    <row r="29" spans="1:6">
      <c r="A29" s="52"/>
      <c r="B29" s="11" t="s">
        <v>143</v>
      </c>
      <c r="C29" s="11" t="s">
        <v>142</v>
      </c>
      <c r="D29" s="11"/>
      <c r="E29" s="13" t="s">
        <v>498</v>
      </c>
      <c r="F29" s="13" t="s">
        <v>528</v>
      </c>
    </row>
    <row r="30" spans="1:6">
      <c r="A30" s="52"/>
      <c r="B30" s="11" t="s">
        <v>156</v>
      </c>
      <c r="C30" s="11" t="s">
        <v>121</v>
      </c>
      <c r="D30" s="11" t="s">
        <v>157</v>
      </c>
      <c r="E30" s="13" t="s">
        <v>503</v>
      </c>
    </row>
    <row r="31" spans="1:6">
      <c r="A31" s="52"/>
      <c r="B31" s="11" t="s">
        <v>158</v>
      </c>
      <c r="C31" s="11" t="s">
        <v>123</v>
      </c>
      <c r="D31" s="11"/>
      <c r="E31" s="13" t="s">
        <v>504</v>
      </c>
      <c r="F31" s="13" t="s">
        <v>497</v>
      </c>
    </row>
    <row r="32" spans="1:6">
      <c r="A32" s="52"/>
      <c r="B32" s="11" t="s">
        <v>159</v>
      </c>
      <c r="C32" s="11" t="s">
        <v>123</v>
      </c>
      <c r="D32" s="11"/>
      <c r="E32" s="13" t="s">
        <v>504</v>
      </c>
      <c r="F32" s="13" t="s">
        <v>505</v>
      </c>
    </row>
    <row r="33" spans="1:7">
      <c r="A33" s="52"/>
      <c r="B33" s="24" t="s">
        <v>534</v>
      </c>
      <c r="C33" s="24" t="s">
        <v>123</v>
      </c>
      <c r="D33" s="24"/>
      <c r="E33" s="73" t="s">
        <v>485</v>
      </c>
      <c r="G33" s="13" t="s">
        <v>578</v>
      </c>
    </row>
    <row r="34" spans="1:7">
      <c r="A34" s="52"/>
      <c r="B34" s="11" t="s">
        <v>161</v>
      </c>
      <c r="C34" s="11" t="s">
        <v>123</v>
      </c>
      <c r="D34" s="11"/>
      <c r="E34" s="13" t="s">
        <v>503</v>
      </c>
    </row>
    <row r="35" spans="1:7">
      <c r="A35" s="52" t="s">
        <v>162</v>
      </c>
      <c r="B35" s="11" t="s">
        <v>163</v>
      </c>
      <c r="C35" s="11" t="s">
        <v>123</v>
      </c>
      <c r="D35" s="11"/>
      <c r="E35" s="13" t="s">
        <v>503</v>
      </c>
    </row>
    <row r="36" spans="1:7">
      <c r="A36" s="52"/>
      <c r="B36" s="11" t="s">
        <v>195</v>
      </c>
      <c r="C36" s="11" t="s">
        <v>145</v>
      </c>
      <c r="D36" s="11"/>
      <c r="E36" s="13" t="s">
        <v>503</v>
      </c>
    </row>
    <row r="37" spans="1:7">
      <c r="A37" s="52"/>
      <c r="B37" s="11" t="s">
        <v>165</v>
      </c>
      <c r="C37" s="11" t="s">
        <v>123</v>
      </c>
      <c r="D37" s="11"/>
      <c r="E37" s="13" t="s">
        <v>503</v>
      </c>
    </row>
    <row r="38" spans="1:7">
      <c r="A38" s="52"/>
      <c r="B38" s="11" t="s">
        <v>196</v>
      </c>
      <c r="C38" s="11" t="s">
        <v>145</v>
      </c>
      <c r="D38" s="11"/>
      <c r="E38" s="13" t="s">
        <v>504</v>
      </c>
    </row>
    <row r="39" spans="1:7">
      <c r="A39" s="52"/>
      <c r="B39" s="24" t="s">
        <v>164</v>
      </c>
      <c r="C39" s="24" t="s">
        <v>553</v>
      </c>
      <c r="D39" s="24"/>
      <c r="E39" s="73" t="s">
        <v>485</v>
      </c>
      <c r="G39" s="13" t="s">
        <v>570</v>
      </c>
    </row>
    <row r="43" spans="1:7">
      <c r="A43" s="12" t="s">
        <v>197</v>
      </c>
      <c r="B43" s="12" t="s">
        <v>208</v>
      </c>
      <c r="C43" s="12" t="s">
        <v>209</v>
      </c>
      <c r="D43" s="12" t="s">
        <v>210</v>
      </c>
      <c r="E43" s="23" t="s">
        <v>486</v>
      </c>
      <c r="F43" s="41" t="s">
        <v>488</v>
      </c>
    </row>
    <row r="44" spans="1:7">
      <c r="A44" s="11" t="s">
        <v>203</v>
      </c>
      <c r="B44" s="14" t="s">
        <v>212</v>
      </c>
      <c r="C44" s="11" t="s">
        <v>213</v>
      </c>
      <c r="D44" s="11" t="s">
        <v>201</v>
      </c>
      <c r="E44" s="13" t="s">
        <v>504</v>
      </c>
      <c r="F44" s="13" t="s">
        <v>507</v>
      </c>
    </row>
    <row r="45" spans="1:7">
      <c r="A45" s="11" t="s">
        <v>204</v>
      </c>
      <c r="B45" s="14" t="s">
        <v>198</v>
      </c>
      <c r="C45" s="11" t="s">
        <v>199</v>
      </c>
      <c r="D45" s="11" t="s">
        <v>201</v>
      </c>
      <c r="E45" s="13" t="s">
        <v>504</v>
      </c>
      <c r="F45" s="13" t="s">
        <v>508</v>
      </c>
    </row>
  </sheetData>
  <mergeCells count="3">
    <mergeCell ref="A2:A12"/>
    <mergeCell ref="A13:A34"/>
    <mergeCell ref="A35:A39"/>
  </mergeCells>
  <phoneticPr fontId="1" type="noConversion"/>
  <pageMargins left="0.7" right="0.7" top="0.75" bottom="0.75" header="0.3" footer="0.3"/>
  <pageSetup paperSize="0" orientation="portrait"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sheetPr enableFormatConditionsCalculation="0">
    <tabColor rgb="FF92D050"/>
  </sheetPr>
  <dimension ref="A1:H37"/>
  <sheetViews>
    <sheetView topLeftCell="B7" workbookViewId="0">
      <selection activeCell="G6" sqref="G6"/>
    </sheetView>
  </sheetViews>
  <sheetFormatPr defaultColWidth="8.875" defaultRowHeight="16.5"/>
  <cols>
    <col min="1" max="1" width="19.125" style="13" customWidth="1"/>
    <col min="2" max="2" width="16.625" style="13" customWidth="1"/>
    <col min="3" max="3" width="22.375" style="13" customWidth="1"/>
    <col min="4" max="4" width="44.625" style="13" customWidth="1"/>
    <col min="5" max="5" width="27.375" style="13" customWidth="1"/>
    <col min="6" max="6" width="32.125" style="13" customWidth="1"/>
    <col min="7" max="7" width="18.75" style="13" bestFit="1" customWidth="1"/>
    <col min="8" max="8" width="84.125" style="13" customWidth="1"/>
    <col min="9" max="16384" width="8.875" style="13"/>
  </cols>
  <sheetData>
    <row r="1" spans="1:8">
      <c r="A1" s="12" t="s">
        <v>23</v>
      </c>
      <c r="B1" s="12" t="s">
        <v>22</v>
      </c>
      <c r="C1" s="12" t="s">
        <v>20</v>
      </c>
      <c r="D1" s="12" t="s">
        <v>36</v>
      </c>
      <c r="E1" s="23" t="s">
        <v>486</v>
      </c>
      <c r="F1" s="41" t="s">
        <v>488</v>
      </c>
      <c r="G1" s="13" t="s">
        <v>571</v>
      </c>
      <c r="H1" s="13" t="s">
        <v>582</v>
      </c>
    </row>
    <row r="2" spans="1:8">
      <c r="A2" s="52" t="s">
        <v>189</v>
      </c>
      <c r="B2" s="81" t="s">
        <v>182</v>
      </c>
      <c r="C2" s="81" t="s">
        <v>547</v>
      </c>
      <c r="D2" s="81" t="s">
        <v>579</v>
      </c>
      <c r="E2" s="82" t="s">
        <v>485</v>
      </c>
      <c r="G2" s="13" t="s">
        <v>580</v>
      </c>
    </row>
    <row r="3" spans="1:8">
      <c r="A3" s="52"/>
      <c r="B3" s="81" t="s">
        <v>173</v>
      </c>
      <c r="C3" s="81" t="s">
        <v>123</v>
      </c>
      <c r="D3" s="81"/>
      <c r="E3" s="82" t="s">
        <v>485</v>
      </c>
    </row>
    <row r="4" spans="1:8">
      <c r="A4" s="52"/>
      <c r="B4" s="81" t="s">
        <v>174</v>
      </c>
      <c r="C4" s="81" t="s">
        <v>123</v>
      </c>
      <c r="D4" s="81"/>
      <c r="E4" s="82" t="s">
        <v>485</v>
      </c>
    </row>
    <row r="5" spans="1:8">
      <c r="A5" s="52"/>
      <c r="B5" s="11" t="s">
        <v>183</v>
      </c>
      <c r="C5" s="11" t="s">
        <v>123</v>
      </c>
      <c r="D5" s="11"/>
      <c r="E5" s="13" t="s">
        <v>504</v>
      </c>
    </row>
    <row r="6" spans="1:8" ht="49.5">
      <c r="A6" s="52"/>
      <c r="B6" s="81" t="s">
        <v>537</v>
      </c>
      <c r="C6" s="81" t="s">
        <v>553</v>
      </c>
      <c r="D6" s="81"/>
      <c r="E6" s="82" t="s">
        <v>485</v>
      </c>
      <c r="G6" s="13" t="s">
        <v>572</v>
      </c>
      <c r="H6" s="87" t="s">
        <v>583</v>
      </c>
    </row>
    <row r="7" spans="1:8">
      <c r="A7" s="52"/>
      <c r="B7" s="81" t="s">
        <v>184</v>
      </c>
      <c r="C7" s="81" t="s">
        <v>124</v>
      </c>
      <c r="D7" s="81"/>
      <c r="E7" s="82" t="s">
        <v>485</v>
      </c>
    </row>
    <row r="8" spans="1:8">
      <c r="A8" s="52"/>
      <c r="B8" s="11" t="s">
        <v>185</v>
      </c>
      <c r="C8" s="11" t="s">
        <v>121</v>
      </c>
      <c r="D8" s="11" t="s">
        <v>191</v>
      </c>
      <c r="E8" s="13" t="s">
        <v>504</v>
      </c>
    </row>
    <row r="9" spans="1:8">
      <c r="A9" s="52"/>
      <c r="B9" s="11" t="s">
        <v>187</v>
      </c>
      <c r="C9" s="11" t="s">
        <v>123</v>
      </c>
      <c r="D9" s="11"/>
      <c r="E9" s="13" t="s">
        <v>503</v>
      </c>
    </row>
    <row r="10" spans="1:8">
      <c r="A10" s="52"/>
      <c r="B10" s="11" t="s">
        <v>179</v>
      </c>
      <c r="C10" s="11" t="s">
        <v>142</v>
      </c>
      <c r="D10" s="11"/>
      <c r="E10" s="13" t="s">
        <v>504</v>
      </c>
      <c r="F10" s="13" t="s">
        <v>530</v>
      </c>
    </row>
    <row r="11" spans="1:8">
      <c r="A11" s="52"/>
      <c r="B11" s="11" t="s">
        <v>180</v>
      </c>
      <c r="C11" s="11" t="s">
        <v>142</v>
      </c>
      <c r="D11" s="11"/>
      <c r="E11" s="13" t="s">
        <v>504</v>
      </c>
      <c r="F11" s="13" t="s">
        <v>529</v>
      </c>
    </row>
    <row r="12" spans="1:8">
      <c r="A12" s="52"/>
      <c r="B12" s="11" t="s">
        <v>181</v>
      </c>
      <c r="C12" s="11" t="s">
        <v>142</v>
      </c>
      <c r="D12" s="11"/>
      <c r="E12" s="13" t="s">
        <v>504</v>
      </c>
      <c r="F12" s="13" t="s">
        <v>529</v>
      </c>
    </row>
    <row r="13" spans="1:8">
      <c r="A13" s="52"/>
      <c r="B13" s="11" t="s">
        <v>186</v>
      </c>
      <c r="C13" s="11" t="s">
        <v>123</v>
      </c>
      <c r="D13" s="11"/>
      <c r="E13" s="13" t="s">
        <v>503</v>
      </c>
      <c r="F13" s="13" t="s">
        <v>511</v>
      </c>
    </row>
    <row r="14" spans="1:8">
      <c r="A14" s="52"/>
      <c r="B14" s="11" t="s">
        <v>188</v>
      </c>
      <c r="C14" s="11" t="s">
        <v>121</v>
      </c>
      <c r="D14" s="11" t="s">
        <v>153</v>
      </c>
      <c r="E14" s="13" t="s">
        <v>504</v>
      </c>
      <c r="F14" s="13" t="s">
        <v>510</v>
      </c>
    </row>
    <row r="15" spans="1:8">
      <c r="A15" s="52" t="s">
        <v>190</v>
      </c>
      <c r="B15" s="24" t="s">
        <v>109</v>
      </c>
      <c r="C15" s="24" t="s">
        <v>123</v>
      </c>
      <c r="D15" s="24"/>
      <c r="E15" s="73" t="s">
        <v>485</v>
      </c>
      <c r="G15" s="13" t="s">
        <v>581</v>
      </c>
    </row>
    <row r="16" spans="1:8">
      <c r="A16" s="52"/>
      <c r="B16" s="24" t="s">
        <v>551</v>
      </c>
      <c r="C16" s="24" t="s">
        <v>123</v>
      </c>
      <c r="D16" s="24"/>
      <c r="E16" s="73" t="s">
        <v>485</v>
      </c>
      <c r="G16" s="13" t="s">
        <v>581</v>
      </c>
    </row>
    <row r="17" spans="1:7">
      <c r="A17" s="52"/>
      <c r="B17" s="81" t="s">
        <v>574</v>
      </c>
      <c r="C17" s="81" t="s">
        <v>121</v>
      </c>
      <c r="D17" s="81" t="s">
        <v>575</v>
      </c>
      <c r="E17" s="82" t="s">
        <v>487</v>
      </c>
    </row>
    <row r="18" spans="1:7">
      <c r="A18" s="52"/>
      <c r="B18" s="24" t="s">
        <v>573</v>
      </c>
      <c r="C18" s="24" t="s">
        <v>121</v>
      </c>
      <c r="D18" s="24" t="s">
        <v>127</v>
      </c>
      <c r="E18" s="73" t="s">
        <v>485</v>
      </c>
      <c r="G18" s="13" t="s">
        <v>581</v>
      </c>
    </row>
    <row r="19" spans="1:7">
      <c r="A19" s="52"/>
      <c r="B19" s="11" t="s">
        <v>158</v>
      </c>
      <c r="C19" s="11" t="s">
        <v>123</v>
      </c>
      <c r="D19" s="11"/>
      <c r="E19" s="13" t="s">
        <v>503</v>
      </c>
    </row>
    <row r="20" spans="1:7">
      <c r="A20" s="52"/>
      <c r="B20" s="11" t="s">
        <v>159</v>
      </c>
      <c r="C20" s="11" t="s">
        <v>123</v>
      </c>
      <c r="D20" s="11"/>
      <c r="E20" s="13" t="s">
        <v>503</v>
      </c>
    </row>
    <row r="21" spans="1:7">
      <c r="A21" s="52"/>
      <c r="B21" s="11" t="s">
        <v>160</v>
      </c>
      <c r="C21" s="11" t="s">
        <v>123</v>
      </c>
      <c r="D21" s="11"/>
      <c r="E21" s="13" t="s">
        <v>503</v>
      </c>
    </row>
    <row r="22" spans="1:7">
      <c r="A22" s="52"/>
      <c r="B22" s="11" t="s">
        <v>175</v>
      </c>
      <c r="C22" s="11" t="s">
        <v>121</v>
      </c>
      <c r="D22" s="11" t="s">
        <v>318</v>
      </c>
      <c r="E22" s="13" t="s">
        <v>504</v>
      </c>
      <c r="F22" s="13" t="s">
        <v>513</v>
      </c>
    </row>
    <row r="23" spans="1:7" ht="15" customHeight="1">
      <c r="A23" s="52"/>
      <c r="B23" s="11" t="s">
        <v>176</v>
      </c>
      <c r="C23" s="11" t="s">
        <v>121</v>
      </c>
      <c r="D23" s="11" t="s">
        <v>192</v>
      </c>
      <c r="E23" s="13" t="s">
        <v>503</v>
      </c>
    </row>
    <row r="24" spans="1:7" ht="15" customHeight="1">
      <c r="A24" s="52"/>
      <c r="B24" s="11" t="s">
        <v>177</v>
      </c>
      <c r="C24" s="11" t="s">
        <v>121</v>
      </c>
      <c r="D24" s="11" t="s">
        <v>192</v>
      </c>
      <c r="E24" s="13" t="s">
        <v>503</v>
      </c>
    </row>
    <row r="25" spans="1:7" ht="15" customHeight="1">
      <c r="A25" s="52"/>
      <c r="B25" s="11" t="s">
        <v>178</v>
      </c>
      <c r="C25" s="11" t="s">
        <v>129</v>
      </c>
      <c r="D25" s="11" t="s">
        <v>193</v>
      </c>
      <c r="E25" s="13" t="s">
        <v>503</v>
      </c>
      <c r="F25" s="13" t="s">
        <v>512</v>
      </c>
    </row>
    <row r="26" spans="1:7" ht="15" customHeight="1">
      <c r="A26" s="52" t="s">
        <v>162</v>
      </c>
      <c r="B26" s="11" t="s">
        <v>163</v>
      </c>
      <c r="C26" s="11" t="s">
        <v>123</v>
      </c>
      <c r="D26" s="11"/>
      <c r="E26" s="13" t="s">
        <v>503</v>
      </c>
    </row>
    <row r="27" spans="1:7">
      <c r="A27" s="52"/>
      <c r="B27" s="11" t="s">
        <v>195</v>
      </c>
      <c r="C27" s="11" t="s">
        <v>145</v>
      </c>
      <c r="D27" s="11"/>
      <c r="E27" s="13" t="s">
        <v>503</v>
      </c>
    </row>
    <row r="28" spans="1:7">
      <c r="A28" s="52"/>
      <c r="B28" s="11" t="s">
        <v>165</v>
      </c>
      <c r="C28" s="11" t="s">
        <v>123</v>
      </c>
      <c r="D28" s="11"/>
      <c r="E28" s="13" t="s">
        <v>503</v>
      </c>
    </row>
    <row r="29" spans="1:7">
      <c r="A29" s="52"/>
      <c r="B29" s="11" t="s">
        <v>196</v>
      </c>
      <c r="C29" s="11" t="s">
        <v>145</v>
      </c>
      <c r="D29" s="11"/>
      <c r="E29" s="13" t="s">
        <v>504</v>
      </c>
    </row>
    <row r="34" spans="1:6">
      <c r="A34" s="12" t="s">
        <v>197</v>
      </c>
      <c r="B34" s="12" t="s">
        <v>208</v>
      </c>
      <c r="C34" s="12" t="s">
        <v>209</v>
      </c>
      <c r="D34" s="12" t="s">
        <v>210</v>
      </c>
      <c r="E34" s="23" t="s">
        <v>486</v>
      </c>
      <c r="F34" s="41" t="s">
        <v>488</v>
      </c>
    </row>
    <row r="35" spans="1:6">
      <c r="A35" s="11" t="s">
        <v>203</v>
      </c>
      <c r="B35" s="14" t="s">
        <v>205</v>
      </c>
      <c r="C35" s="11" t="s">
        <v>207</v>
      </c>
      <c r="D35" s="11"/>
      <c r="E35" s="13" t="s">
        <v>504</v>
      </c>
      <c r="F35" s="13" t="s">
        <v>514</v>
      </c>
    </row>
    <row r="36" spans="1:6">
      <c r="A36" s="11" t="s">
        <v>204</v>
      </c>
      <c r="B36" s="14" t="s">
        <v>198</v>
      </c>
      <c r="C36" s="11" t="s">
        <v>199</v>
      </c>
      <c r="D36" s="11" t="s">
        <v>577</v>
      </c>
      <c r="E36" s="13" t="s">
        <v>504</v>
      </c>
      <c r="F36" s="13" t="s">
        <v>508</v>
      </c>
    </row>
    <row r="37" spans="1:6">
      <c r="A37" s="24" t="s">
        <v>206</v>
      </c>
      <c r="B37" s="75" t="s">
        <v>576</v>
      </c>
      <c r="C37" s="24" t="s">
        <v>200</v>
      </c>
      <c r="D37" s="24" t="s">
        <v>202</v>
      </c>
      <c r="E37" s="73" t="s">
        <v>485</v>
      </c>
    </row>
  </sheetData>
  <mergeCells count="3">
    <mergeCell ref="A2:A14"/>
    <mergeCell ref="A15:A25"/>
    <mergeCell ref="A26:A29"/>
  </mergeCells>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sheetPr enableFormatConditionsCalculation="0">
    <tabColor rgb="FF92D050"/>
  </sheetPr>
  <dimension ref="A1:F70"/>
  <sheetViews>
    <sheetView workbookViewId="0">
      <selection activeCell="C16" sqref="C16"/>
    </sheetView>
  </sheetViews>
  <sheetFormatPr defaultColWidth="8.875" defaultRowHeight="16.5"/>
  <cols>
    <col min="1" max="1" width="17.125" style="13" customWidth="1"/>
    <col min="2" max="2" width="17.125" style="45" customWidth="1"/>
    <col min="3" max="3" width="17.125" style="13" customWidth="1"/>
    <col min="4" max="4" width="17.125" style="45" customWidth="1"/>
    <col min="5" max="5" width="17.125" style="13" customWidth="1"/>
    <col min="6" max="6" width="14.125" style="45" customWidth="1"/>
    <col min="7" max="16384" width="8.875" style="13"/>
  </cols>
  <sheetData>
    <row r="1" spans="1:6">
      <c r="A1" s="12" t="s">
        <v>315</v>
      </c>
      <c r="B1" s="44" t="s">
        <v>515</v>
      </c>
      <c r="C1" s="12" t="s">
        <v>316</v>
      </c>
      <c r="D1" s="44" t="s">
        <v>515</v>
      </c>
      <c r="E1" s="12" t="s">
        <v>317</v>
      </c>
      <c r="F1" s="44" t="s">
        <v>515</v>
      </c>
    </row>
    <row r="2" spans="1:6">
      <c r="A2" s="13" t="s">
        <v>214</v>
      </c>
      <c r="B2" s="45">
        <v>1</v>
      </c>
      <c r="C2" s="13" t="s">
        <v>211</v>
      </c>
      <c r="E2" s="13" t="s">
        <v>215</v>
      </c>
      <c r="F2" s="45">
        <v>1</v>
      </c>
    </row>
    <row r="3" spans="1:6">
      <c r="A3" s="13" t="s">
        <v>216</v>
      </c>
      <c r="C3" s="13" t="s">
        <v>217</v>
      </c>
      <c r="E3" s="13" t="s">
        <v>218</v>
      </c>
      <c r="F3" s="45">
        <v>1</v>
      </c>
    </row>
    <row r="4" spans="1:6">
      <c r="A4" s="13" t="s">
        <v>219</v>
      </c>
      <c r="C4" s="13" t="s">
        <v>220</v>
      </c>
      <c r="D4" s="45">
        <v>1</v>
      </c>
      <c r="E4" s="13" t="s">
        <v>221</v>
      </c>
      <c r="F4" s="45">
        <v>1</v>
      </c>
    </row>
    <row r="5" spans="1:6">
      <c r="A5" s="13" t="s">
        <v>222</v>
      </c>
      <c r="C5" s="13" t="s">
        <v>223</v>
      </c>
      <c r="D5" s="45">
        <v>1</v>
      </c>
      <c r="E5" s="13" t="s">
        <v>224</v>
      </c>
      <c r="F5" s="45">
        <v>1</v>
      </c>
    </row>
    <row r="6" spans="1:6">
      <c r="A6" s="13" t="s">
        <v>225</v>
      </c>
      <c r="C6" s="13" t="s">
        <v>226</v>
      </c>
      <c r="D6" s="45">
        <v>1</v>
      </c>
      <c r="E6" s="13" t="s">
        <v>227</v>
      </c>
      <c r="F6" s="45">
        <v>1</v>
      </c>
    </row>
    <row r="7" spans="1:6">
      <c r="A7" s="13" t="s">
        <v>228</v>
      </c>
      <c r="C7" s="13" t="s">
        <v>229</v>
      </c>
      <c r="E7" s="13" t="s">
        <v>516</v>
      </c>
      <c r="F7" s="45" t="s">
        <v>517</v>
      </c>
    </row>
    <row r="8" spans="1:6">
      <c r="A8" s="13" t="s">
        <v>230</v>
      </c>
      <c r="C8" s="13" t="s">
        <v>231</v>
      </c>
      <c r="E8" s="13" t="s">
        <v>232</v>
      </c>
    </row>
    <row r="9" spans="1:6">
      <c r="A9" s="13" t="s">
        <v>233</v>
      </c>
      <c r="C9" s="13" t="s">
        <v>234</v>
      </c>
      <c r="E9" s="13" t="s">
        <v>235</v>
      </c>
    </row>
    <row r="10" spans="1:6">
      <c r="A10" s="13" t="s">
        <v>236</v>
      </c>
      <c r="C10" s="13" t="s">
        <v>227</v>
      </c>
      <c r="E10" s="13" t="s">
        <v>237</v>
      </c>
      <c r="F10" s="45">
        <v>1</v>
      </c>
    </row>
    <row r="11" spans="1:6">
      <c r="A11" s="13" t="s">
        <v>238</v>
      </c>
      <c r="C11" s="13" t="s">
        <v>239</v>
      </c>
      <c r="E11" s="13" t="s">
        <v>240</v>
      </c>
    </row>
    <row r="12" spans="1:6">
      <c r="A12" s="13" t="s">
        <v>241</v>
      </c>
      <c r="C12" s="13" t="s">
        <v>242</v>
      </c>
      <c r="E12" s="13" t="s">
        <v>243</v>
      </c>
    </row>
    <row r="13" spans="1:6">
      <c r="A13" s="13" t="s">
        <v>244</v>
      </c>
      <c r="B13" s="45">
        <v>1</v>
      </c>
      <c r="C13" s="13" t="s">
        <v>245</v>
      </c>
      <c r="D13" s="45">
        <v>1</v>
      </c>
      <c r="E13" s="13" t="s">
        <v>246</v>
      </c>
    </row>
    <row r="14" spans="1:6">
      <c r="A14" s="13" t="s">
        <v>247</v>
      </c>
      <c r="C14" s="13" t="s">
        <v>248</v>
      </c>
      <c r="E14" s="13" t="s">
        <v>249</v>
      </c>
      <c r="F14" s="45">
        <v>1</v>
      </c>
    </row>
    <row r="15" spans="1:6">
      <c r="A15" s="13" t="s">
        <v>250</v>
      </c>
      <c r="C15" s="13" t="s">
        <v>237</v>
      </c>
      <c r="E15" s="13" t="s">
        <v>251</v>
      </c>
    </row>
    <row r="16" spans="1:6">
      <c r="A16" s="13" t="s">
        <v>252</v>
      </c>
      <c r="B16" s="45">
        <v>1</v>
      </c>
      <c r="C16" s="13" t="s">
        <v>584</v>
      </c>
      <c r="D16" s="45">
        <v>1</v>
      </c>
      <c r="E16" s="13" t="s">
        <v>253</v>
      </c>
    </row>
    <row r="17" spans="1:5">
      <c r="A17" s="13" t="s">
        <v>254</v>
      </c>
      <c r="C17" s="13" t="s">
        <v>255</v>
      </c>
      <c r="E17" s="13" t="s">
        <v>256</v>
      </c>
    </row>
    <row r="18" spans="1:5">
      <c r="A18" s="13" t="s">
        <v>257</v>
      </c>
      <c r="C18" s="13" t="s">
        <v>258</v>
      </c>
      <c r="E18" s="13" t="s">
        <v>259</v>
      </c>
    </row>
    <row r="19" spans="1:5">
      <c r="A19" s="13" t="s">
        <v>260</v>
      </c>
      <c r="C19" s="13" t="s">
        <v>261</v>
      </c>
    </row>
    <row r="20" spans="1:5">
      <c r="A20" s="13" t="s">
        <v>262</v>
      </c>
      <c r="B20" s="45">
        <v>1</v>
      </c>
      <c r="C20" s="13" t="s">
        <v>263</v>
      </c>
    </row>
    <row r="21" spans="1:5">
      <c r="A21" s="13" t="s">
        <v>264</v>
      </c>
      <c r="C21" s="13" t="s">
        <v>265</v>
      </c>
    </row>
    <row r="22" spans="1:5">
      <c r="A22" s="13" t="s">
        <v>266</v>
      </c>
      <c r="C22" s="13" t="s">
        <v>267</v>
      </c>
    </row>
    <row r="23" spans="1:5">
      <c r="A23" s="13" t="s">
        <v>268</v>
      </c>
      <c r="C23" s="13" t="s">
        <v>259</v>
      </c>
    </row>
    <row r="24" spans="1:5">
      <c r="A24" s="13" t="s">
        <v>269</v>
      </c>
    </row>
    <row r="25" spans="1:5">
      <c r="A25" s="13" t="s">
        <v>270</v>
      </c>
    </row>
    <row r="26" spans="1:5">
      <c r="A26" s="13" t="s">
        <v>271</v>
      </c>
    </row>
    <row r="27" spans="1:5">
      <c r="A27" s="13" t="s">
        <v>272</v>
      </c>
    </row>
    <row r="28" spans="1:5">
      <c r="A28" s="13" t="s">
        <v>273</v>
      </c>
    </row>
    <row r="29" spans="1:5">
      <c r="A29" s="13" t="s">
        <v>274</v>
      </c>
    </row>
    <row r="30" spans="1:5">
      <c r="A30" s="13" t="s">
        <v>275</v>
      </c>
    </row>
    <row r="31" spans="1:5">
      <c r="A31" s="13" t="s">
        <v>276</v>
      </c>
    </row>
    <row r="32" spans="1:5">
      <c r="A32" s="13" t="s">
        <v>277</v>
      </c>
    </row>
    <row r="33" spans="1:2">
      <c r="A33" s="13" t="s">
        <v>278</v>
      </c>
    </row>
    <row r="34" spans="1:2">
      <c r="A34" s="13" t="s">
        <v>279</v>
      </c>
    </row>
    <row r="35" spans="1:2">
      <c r="A35" s="13" t="s">
        <v>280</v>
      </c>
      <c r="B35" s="45">
        <v>1</v>
      </c>
    </row>
    <row r="36" spans="1:2">
      <c r="A36" s="13" t="s">
        <v>281</v>
      </c>
    </row>
    <row r="37" spans="1:2">
      <c r="A37" s="13" t="s">
        <v>282</v>
      </c>
    </row>
    <row r="38" spans="1:2">
      <c r="A38" s="13" t="s">
        <v>283</v>
      </c>
    </row>
    <row r="39" spans="1:2">
      <c r="A39" s="13" t="s">
        <v>259</v>
      </c>
    </row>
    <row r="40" spans="1:2">
      <c r="A40" s="13" t="s">
        <v>284</v>
      </c>
    </row>
    <row r="41" spans="1:2">
      <c r="A41" s="13" t="s">
        <v>285</v>
      </c>
    </row>
    <row r="42" spans="1:2">
      <c r="A42" s="13" t="s">
        <v>286</v>
      </c>
    </row>
    <row r="43" spans="1:2">
      <c r="A43" s="13" t="s">
        <v>287</v>
      </c>
    </row>
    <row r="44" spans="1:2">
      <c r="A44" s="13" t="s">
        <v>288</v>
      </c>
    </row>
    <row r="45" spans="1:2">
      <c r="A45" s="13" t="s">
        <v>289</v>
      </c>
    </row>
    <row r="46" spans="1:2">
      <c r="A46" s="13" t="s">
        <v>290</v>
      </c>
    </row>
    <row r="47" spans="1:2">
      <c r="A47" s="13" t="s">
        <v>291</v>
      </c>
    </row>
    <row r="48" spans="1:2">
      <c r="A48" s="13" t="s">
        <v>292</v>
      </c>
    </row>
    <row r="49" spans="1:2">
      <c r="A49" s="13" t="s">
        <v>293</v>
      </c>
      <c r="B49" s="45">
        <v>1</v>
      </c>
    </row>
    <row r="50" spans="1:2">
      <c r="A50" s="13" t="s">
        <v>294</v>
      </c>
    </row>
    <row r="51" spans="1:2">
      <c r="A51" s="13" t="s">
        <v>295</v>
      </c>
    </row>
    <row r="52" spans="1:2">
      <c r="A52" s="13" t="s">
        <v>296</v>
      </c>
    </row>
    <row r="53" spans="1:2">
      <c r="A53" s="13" t="s">
        <v>297</v>
      </c>
    </row>
    <row r="54" spans="1:2">
      <c r="A54" s="13" t="s">
        <v>298</v>
      </c>
    </row>
    <row r="55" spans="1:2">
      <c r="A55" s="13" t="s">
        <v>299</v>
      </c>
    </row>
    <row r="56" spans="1:2">
      <c r="A56" s="13" t="s">
        <v>300</v>
      </c>
    </row>
    <row r="57" spans="1:2">
      <c r="A57" s="13" t="s">
        <v>301</v>
      </c>
    </row>
    <row r="58" spans="1:2">
      <c r="A58" s="13" t="s">
        <v>302</v>
      </c>
    </row>
    <row r="59" spans="1:2">
      <c r="A59" s="13" t="s">
        <v>303</v>
      </c>
      <c r="B59" s="45">
        <v>1</v>
      </c>
    </row>
    <row r="60" spans="1:2">
      <c r="A60" s="13" t="s">
        <v>304</v>
      </c>
    </row>
    <row r="61" spans="1:2">
      <c r="A61" s="13" t="s">
        <v>305</v>
      </c>
    </row>
    <row r="62" spans="1:2">
      <c r="A62" s="13" t="s">
        <v>306</v>
      </c>
    </row>
    <row r="63" spans="1:2">
      <c r="A63" s="13" t="s">
        <v>307</v>
      </c>
    </row>
    <row r="64" spans="1:2">
      <c r="A64" s="13" t="s">
        <v>308</v>
      </c>
    </row>
    <row r="65" spans="1:2">
      <c r="A65" s="13" t="s">
        <v>309</v>
      </c>
    </row>
    <row r="66" spans="1:2">
      <c r="A66" s="13" t="s">
        <v>310</v>
      </c>
      <c r="B66" s="45">
        <v>1</v>
      </c>
    </row>
    <row r="67" spans="1:2">
      <c r="A67" s="13" t="s">
        <v>311</v>
      </c>
    </row>
    <row r="68" spans="1:2">
      <c r="A68" s="13" t="s">
        <v>312</v>
      </c>
    </row>
    <row r="69" spans="1:2">
      <c r="A69" s="13" t="s">
        <v>313</v>
      </c>
    </row>
    <row r="70" spans="1:2">
      <c r="A70" s="13" t="s">
        <v>314</v>
      </c>
    </row>
  </sheetData>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sheetPr enableFormatConditionsCalculation="0">
    <tabColor rgb="FF92D050"/>
  </sheetPr>
  <dimension ref="A1:G34"/>
  <sheetViews>
    <sheetView topLeftCell="A4" workbookViewId="0">
      <selection activeCell="D17" sqref="D17"/>
    </sheetView>
  </sheetViews>
  <sheetFormatPr defaultColWidth="8.875" defaultRowHeight="16.5"/>
  <cols>
    <col min="1" max="1" width="8.875" style="13"/>
    <col min="2" max="2" width="15" style="13" customWidth="1"/>
    <col min="3" max="3" width="29.625" style="13" customWidth="1"/>
    <col min="4" max="4" width="35.875" style="13" customWidth="1"/>
    <col min="5" max="5" width="6.125" style="13" customWidth="1"/>
    <col min="6" max="6" width="23.375" style="13" customWidth="1"/>
    <col min="7" max="7" width="32.625" style="13" customWidth="1"/>
    <col min="8" max="16384" width="8.875" style="13"/>
  </cols>
  <sheetData>
    <row r="1" spans="1:7">
      <c r="A1" s="12" t="s">
        <v>23</v>
      </c>
      <c r="B1" s="12" t="s">
        <v>22</v>
      </c>
      <c r="C1" s="12" t="s">
        <v>20</v>
      </c>
      <c r="D1" s="12" t="s">
        <v>36</v>
      </c>
      <c r="F1" s="23" t="s">
        <v>486</v>
      </c>
      <c r="G1" s="41" t="s">
        <v>488</v>
      </c>
    </row>
    <row r="2" spans="1:7">
      <c r="A2" s="53" t="s">
        <v>0</v>
      </c>
      <c r="B2" s="11" t="s">
        <v>1</v>
      </c>
      <c r="C2" s="11" t="s">
        <v>32</v>
      </c>
      <c r="D2" s="11" t="s">
        <v>35</v>
      </c>
      <c r="F2" s="13" t="s">
        <v>504</v>
      </c>
      <c r="G2" s="13" t="s">
        <v>519</v>
      </c>
    </row>
    <row r="3" spans="1:7">
      <c r="A3" s="53"/>
      <c r="B3" s="11" t="s">
        <v>2</v>
      </c>
      <c r="C3" s="11" t="s">
        <v>32</v>
      </c>
      <c r="D3" s="11" t="s">
        <v>31</v>
      </c>
      <c r="F3" s="13" t="s">
        <v>503</v>
      </c>
    </row>
    <row r="4" spans="1:7">
      <c r="A4" s="53"/>
      <c r="B4" s="11" t="s">
        <v>4</v>
      </c>
      <c r="C4" s="11" t="s">
        <v>33</v>
      </c>
      <c r="D4" s="11" t="s">
        <v>31</v>
      </c>
      <c r="F4" s="13" t="s">
        <v>506</v>
      </c>
    </row>
    <row r="5" spans="1:7">
      <c r="A5" s="53"/>
      <c r="B5" s="11" t="s">
        <v>3</v>
      </c>
      <c r="C5" s="11" t="s">
        <v>32</v>
      </c>
      <c r="D5" s="11" t="s">
        <v>31</v>
      </c>
      <c r="F5" s="13" t="s">
        <v>503</v>
      </c>
    </row>
    <row r="6" spans="1:7">
      <c r="A6" s="53"/>
      <c r="B6" s="11" t="s">
        <v>5</v>
      </c>
      <c r="C6" s="11" t="s">
        <v>34</v>
      </c>
      <c r="D6" s="11" t="s">
        <v>15</v>
      </c>
      <c r="F6" s="13" t="s">
        <v>504</v>
      </c>
    </row>
    <row r="7" spans="1:7">
      <c r="A7" s="53"/>
      <c r="B7" s="11" t="s">
        <v>6</v>
      </c>
      <c r="C7" s="11" t="s">
        <v>34</v>
      </c>
      <c r="D7" s="11" t="s">
        <v>15</v>
      </c>
      <c r="F7" s="13" t="s">
        <v>504</v>
      </c>
    </row>
    <row r="8" spans="1:7">
      <c r="A8" s="53"/>
      <c r="B8" s="76" t="s">
        <v>538</v>
      </c>
      <c r="C8" s="76" t="s">
        <v>17</v>
      </c>
      <c r="D8" s="76" t="s">
        <v>539</v>
      </c>
      <c r="E8" s="73" t="s">
        <v>518</v>
      </c>
      <c r="F8" s="73" t="s">
        <v>485</v>
      </c>
    </row>
    <row r="9" spans="1:7">
      <c r="A9" s="53" t="s">
        <v>7</v>
      </c>
      <c r="B9" s="11" t="s">
        <v>8</v>
      </c>
      <c r="C9" s="11" t="s">
        <v>33</v>
      </c>
      <c r="D9" s="11" t="s">
        <v>29</v>
      </c>
      <c r="F9" s="13" t="s">
        <v>509</v>
      </c>
    </row>
    <row r="10" spans="1:7">
      <c r="A10" s="53"/>
      <c r="B10" s="11" t="s">
        <v>10</v>
      </c>
      <c r="C10" s="11" t="s">
        <v>17</v>
      </c>
      <c r="D10" s="11" t="s">
        <v>16</v>
      </c>
      <c r="F10" s="13" t="s">
        <v>504</v>
      </c>
      <c r="G10" s="13" t="s">
        <v>520</v>
      </c>
    </row>
    <row r="11" spans="1:7">
      <c r="A11" s="53"/>
      <c r="B11" s="11" t="s">
        <v>9</v>
      </c>
      <c r="C11" s="11" t="s">
        <v>32</v>
      </c>
      <c r="D11" s="11" t="s">
        <v>14</v>
      </c>
      <c r="F11" s="13" t="s">
        <v>509</v>
      </c>
    </row>
    <row r="12" spans="1:7">
      <c r="A12" s="53"/>
      <c r="B12" s="11" t="s">
        <v>11</v>
      </c>
      <c r="C12" s="11" t="s">
        <v>34</v>
      </c>
      <c r="D12" s="11" t="s">
        <v>14</v>
      </c>
      <c r="F12" s="13" t="s">
        <v>503</v>
      </c>
    </row>
    <row r="13" spans="1:7">
      <c r="A13" s="54" t="s">
        <v>24</v>
      </c>
      <c r="B13" s="11" t="s">
        <v>25</v>
      </c>
      <c r="C13" s="11" t="s">
        <v>32</v>
      </c>
      <c r="D13" s="11" t="s">
        <v>30</v>
      </c>
      <c r="F13" s="13" t="s">
        <v>504</v>
      </c>
      <c r="G13" s="13" t="s">
        <v>521</v>
      </c>
    </row>
    <row r="14" spans="1:7">
      <c r="A14" s="55"/>
      <c r="B14" s="11" t="s">
        <v>27</v>
      </c>
      <c r="C14" s="11" t="s">
        <v>34</v>
      </c>
      <c r="D14" s="11" t="s">
        <v>30</v>
      </c>
      <c r="F14" s="13" t="s">
        <v>504</v>
      </c>
      <c r="G14" s="13" t="s">
        <v>521</v>
      </c>
    </row>
    <row r="15" spans="1:7">
      <c r="A15" s="55"/>
      <c r="B15" s="11" t="s">
        <v>26</v>
      </c>
      <c r="C15" s="11" t="s">
        <v>32</v>
      </c>
      <c r="D15" s="11" t="s">
        <v>30</v>
      </c>
      <c r="F15" s="13" t="s">
        <v>504</v>
      </c>
      <c r="G15" s="13" t="s">
        <v>521</v>
      </c>
    </row>
    <row r="16" spans="1:7">
      <c r="A16" s="56"/>
      <c r="B16" s="11" t="s">
        <v>28</v>
      </c>
      <c r="C16" s="11" t="s">
        <v>34</v>
      </c>
      <c r="D16" s="11" t="s">
        <v>30</v>
      </c>
      <c r="F16" s="13" t="s">
        <v>504</v>
      </c>
      <c r="G16" s="13" t="s">
        <v>521</v>
      </c>
    </row>
    <row r="17" spans="1:6">
      <c r="A17" s="53" t="s">
        <v>37</v>
      </c>
      <c r="B17" s="11" t="s">
        <v>13</v>
      </c>
      <c r="C17" s="11" t="s">
        <v>17</v>
      </c>
      <c r="D17" s="11" t="s">
        <v>18</v>
      </c>
      <c r="F17" s="13" t="s">
        <v>504</v>
      </c>
    </row>
    <row r="18" spans="1:6">
      <c r="A18" s="53"/>
      <c r="B18" s="11" t="s">
        <v>19</v>
      </c>
      <c r="C18" s="11" t="s">
        <v>38</v>
      </c>
      <c r="D18" s="11" t="s">
        <v>41</v>
      </c>
      <c r="F18" s="13" t="s">
        <v>504</v>
      </c>
    </row>
    <row r="19" spans="1:6">
      <c r="A19" s="53"/>
      <c r="B19" s="11" t="s">
        <v>19</v>
      </c>
      <c r="C19" s="11" t="s">
        <v>39</v>
      </c>
      <c r="D19" s="11" t="s">
        <v>40</v>
      </c>
      <c r="F19" s="13" t="s">
        <v>504</v>
      </c>
    </row>
    <row r="20" spans="1:6">
      <c r="A20" s="53"/>
      <c r="B20" s="11" t="s">
        <v>12</v>
      </c>
      <c r="C20" s="11" t="s">
        <v>17</v>
      </c>
      <c r="D20" s="11" t="s">
        <v>194</v>
      </c>
      <c r="F20" s="13" t="s">
        <v>504</v>
      </c>
    </row>
    <row r="21" spans="1:6">
      <c r="A21" s="53"/>
      <c r="B21" s="24" t="s">
        <v>540</v>
      </c>
      <c r="C21" s="24" t="s">
        <v>541</v>
      </c>
      <c r="D21" s="24"/>
      <c r="E21" s="73"/>
      <c r="F21" s="73" t="s">
        <v>485</v>
      </c>
    </row>
    <row r="29" spans="1:6" s="16" customFormat="1" ht="14.25" customHeight="1">
      <c r="A29" s="54" t="s">
        <v>21</v>
      </c>
      <c r="B29" s="15" t="s">
        <v>48</v>
      </c>
      <c r="C29" s="15" t="s">
        <v>49</v>
      </c>
    </row>
    <row r="30" spans="1:6" s="16" customFormat="1" ht="14.25" customHeight="1">
      <c r="A30" s="55"/>
      <c r="B30" s="15" t="s">
        <v>53</v>
      </c>
      <c r="C30" s="17" t="s">
        <v>42</v>
      </c>
    </row>
    <row r="31" spans="1:6" s="16" customFormat="1">
      <c r="A31" s="55"/>
      <c r="B31" s="18" t="s">
        <v>51</v>
      </c>
      <c r="C31" s="15" t="s">
        <v>52</v>
      </c>
    </row>
    <row r="32" spans="1:6" s="16" customFormat="1">
      <c r="A32" s="55"/>
      <c r="B32" s="15" t="s">
        <v>50</v>
      </c>
      <c r="C32" s="15" t="s">
        <v>43</v>
      </c>
    </row>
    <row r="33" spans="1:3" s="16" customFormat="1">
      <c r="A33" s="55"/>
      <c r="B33" s="15" t="s">
        <v>44</v>
      </c>
      <c r="C33" s="15" t="s">
        <v>47</v>
      </c>
    </row>
    <row r="34" spans="1:3" s="16" customFormat="1">
      <c r="A34" s="56"/>
      <c r="B34" s="15" t="s">
        <v>45</v>
      </c>
      <c r="C34" s="19" t="s">
        <v>46</v>
      </c>
    </row>
  </sheetData>
  <mergeCells count="5">
    <mergeCell ref="A2:A8"/>
    <mergeCell ref="A9:A12"/>
    <mergeCell ref="A17:A21"/>
    <mergeCell ref="A13:A16"/>
    <mergeCell ref="A29:A34"/>
  </mergeCells>
  <phoneticPr fontId="1" type="noConversion"/>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sheetPr enableFormatConditionsCalculation="0">
    <tabColor rgb="FF92D050"/>
  </sheetPr>
  <dimension ref="A1:BM38"/>
  <sheetViews>
    <sheetView topLeftCell="A25" workbookViewId="0">
      <selection activeCell="A16" sqref="A16:F17"/>
    </sheetView>
  </sheetViews>
  <sheetFormatPr defaultColWidth="8.875" defaultRowHeight="13.5"/>
  <cols>
    <col min="1" max="4" width="3.875" customWidth="1"/>
    <col min="5" max="5" width="5.125" customWidth="1"/>
    <col min="6" max="6" width="3.875" customWidth="1"/>
    <col min="7" max="7" width="11.125" customWidth="1"/>
    <col min="8" max="10" width="4.125" customWidth="1"/>
    <col min="11" max="28" width="5.125" customWidth="1"/>
    <col min="29" max="36" width="4.125" customWidth="1"/>
    <col min="42" max="42" width="11.125" customWidth="1"/>
  </cols>
  <sheetData>
    <row r="1" spans="1:65">
      <c r="AL1" s="62" t="s">
        <v>106</v>
      </c>
      <c r="AM1" s="62"/>
      <c r="AN1" s="62"/>
      <c r="AO1" s="62"/>
      <c r="AP1" s="62"/>
      <c r="AQ1" s="62"/>
      <c r="AR1" s="62"/>
      <c r="AS1" s="62"/>
      <c r="AT1" s="62"/>
      <c r="AU1" s="62"/>
      <c r="AV1" s="62"/>
      <c r="AW1" s="62"/>
      <c r="AX1" s="62"/>
      <c r="AY1" s="62"/>
      <c r="AZ1" s="62"/>
      <c r="BA1" s="62"/>
      <c r="BB1" s="62"/>
      <c r="BC1" s="62"/>
      <c r="BD1" s="62"/>
      <c r="BE1" s="62"/>
      <c r="BF1" s="62"/>
      <c r="BG1" s="62"/>
      <c r="BH1" s="6"/>
      <c r="BI1" s="6"/>
      <c r="BJ1" s="6"/>
    </row>
    <row r="2" spans="1:65" ht="13.5" customHeight="1">
      <c r="AL2" s="57"/>
      <c r="AM2" s="57"/>
      <c r="AN2" s="57"/>
      <c r="AO2" s="57"/>
      <c r="AP2" s="57"/>
      <c r="AQ2" s="57"/>
      <c r="AR2" s="57"/>
      <c r="AS2" s="57"/>
      <c r="AT2" s="57"/>
      <c r="AU2" s="57"/>
      <c r="AV2" s="58" t="s">
        <v>100</v>
      </c>
      <c r="AW2" s="58"/>
      <c r="AX2" s="58"/>
      <c r="AY2" s="58"/>
      <c r="AZ2" s="58"/>
      <c r="BA2" s="58"/>
      <c r="BB2" s="58"/>
      <c r="BC2" s="58"/>
      <c r="BD2" s="58"/>
      <c r="BE2" s="58"/>
      <c r="BF2" s="58"/>
      <c r="BG2" s="58"/>
      <c r="BH2" s="58"/>
      <c r="BI2" s="58"/>
      <c r="BJ2" s="58"/>
      <c r="BK2" s="58"/>
      <c r="BL2" s="58"/>
      <c r="BM2" s="58"/>
    </row>
    <row r="3" spans="1:65" ht="13.5" customHeight="1">
      <c r="AL3" s="57"/>
      <c r="AM3" s="57"/>
      <c r="AN3" s="57"/>
      <c r="AO3" s="57"/>
      <c r="AP3" s="57"/>
      <c r="AQ3" s="57"/>
      <c r="AR3" s="57"/>
      <c r="AS3" s="57"/>
      <c r="AT3" s="57"/>
      <c r="AU3" s="57"/>
      <c r="AV3" s="59" t="s">
        <v>60</v>
      </c>
      <c r="AW3" s="60"/>
      <c r="AX3" s="60"/>
      <c r="AY3" s="61"/>
      <c r="AZ3" s="58" t="s">
        <v>61</v>
      </c>
      <c r="BA3" s="58"/>
      <c r="BB3" s="58"/>
      <c r="BC3" s="58"/>
      <c r="BD3" s="58" t="s">
        <v>72</v>
      </c>
      <c r="BE3" s="58"/>
      <c r="BF3" s="58"/>
      <c r="BG3" s="58"/>
      <c r="BH3" s="58" t="s">
        <v>62</v>
      </c>
      <c r="BI3" s="58"/>
      <c r="BJ3" s="58"/>
      <c r="BK3" s="59" t="s">
        <v>115</v>
      </c>
      <c r="BL3" s="60"/>
      <c r="BM3" s="61"/>
    </row>
    <row r="4" spans="1:65" ht="33.75">
      <c r="AL4" s="2" t="s">
        <v>63</v>
      </c>
      <c r="AM4" s="2" t="s">
        <v>64</v>
      </c>
      <c r="AN4" s="2" t="s">
        <v>65</v>
      </c>
      <c r="AO4" s="2" t="s">
        <v>66</v>
      </c>
      <c r="AP4" s="2" t="s">
        <v>67</v>
      </c>
      <c r="AQ4" s="2" t="s">
        <v>68</v>
      </c>
      <c r="AR4" s="2" t="s">
        <v>109</v>
      </c>
      <c r="AS4" s="2" t="s">
        <v>107</v>
      </c>
      <c r="AT4" s="2" t="s">
        <v>110</v>
      </c>
      <c r="AU4" s="2" t="s">
        <v>108</v>
      </c>
      <c r="AV4" s="7" t="s">
        <v>101</v>
      </c>
      <c r="AW4" s="7" t="s">
        <v>102</v>
      </c>
      <c r="AX4" s="7" t="s">
        <v>117</v>
      </c>
      <c r="AY4" s="7" t="s">
        <v>118</v>
      </c>
      <c r="AZ4" s="7" t="s">
        <v>101</v>
      </c>
      <c r="BA4" s="7" t="s">
        <v>102</v>
      </c>
      <c r="BB4" s="7" t="s">
        <v>117</v>
      </c>
      <c r="BC4" s="7" t="s">
        <v>118</v>
      </c>
      <c r="BD4" s="7" t="s">
        <v>101</v>
      </c>
      <c r="BE4" s="7" t="s">
        <v>102</v>
      </c>
      <c r="BF4" s="7" t="s">
        <v>117</v>
      </c>
      <c r="BG4" s="7" t="s">
        <v>118</v>
      </c>
      <c r="BH4" s="7" t="s">
        <v>101</v>
      </c>
      <c r="BI4" s="7" t="s">
        <v>102</v>
      </c>
      <c r="BJ4" s="7" t="s">
        <v>117</v>
      </c>
      <c r="BK4" s="7" t="s">
        <v>101</v>
      </c>
      <c r="BL4" s="7" t="s">
        <v>102</v>
      </c>
      <c r="BM4" s="7" t="s">
        <v>117</v>
      </c>
    </row>
    <row r="5" spans="1:65" ht="21.75" customHeight="1">
      <c r="AL5" s="3" t="s">
        <v>56</v>
      </c>
      <c r="AM5" s="3" t="s">
        <v>57</v>
      </c>
      <c r="AN5" s="3" t="s">
        <v>58</v>
      </c>
      <c r="AO5" s="3" t="s">
        <v>59</v>
      </c>
      <c r="AP5" s="3" t="s">
        <v>54</v>
      </c>
      <c r="AQ5" s="3" t="s">
        <v>55</v>
      </c>
      <c r="AR5" s="10" t="s">
        <v>111</v>
      </c>
      <c r="AS5" s="10" t="s">
        <v>112</v>
      </c>
      <c r="AT5" s="3" t="s">
        <v>113</v>
      </c>
      <c r="AU5" s="10" t="s">
        <v>114</v>
      </c>
      <c r="AV5" s="4">
        <v>6</v>
      </c>
      <c r="AW5" s="4">
        <v>8</v>
      </c>
      <c r="AX5" s="8" t="s">
        <v>119</v>
      </c>
      <c r="AY5" s="8" t="s">
        <v>120</v>
      </c>
      <c r="AZ5" s="4">
        <v>6</v>
      </c>
      <c r="BA5" s="4">
        <v>8</v>
      </c>
      <c r="BB5" s="8" t="s">
        <v>119</v>
      </c>
      <c r="BC5" s="8" t="s">
        <v>120</v>
      </c>
      <c r="BD5" s="4"/>
      <c r="BE5" s="4"/>
      <c r="BF5" s="4"/>
      <c r="BG5" s="5"/>
      <c r="BH5" s="4"/>
      <c r="BI5" s="4"/>
      <c r="BJ5" s="5"/>
      <c r="BK5" s="4"/>
      <c r="BL5" s="4"/>
      <c r="BM5" s="5"/>
    </row>
    <row r="6" spans="1:65" ht="13.5" customHeight="1">
      <c r="A6" s="62" t="s">
        <v>103</v>
      </c>
      <c r="B6" s="62"/>
      <c r="C6" s="62"/>
      <c r="D6" s="62"/>
      <c r="E6" s="62"/>
      <c r="F6" s="62"/>
      <c r="G6" s="62"/>
      <c r="H6" s="62"/>
      <c r="I6" s="62"/>
      <c r="J6" s="62"/>
      <c r="K6" s="62"/>
      <c r="L6" s="62"/>
    </row>
    <row r="7" spans="1:65" ht="13.5" customHeight="1">
      <c r="A7" s="57"/>
      <c r="B7" s="57"/>
      <c r="C7" s="57"/>
      <c r="D7" s="57"/>
      <c r="E7" s="57"/>
      <c r="F7" s="57"/>
      <c r="G7" s="58" t="s">
        <v>69</v>
      </c>
      <c r="H7" s="58"/>
      <c r="I7" s="58"/>
      <c r="J7" s="58"/>
      <c r="K7" s="58"/>
      <c r="L7" s="58"/>
      <c r="M7" s="58"/>
      <c r="N7" s="58"/>
      <c r="O7" s="58"/>
      <c r="P7" s="58"/>
      <c r="Q7" s="58"/>
      <c r="R7" s="58"/>
      <c r="AL7" t="s">
        <v>116</v>
      </c>
    </row>
    <row r="8" spans="1:65">
      <c r="A8" s="57"/>
      <c r="B8" s="57"/>
      <c r="C8" s="57"/>
      <c r="D8" s="57"/>
      <c r="E8" s="57"/>
      <c r="F8" s="57"/>
      <c r="G8" s="58" t="s">
        <v>60</v>
      </c>
      <c r="H8" s="58"/>
      <c r="I8" s="58" t="s">
        <v>61</v>
      </c>
      <c r="J8" s="58"/>
      <c r="K8" s="58" t="s">
        <v>72</v>
      </c>
      <c r="L8" s="58"/>
      <c r="M8" s="58" t="s">
        <v>62</v>
      </c>
      <c r="N8" s="58"/>
      <c r="O8" s="58" t="s">
        <v>73</v>
      </c>
      <c r="P8" s="58"/>
      <c r="Q8" s="58" t="s">
        <v>74</v>
      </c>
      <c r="R8" s="58"/>
      <c r="BC8" s="9"/>
    </row>
    <row r="9" spans="1:65" ht="39" customHeight="1">
      <c r="A9" s="2" t="s">
        <v>63</v>
      </c>
      <c r="B9" s="2" t="s">
        <v>64</v>
      </c>
      <c r="C9" s="2" t="s">
        <v>65</v>
      </c>
      <c r="D9" s="2" t="s">
        <v>66</v>
      </c>
      <c r="E9" s="2" t="s">
        <v>67</v>
      </c>
      <c r="F9" s="2" t="s">
        <v>68</v>
      </c>
      <c r="G9" s="7" t="s">
        <v>70</v>
      </c>
      <c r="H9" s="7" t="s">
        <v>71</v>
      </c>
      <c r="I9" s="7" t="s">
        <v>70</v>
      </c>
      <c r="J9" s="7" t="s">
        <v>71</v>
      </c>
      <c r="K9" s="7" t="s">
        <v>70</v>
      </c>
      <c r="L9" s="7" t="s">
        <v>71</v>
      </c>
      <c r="M9" s="7" t="s">
        <v>70</v>
      </c>
      <c r="N9" s="7" t="s">
        <v>71</v>
      </c>
      <c r="O9" s="7" t="s">
        <v>70</v>
      </c>
      <c r="P9" s="7" t="s">
        <v>71</v>
      </c>
      <c r="Q9" s="7" t="s">
        <v>70</v>
      </c>
      <c r="R9" s="7" t="s">
        <v>71</v>
      </c>
    </row>
    <row r="10" spans="1:65" ht="33.75">
      <c r="A10" s="3" t="s">
        <v>56</v>
      </c>
      <c r="B10" s="3" t="s">
        <v>57</v>
      </c>
      <c r="C10" s="3" t="s">
        <v>58</v>
      </c>
      <c r="D10" s="3" t="s">
        <v>59</v>
      </c>
      <c r="E10" s="3" t="s">
        <v>54</v>
      </c>
      <c r="F10" s="3" t="s">
        <v>55</v>
      </c>
      <c r="G10" s="4">
        <v>74.099999999999994</v>
      </c>
      <c r="H10" s="5">
        <v>0.3</v>
      </c>
      <c r="I10" s="4">
        <v>172.89999999999998</v>
      </c>
      <c r="J10" s="5">
        <v>0.7</v>
      </c>
      <c r="K10" s="4"/>
      <c r="L10" s="4"/>
      <c r="M10" s="4"/>
      <c r="N10" s="4"/>
      <c r="O10" s="4"/>
      <c r="P10" s="4"/>
      <c r="Q10" s="4">
        <f>G10+I10</f>
        <v>246.99999999999997</v>
      </c>
      <c r="R10" s="5">
        <v>1</v>
      </c>
    </row>
    <row r="12" spans="1:65" ht="14.25">
      <c r="Z12" s="1"/>
      <c r="AI12" s="1"/>
      <c r="AJ12" s="1"/>
      <c r="BD12" s="1"/>
      <c r="BE12" s="1"/>
      <c r="BF12" s="1"/>
    </row>
    <row r="15" spans="1:65">
      <c r="A15" s="62" t="s">
        <v>104</v>
      </c>
      <c r="B15" s="62"/>
      <c r="C15" s="62"/>
      <c r="D15" s="62"/>
      <c r="E15" s="62"/>
      <c r="F15" s="62"/>
      <c r="G15" s="62"/>
      <c r="H15" s="62"/>
      <c r="I15" s="62"/>
      <c r="J15" s="62"/>
      <c r="K15" s="62"/>
      <c r="L15" s="62"/>
    </row>
    <row r="16" spans="1:65">
      <c r="A16" s="57"/>
      <c r="B16" s="57"/>
      <c r="C16" s="57"/>
      <c r="D16" s="57"/>
      <c r="E16" s="57"/>
      <c r="F16" s="57"/>
      <c r="G16" s="58" t="s">
        <v>81</v>
      </c>
      <c r="H16" s="58"/>
      <c r="I16" s="58"/>
      <c r="J16" s="58"/>
      <c r="K16" s="58"/>
      <c r="L16" s="58"/>
      <c r="M16" s="58"/>
      <c r="N16" s="58"/>
      <c r="O16" s="58" t="s">
        <v>83</v>
      </c>
      <c r="P16" s="58"/>
      <c r="Q16" s="58"/>
      <c r="R16" s="58"/>
      <c r="S16" s="58"/>
      <c r="T16" s="58"/>
      <c r="U16" s="58"/>
      <c r="V16" s="58"/>
    </row>
    <row r="17" spans="1:36" ht="26.25" customHeight="1">
      <c r="A17" s="57"/>
      <c r="B17" s="57"/>
      <c r="C17" s="57"/>
      <c r="D17" s="57"/>
      <c r="E17" s="57"/>
      <c r="F17" s="57"/>
      <c r="G17" s="58" t="s">
        <v>75</v>
      </c>
      <c r="H17" s="58"/>
      <c r="I17" s="58" t="s">
        <v>76</v>
      </c>
      <c r="J17" s="58"/>
      <c r="K17" s="58" t="s">
        <v>77</v>
      </c>
      <c r="L17" s="58"/>
      <c r="M17" s="58" t="s">
        <v>82</v>
      </c>
      <c r="N17" s="58"/>
      <c r="O17" s="58" t="s">
        <v>78</v>
      </c>
      <c r="P17" s="58"/>
      <c r="Q17" s="58" t="s">
        <v>79</v>
      </c>
      <c r="R17" s="58"/>
      <c r="S17" s="58" t="s">
        <v>80</v>
      </c>
      <c r="T17" s="58"/>
      <c r="U17" s="58" t="s">
        <v>84</v>
      </c>
      <c r="V17" s="58"/>
    </row>
    <row r="18" spans="1:36" ht="31.5" customHeight="1">
      <c r="A18" s="2" t="s">
        <v>63</v>
      </c>
      <c r="B18" s="2" t="s">
        <v>64</v>
      </c>
      <c r="C18" s="2" t="s">
        <v>65</v>
      </c>
      <c r="D18" s="2" t="s">
        <v>66</v>
      </c>
      <c r="E18" s="2" t="s">
        <v>67</v>
      </c>
      <c r="F18" s="2" t="s">
        <v>68</v>
      </c>
      <c r="G18" s="7" t="s">
        <v>70</v>
      </c>
      <c r="H18" s="7" t="s">
        <v>71</v>
      </c>
      <c r="I18" s="7" t="s">
        <v>70</v>
      </c>
      <c r="J18" s="7" t="s">
        <v>71</v>
      </c>
      <c r="K18" s="7" t="s">
        <v>70</v>
      </c>
      <c r="L18" s="7" t="s">
        <v>71</v>
      </c>
      <c r="M18" s="7" t="s">
        <v>70</v>
      </c>
      <c r="N18" s="7" t="s">
        <v>71</v>
      </c>
      <c r="O18" s="7" t="s">
        <v>70</v>
      </c>
      <c r="P18" s="7" t="s">
        <v>71</v>
      </c>
      <c r="Q18" s="7" t="s">
        <v>70</v>
      </c>
      <c r="R18" s="7" t="s">
        <v>71</v>
      </c>
      <c r="S18" s="7" t="s">
        <v>70</v>
      </c>
      <c r="T18" s="7" t="s">
        <v>71</v>
      </c>
      <c r="U18" s="7" t="s">
        <v>70</v>
      </c>
      <c r="V18" s="7" t="s">
        <v>71</v>
      </c>
    </row>
    <row r="19" spans="1:36" ht="33.75">
      <c r="A19" s="3" t="s">
        <v>56</v>
      </c>
      <c r="B19" s="3" t="s">
        <v>57</v>
      </c>
      <c r="C19" s="3" t="s">
        <v>58</v>
      </c>
      <c r="D19" s="3" t="s">
        <v>59</v>
      </c>
      <c r="E19" s="3" t="s">
        <v>54</v>
      </c>
      <c r="F19" s="3" t="s">
        <v>55</v>
      </c>
      <c r="G19" s="4">
        <f>H19*247</f>
        <v>49.400000000000006</v>
      </c>
      <c r="H19" s="5">
        <v>0.2</v>
      </c>
      <c r="I19" s="4">
        <f>J19*247</f>
        <v>49.400000000000006</v>
      </c>
      <c r="J19" s="5">
        <v>0.2</v>
      </c>
      <c r="K19" s="4">
        <f>L19*247</f>
        <v>49.400000000000006</v>
      </c>
      <c r="L19" s="5">
        <v>0.2</v>
      </c>
      <c r="M19" s="4">
        <f>G19+I19+K19</f>
        <v>148.20000000000002</v>
      </c>
      <c r="N19" s="5">
        <f>H19+J19+L19</f>
        <v>0.60000000000000009</v>
      </c>
      <c r="O19" s="4">
        <f>P19*247</f>
        <v>24.700000000000003</v>
      </c>
      <c r="P19" s="5">
        <v>0.1</v>
      </c>
      <c r="Q19" s="4">
        <f>R19*247</f>
        <v>49.400000000000006</v>
      </c>
      <c r="R19" s="5">
        <v>0.2</v>
      </c>
      <c r="S19" s="4">
        <f>T19*247</f>
        <v>24.700000000000003</v>
      </c>
      <c r="T19" s="5">
        <v>0.1</v>
      </c>
      <c r="U19" s="4">
        <f>O19+Q19+S19</f>
        <v>98.800000000000011</v>
      </c>
      <c r="V19" s="5">
        <f>P19+R19+T19</f>
        <v>0.4</v>
      </c>
    </row>
    <row r="23" spans="1:36" ht="13.5" customHeight="1">
      <c r="A23" s="63" t="s">
        <v>105</v>
      </c>
      <c r="B23" s="63"/>
      <c r="C23" s="63"/>
      <c r="D23" s="63"/>
      <c r="E23" s="63"/>
      <c r="F23" s="63"/>
      <c r="G23" s="63"/>
      <c r="H23" s="63"/>
      <c r="I23" s="63"/>
      <c r="J23" s="63"/>
      <c r="K23" s="63"/>
      <c r="L23" s="63"/>
      <c r="M23" s="63"/>
      <c r="N23" s="63"/>
      <c r="O23" s="63"/>
      <c r="P23" s="63"/>
      <c r="Q23" s="63"/>
      <c r="R23" s="63"/>
      <c r="S23" s="63"/>
      <c r="T23" s="63"/>
      <c r="U23" s="63"/>
      <c r="V23" s="63"/>
      <c r="W23" s="63"/>
      <c r="X23" s="63"/>
      <c r="Y23" s="63"/>
      <c r="Z23" s="63"/>
      <c r="AA23" s="63"/>
      <c r="AB23" s="63"/>
      <c r="AD23" t="s">
        <v>99</v>
      </c>
    </row>
    <row r="24" spans="1:36">
      <c r="A24" s="57"/>
      <c r="B24" s="57"/>
      <c r="C24" s="57"/>
      <c r="D24" s="57"/>
      <c r="E24" s="57"/>
      <c r="F24" s="57"/>
      <c r="G24" s="58" t="s">
        <v>90</v>
      </c>
      <c r="H24" s="58"/>
      <c r="I24" s="58"/>
      <c r="J24" s="58"/>
      <c r="K24" s="58"/>
      <c r="L24" s="58"/>
      <c r="M24" s="58"/>
      <c r="N24" s="58"/>
      <c r="O24" s="58"/>
      <c r="P24" s="58"/>
      <c r="Q24" s="58"/>
      <c r="R24" s="58"/>
      <c r="S24" s="58"/>
      <c r="T24" s="58"/>
      <c r="U24" s="58"/>
      <c r="V24" s="58" t="s">
        <v>96</v>
      </c>
      <c r="W24" s="58"/>
      <c r="X24" s="58"/>
      <c r="Y24" s="58"/>
      <c r="Z24" s="58"/>
      <c r="AA24" s="58"/>
      <c r="AB24" s="58"/>
      <c r="AC24" s="58"/>
      <c r="AD24" s="58"/>
      <c r="AE24" s="58"/>
      <c r="AF24" s="58"/>
      <c r="AG24" s="58"/>
      <c r="AH24" s="58"/>
      <c r="AI24" s="58"/>
      <c r="AJ24" s="58"/>
    </row>
    <row r="25" spans="1:36" ht="30.75" customHeight="1">
      <c r="A25" s="57"/>
      <c r="B25" s="57"/>
      <c r="C25" s="57"/>
      <c r="D25" s="57"/>
      <c r="E25" s="57"/>
      <c r="F25" s="57"/>
      <c r="G25" s="58" t="s">
        <v>88</v>
      </c>
      <c r="H25" s="58"/>
      <c r="I25" s="58"/>
      <c r="J25" s="58" t="s">
        <v>87</v>
      </c>
      <c r="K25" s="58"/>
      <c r="L25" s="58"/>
      <c r="M25" s="58" t="s">
        <v>89</v>
      </c>
      <c r="N25" s="58"/>
      <c r="O25" s="58"/>
      <c r="P25" s="58" t="s">
        <v>98</v>
      </c>
      <c r="Q25" s="58"/>
      <c r="R25" s="58"/>
      <c r="S25" s="59" t="s">
        <v>91</v>
      </c>
      <c r="T25" s="60"/>
      <c r="U25" s="61"/>
      <c r="V25" s="58" t="s">
        <v>92</v>
      </c>
      <c r="W25" s="58"/>
      <c r="X25" s="58"/>
      <c r="Y25" s="58" t="s">
        <v>94</v>
      </c>
      <c r="Z25" s="58"/>
      <c r="AA25" s="58"/>
      <c r="AB25" s="58" t="s">
        <v>93</v>
      </c>
      <c r="AC25" s="58"/>
      <c r="AD25" s="58"/>
      <c r="AE25" s="58" t="s">
        <v>95</v>
      </c>
      <c r="AF25" s="58"/>
      <c r="AG25" s="58"/>
      <c r="AH25" s="59" t="s">
        <v>97</v>
      </c>
      <c r="AI25" s="60"/>
      <c r="AJ25" s="61"/>
    </row>
    <row r="26" spans="1:36" ht="51.75" customHeight="1">
      <c r="A26" s="2" t="s">
        <v>63</v>
      </c>
      <c r="B26" s="2" t="s">
        <v>64</v>
      </c>
      <c r="C26" s="2" t="s">
        <v>65</v>
      </c>
      <c r="D26" s="2" t="s">
        <v>66</v>
      </c>
      <c r="E26" s="2" t="s">
        <v>67</v>
      </c>
      <c r="F26" s="2" t="s">
        <v>68</v>
      </c>
      <c r="G26" s="7" t="s">
        <v>85</v>
      </c>
      <c r="H26" s="7" t="s">
        <v>86</v>
      </c>
      <c r="I26" s="7" t="s">
        <v>71</v>
      </c>
      <c r="J26" s="7" t="s">
        <v>85</v>
      </c>
      <c r="K26" s="7" t="s">
        <v>86</v>
      </c>
      <c r="L26" s="7" t="s">
        <v>71</v>
      </c>
      <c r="M26" s="7" t="s">
        <v>85</v>
      </c>
      <c r="N26" s="7" t="s">
        <v>86</v>
      </c>
      <c r="O26" s="7" t="s">
        <v>71</v>
      </c>
      <c r="P26" s="7" t="s">
        <v>85</v>
      </c>
      <c r="Q26" s="7" t="s">
        <v>86</v>
      </c>
      <c r="R26" s="7" t="s">
        <v>71</v>
      </c>
      <c r="S26" s="7" t="s">
        <v>85</v>
      </c>
      <c r="T26" s="7" t="s">
        <v>86</v>
      </c>
      <c r="U26" s="7" t="s">
        <v>71</v>
      </c>
      <c r="V26" s="7" t="s">
        <v>85</v>
      </c>
      <c r="W26" s="7" t="s">
        <v>86</v>
      </c>
      <c r="X26" s="7" t="s">
        <v>71</v>
      </c>
      <c r="Y26" s="7" t="s">
        <v>85</v>
      </c>
      <c r="Z26" s="7" t="s">
        <v>86</v>
      </c>
      <c r="AA26" s="7" t="s">
        <v>71</v>
      </c>
      <c r="AB26" s="7" t="s">
        <v>85</v>
      </c>
      <c r="AC26" s="7" t="s">
        <v>86</v>
      </c>
      <c r="AD26" s="7" t="s">
        <v>71</v>
      </c>
      <c r="AE26" s="7" t="s">
        <v>85</v>
      </c>
      <c r="AF26" s="7" t="s">
        <v>86</v>
      </c>
      <c r="AG26" s="7" t="s">
        <v>71</v>
      </c>
      <c r="AH26" s="7" t="s">
        <v>85</v>
      </c>
      <c r="AI26" s="7" t="s">
        <v>86</v>
      </c>
      <c r="AJ26" s="7" t="s">
        <v>71</v>
      </c>
    </row>
    <row r="27" spans="1:36" ht="33.75">
      <c r="A27" s="3" t="s">
        <v>56</v>
      </c>
      <c r="B27" s="3" t="s">
        <v>57</v>
      </c>
      <c r="C27" s="3" t="s">
        <v>58</v>
      </c>
      <c r="D27" s="3" t="s">
        <v>59</v>
      </c>
      <c r="E27" s="3" t="s">
        <v>54</v>
      </c>
      <c r="F27" s="3" t="s">
        <v>55</v>
      </c>
      <c r="G27" s="4">
        <f>1500*I27</f>
        <v>300</v>
      </c>
      <c r="H27" s="4">
        <f>500*I27</f>
        <v>100</v>
      </c>
      <c r="I27" s="5">
        <v>0.2</v>
      </c>
      <c r="J27" s="4">
        <f>1500*L27</f>
        <v>300</v>
      </c>
      <c r="K27" s="4">
        <f>500*L27</f>
        <v>100</v>
      </c>
      <c r="L27" s="5">
        <v>0.2</v>
      </c>
      <c r="M27" s="4">
        <f>1500*O27</f>
        <v>300</v>
      </c>
      <c r="N27" s="4">
        <f>500*O27</f>
        <v>100</v>
      </c>
      <c r="O27" s="5">
        <v>0.2</v>
      </c>
      <c r="P27" s="4">
        <f>1500*R27</f>
        <v>300</v>
      </c>
      <c r="Q27" s="4">
        <f>500*R27</f>
        <v>100</v>
      </c>
      <c r="R27" s="5">
        <v>0.2</v>
      </c>
      <c r="S27" s="4">
        <v>1500</v>
      </c>
      <c r="T27" s="4">
        <v>500</v>
      </c>
      <c r="U27" s="5">
        <f>I27+L27+O27+R27</f>
        <v>0.8</v>
      </c>
      <c r="V27" s="4">
        <f>500*X27</f>
        <v>25</v>
      </c>
      <c r="W27" s="4">
        <f>200*X27</f>
        <v>10</v>
      </c>
      <c r="X27" s="5">
        <v>0.05</v>
      </c>
      <c r="Y27" s="4">
        <f>500*AA27</f>
        <v>25</v>
      </c>
      <c r="Z27" s="4">
        <f>200*AA27</f>
        <v>10</v>
      </c>
      <c r="AA27" s="5">
        <v>0.05</v>
      </c>
      <c r="AB27" s="4">
        <f>500*AD27</f>
        <v>25</v>
      </c>
      <c r="AC27" s="4">
        <f>200*AD27</f>
        <v>10</v>
      </c>
      <c r="AD27" s="5">
        <v>0.05</v>
      </c>
      <c r="AE27" s="4">
        <f>500*AG27</f>
        <v>25</v>
      </c>
      <c r="AF27" s="4">
        <f>200*AG27</f>
        <v>10</v>
      </c>
      <c r="AG27" s="5">
        <v>0.05</v>
      </c>
      <c r="AH27" s="4">
        <v>500</v>
      </c>
      <c r="AI27" s="4">
        <v>200</v>
      </c>
      <c r="AJ27" s="5">
        <v>0.2</v>
      </c>
    </row>
    <row r="32" spans="1:36">
      <c r="A32" s="62" t="s">
        <v>106</v>
      </c>
      <c r="B32" s="62"/>
      <c r="C32" s="62"/>
      <c r="D32" s="62"/>
      <c r="E32" s="62"/>
      <c r="F32" s="62"/>
      <c r="G32" s="62"/>
      <c r="H32" s="62"/>
      <c r="I32" s="62"/>
      <c r="J32" s="62"/>
      <c r="K32" s="62"/>
      <c r="L32" s="62"/>
      <c r="M32" s="62"/>
      <c r="N32" s="62"/>
      <c r="O32" s="62"/>
      <c r="P32" s="62"/>
      <c r="Q32" s="62"/>
      <c r="R32" s="62"/>
      <c r="S32" s="62"/>
      <c r="T32" s="62"/>
      <c r="U32" s="62"/>
      <c r="V32" s="62"/>
      <c r="W32" s="6"/>
      <c r="X32" s="6"/>
      <c r="Y32" s="6"/>
    </row>
    <row r="33" spans="1:28">
      <c r="A33" s="57"/>
      <c r="B33" s="57"/>
      <c r="C33" s="57"/>
      <c r="D33" s="57"/>
      <c r="E33" s="57"/>
      <c r="F33" s="57"/>
      <c r="G33" s="57"/>
      <c r="H33" s="57"/>
      <c r="I33" s="57"/>
      <c r="J33" s="57"/>
      <c r="K33" s="58" t="s">
        <v>100</v>
      </c>
      <c r="L33" s="58"/>
      <c r="M33" s="58"/>
      <c r="N33" s="58"/>
      <c r="O33" s="58"/>
      <c r="P33" s="58"/>
      <c r="Q33" s="58"/>
      <c r="R33" s="58"/>
      <c r="S33" s="58"/>
      <c r="T33" s="58"/>
      <c r="U33" s="58"/>
      <c r="V33" s="58"/>
      <c r="W33" s="58"/>
      <c r="X33" s="58"/>
      <c r="Y33" s="58"/>
      <c r="Z33" s="58"/>
      <c r="AA33" s="58"/>
      <c r="AB33" s="58"/>
    </row>
    <row r="34" spans="1:28">
      <c r="A34" s="57"/>
      <c r="B34" s="57"/>
      <c r="C34" s="57"/>
      <c r="D34" s="57"/>
      <c r="E34" s="57"/>
      <c r="F34" s="57"/>
      <c r="G34" s="57"/>
      <c r="H34" s="57"/>
      <c r="I34" s="57"/>
      <c r="J34" s="57"/>
      <c r="K34" s="59" t="s">
        <v>60</v>
      </c>
      <c r="L34" s="60"/>
      <c r="M34" s="60"/>
      <c r="N34" s="61"/>
      <c r="O34" s="58" t="s">
        <v>61</v>
      </c>
      <c r="P34" s="58"/>
      <c r="Q34" s="58"/>
      <c r="R34" s="58"/>
      <c r="S34" s="58" t="s">
        <v>72</v>
      </c>
      <c r="T34" s="58"/>
      <c r="U34" s="58"/>
      <c r="V34" s="58"/>
      <c r="W34" s="58" t="s">
        <v>62</v>
      </c>
      <c r="X34" s="58"/>
      <c r="Y34" s="58"/>
      <c r="Z34" s="59" t="s">
        <v>115</v>
      </c>
      <c r="AA34" s="60"/>
      <c r="AB34" s="61"/>
    </row>
    <row r="35" spans="1:28" ht="56.25">
      <c r="A35" s="2" t="s">
        <v>63</v>
      </c>
      <c r="B35" s="2" t="s">
        <v>64</v>
      </c>
      <c r="C35" s="2" t="s">
        <v>65</v>
      </c>
      <c r="D35" s="2" t="s">
        <v>66</v>
      </c>
      <c r="E35" s="2" t="s">
        <v>67</v>
      </c>
      <c r="F35" s="2" t="s">
        <v>68</v>
      </c>
      <c r="G35" s="2" t="s">
        <v>109</v>
      </c>
      <c r="H35" s="2" t="s">
        <v>107</v>
      </c>
      <c r="I35" s="2" t="s">
        <v>110</v>
      </c>
      <c r="J35" s="2" t="s">
        <v>108</v>
      </c>
      <c r="K35" s="7" t="s">
        <v>101</v>
      </c>
      <c r="L35" s="7" t="s">
        <v>102</v>
      </c>
      <c r="M35" s="7" t="s">
        <v>117</v>
      </c>
      <c r="N35" s="7" t="s">
        <v>118</v>
      </c>
      <c r="O35" s="7" t="s">
        <v>101</v>
      </c>
      <c r="P35" s="7" t="s">
        <v>102</v>
      </c>
      <c r="Q35" s="7" t="s">
        <v>117</v>
      </c>
      <c r="R35" s="7" t="s">
        <v>118</v>
      </c>
      <c r="S35" s="7" t="s">
        <v>101</v>
      </c>
      <c r="T35" s="7" t="s">
        <v>102</v>
      </c>
      <c r="U35" s="7" t="s">
        <v>117</v>
      </c>
      <c r="V35" s="7" t="s">
        <v>118</v>
      </c>
      <c r="W35" s="7" t="s">
        <v>101</v>
      </c>
      <c r="X35" s="7" t="s">
        <v>102</v>
      </c>
      <c r="Y35" s="7" t="s">
        <v>117</v>
      </c>
      <c r="Z35" s="7" t="s">
        <v>101</v>
      </c>
      <c r="AA35" s="7" t="s">
        <v>102</v>
      </c>
      <c r="AB35" s="7" t="s">
        <v>117</v>
      </c>
    </row>
    <row r="36" spans="1:28" ht="42.75" customHeight="1">
      <c r="A36" s="3" t="s">
        <v>56</v>
      </c>
      <c r="B36" s="3" t="s">
        <v>57</v>
      </c>
      <c r="C36" s="3" t="s">
        <v>58</v>
      </c>
      <c r="D36" s="3" t="s">
        <v>59</v>
      </c>
      <c r="E36" s="3" t="s">
        <v>54</v>
      </c>
      <c r="F36" s="3" t="s">
        <v>55</v>
      </c>
      <c r="G36" s="10" t="s">
        <v>111</v>
      </c>
      <c r="H36" s="10" t="s">
        <v>112</v>
      </c>
      <c r="I36" s="3" t="s">
        <v>113</v>
      </c>
      <c r="J36" s="10" t="s">
        <v>114</v>
      </c>
      <c r="K36" s="4">
        <v>6</v>
      </c>
      <c r="L36" s="4">
        <v>8</v>
      </c>
      <c r="M36" s="8" t="s">
        <v>119</v>
      </c>
      <c r="N36" s="8" t="s">
        <v>120</v>
      </c>
      <c r="O36" s="4">
        <v>6</v>
      </c>
      <c r="P36" s="4">
        <v>8</v>
      </c>
      <c r="Q36" s="8" t="s">
        <v>119</v>
      </c>
      <c r="R36" s="8" t="s">
        <v>120</v>
      </c>
      <c r="S36" s="4"/>
      <c r="T36" s="4"/>
      <c r="U36" s="4"/>
      <c r="V36" s="5"/>
      <c r="W36" s="4"/>
      <c r="X36" s="4"/>
      <c r="Y36" s="5"/>
      <c r="Z36" s="4"/>
      <c r="AA36" s="4"/>
      <c r="AB36" s="5"/>
    </row>
    <row r="38" spans="1:28">
      <c r="A38" t="s">
        <v>116</v>
      </c>
    </row>
  </sheetData>
  <mergeCells count="51">
    <mergeCell ref="AL1:BG1"/>
    <mergeCell ref="AL2:AU3"/>
    <mergeCell ref="AV2:BM2"/>
    <mergeCell ref="A24:F25"/>
    <mergeCell ref="G24:U24"/>
    <mergeCell ref="V24:AJ24"/>
    <mergeCell ref="G25:I25"/>
    <mergeCell ref="J25:L25"/>
    <mergeCell ref="M25:O25"/>
    <mergeCell ref="P25:R25"/>
    <mergeCell ref="S25:U25"/>
    <mergeCell ref="V25:X25"/>
    <mergeCell ref="S17:T17"/>
    <mergeCell ref="U17:V17"/>
    <mergeCell ref="A15:L15"/>
    <mergeCell ref="A16:F17"/>
    <mergeCell ref="BH3:BJ3"/>
    <mergeCell ref="BK3:BM3"/>
    <mergeCell ref="Y25:AA25"/>
    <mergeCell ref="AB25:AD25"/>
    <mergeCell ref="AE25:AG25"/>
    <mergeCell ref="AH25:AJ25"/>
    <mergeCell ref="AV3:AY3"/>
    <mergeCell ref="A23:AB23"/>
    <mergeCell ref="A7:F8"/>
    <mergeCell ref="G7:R7"/>
    <mergeCell ref="G8:H8"/>
    <mergeCell ref="I8:J8"/>
    <mergeCell ref="K8:L8"/>
    <mergeCell ref="M8:N8"/>
    <mergeCell ref="A32:V32"/>
    <mergeCell ref="AZ3:BC3"/>
    <mergeCell ref="BD3:BG3"/>
    <mergeCell ref="G16:N16"/>
    <mergeCell ref="O16:V16"/>
    <mergeCell ref="G17:H17"/>
    <mergeCell ref="I17:J17"/>
    <mergeCell ref="K17:L17"/>
    <mergeCell ref="M17:N17"/>
    <mergeCell ref="O17:P17"/>
    <mergeCell ref="Q17:R17"/>
    <mergeCell ref="A6:L6"/>
    <mergeCell ref="O8:P8"/>
    <mergeCell ref="Q8:R8"/>
    <mergeCell ref="A33:J34"/>
    <mergeCell ref="K33:AB33"/>
    <mergeCell ref="K34:N34"/>
    <mergeCell ref="O34:R34"/>
    <mergeCell ref="S34:V34"/>
    <mergeCell ref="W34:Y34"/>
    <mergeCell ref="Z34:AB34"/>
  </mergeCells>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sheetPr enableFormatConditionsCalculation="0">
    <tabColor rgb="FFFFC000"/>
  </sheetPr>
  <dimension ref="A3:F34"/>
  <sheetViews>
    <sheetView topLeftCell="A13" workbookViewId="0">
      <selection activeCell="B23" sqref="B23"/>
    </sheetView>
  </sheetViews>
  <sheetFormatPr defaultColWidth="8.875" defaultRowHeight="13.5"/>
  <cols>
    <col min="1" max="1" width="17.5" customWidth="1"/>
    <col min="2" max="2" width="14" customWidth="1"/>
    <col min="3" max="3" width="37.5" customWidth="1"/>
    <col min="4" max="4" width="79.5" bestFit="1" customWidth="1"/>
    <col min="5" max="5" width="17.875" customWidth="1"/>
    <col min="6" max="6" width="16.875" customWidth="1"/>
  </cols>
  <sheetData>
    <row r="3" spans="1:6" ht="16.5">
      <c r="A3" s="12" t="s">
        <v>23</v>
      </c>
      <c r="B3" s="12" t="s">
        <v>22</v>
      </c>
      <c r="C3" s="12" t="s">
        <v>20</v>
      </c>
      <c r="D3" s="12" t="s">
        <v>36</v>
      </c>
      <c r="E3" s="23" t="s">
        <v>486</v>
      </c>
      <c r="F3" s="41" t="s">
        <v>488</v>
      </c>
    </row>
    <row r="4" spans="1:6" ht="16.5">
      <c r="A4" s="52" t="s">
        <v>319</v>
      </c>
      <c r="B4" s="11" t="s">
        <v>321</v>
      </c>
      <c r="C4" s="11" t="s">
        <v>121</v>
      </c>
      <c r="D4" s="11" t="s">
        <v>322</v>
      </c>
      <c r="E4" s="46" t="s">
        <v>504</v>
      </c>
      <c r="F4" s="46" t="s">
        <v>522</v>
      </c>
    </row>
    <row r="5" spans="1:6" ht="16.5">
      <c r="A5" s="52"/>
      <c r="B5" s="81" t="s">
        <v>173</v>
      </c>
      <c r="C5" s="81" t="s">
        <v>123</v>
      </c>
      <c r="D5" s="81"/>
      <c r="E5" s="77" t="s">
        <v>485</v>
      </c>
    </row>
    <row r="6" spans="1:6" ht="16.5">
      <c r="A6" s="52"/>
      <c r="B6" s="81" t="s">
        <v>174</v>
      </c>
      <c r="C6" s="81" t="s">
        <v>123</v>
      </c>
      <c r="D6" s="81"/>
      <c r="E6" s="77" t="s">
        <v>485</v>
      </c>
    </row>
    <row r="7" spans="1:6" ht="16.5">
      <c r="A7" s="52"/>
      <c r="B7" s="11" t="s">
        <v>360</v>
      </c>
      <c r="C7" s="11" t="s">
        <v>123</v>
      </c>
      <c r="D7" s="11"/>
      <c r="E7" t="s">
        <v>504</v>
      </c>
    </row>
    <row r="8" spans="1:6" ht="16.5">
      <c r="A8" s="52"/>
      <c r="B8" s="11" t="s">
        <v>185</v>
      </c>
      <c r="C8" s="11" t="s">
        <v>121</v>
      </c>
      <c r="D8" s="11" t="s">
        <v>191</v>
      </c>
      <c r="E8" s="46" t="s">
        <v>504</v>
      </c>
    </row>
    <row r="9" spans="1:6" ht="16.5">
      <c r="A9" s="52"/>
      <c r="B9" s="24" t="s">
        <v>317</v>
      </c>
      <c r="C9" s="24" t="s">
        <v>121</v>
      </c>
      <c r="D9" s="24" t="s">
        <v>322</v>
      </c>
      <c r="E9" s="78" t="s">
        <v>485</v>
      </c>
    </row>
    <row r="10" spans="1:6" ht="16.5">
      <c r="A10" s="52"/>
      <c r="B10" s="11" t="s">
        <v>324</v>
      </c>
      <c r="C10" s="11" t="s">
        <v>121</v>
      </c>
      <c r="D10" s="11" t="s">
        <v>330</v>
      </c>
      <c r="E10" s="46" t="s">
        <v>503</v>
      </c>
      <c r="F10" s="46" t="s">
        <v>524</v>
      </c>
    </row>
    <row r="11" spans="1:6" ht="16.5">
      <c r="A11" s="52"/>
      <c r="B11" s="11" t="s">
        <v>325</v>
      </c>
      <c r="C11" s="11" t="s">
        <v>121</v>
      </c>
      <c r="D11" s="11" t="s">
        <v>330</v>
      </c>
      <c r="E11" s="46" t="s">
        <v>503</v>
      </c>
      <c r="F11" s="46" t="s">
        <v>524</v>
      </c>
    </row>
    <row r="12" spans="1:6" ht="16.5">
      <c r="A12" s="52"/>
      <c r="B12" s="11" t="s">
        <v>326</v>
      </c>
      <c r="C12" s="11" t="s">
        <v>121</v>
      </c>
      <c r="D12" s="11" t="s">
        <v>330</v>
      </c>
      <c r="E12" s="46" t="s">
        <v>503</v>
      </c>
      <c r="F12" s="46" t="s">
        <v>524</v>
      </c>
    </row>
    <row r="13" spans="1:6" ht="16.5">
      <c r="A13" s="52"/>
      <c r="B13" s="11" t="s">
        <v>326</v>
      </c>
      <c r="C13" s="11" t="s">
        <v>121</v>
      </c>
      <c r="D13" s="11"/>
    </row>
    <row r="14" spans="1:6" ht="16.5">
      <c r="A14" s="52"/>
      <c r="B14" s="11" t="s">
        <v>327</v>
      </c>
      <c r="C14" s="11" t="s">
        <v>328</v>
      </c>
      <c r="D14" s="11" t="s">
        <v>329</v>
      </c>
      <c r="E14" s="50" t="s">
        <v>525</v>
      </c>
      <c r="F14" s="51" t="s">
        <v>526</v>
      </c>
    </row>
    <row r="15" spans="1:6" ht="16.5">
      <c r="A15" s="52"/>
      <c r="B15" s="11" t="s">
        <v>323</v>
      </c>
      <c r="C15" s="11" t="s">
        <v>121</v>
      </c>
      <c r="D15" s="11" t="s">
        <v>153</v>
      </c>
      <c r="E15" s="50" t="s">
        <v>525</v>
      </c>
      <c r="F15" s="51" t="s">
        <v>510</v>
      </c>
    </row>
    <row r="16" spans="1:6" ht="16.5">
      <c r="A16" s="52" t="s">
        <v>320</v>
      </c>
      <c r="B16" s="81" t="s">
        <v>350</v>
      </c>
      <c r="C16" s="81" t="s">
        <v>123</v>
      </c>
      <c r="D16" s="81" t="s">
        <v>352</v>
      </c>
      <c r="E16" s="83" t="s">
        <v>485</v>
      </c>
    </row>
    <row r="17" spans="1:6" ht="16.5">
      <c r="A17" s="52"/>
      <c r="B17" s="11" t="s">
        <v>351</v>
      </c>
      <c r="C17" s="11" t="s">
        <v>123</v>
      </c>
      <c r="D17" s="11" t="s">
        <v>353</v>
      </c>
      <c r="E17" s="50" t="s">
        <v>504</v>
      </c>
      <c r="F17" s="51" t="s">
        <v>527</v>
      </c>
    </row>
    <row r="18" spans="1:6" ht="16.5">
      <c r="A18" s="52"/>
      <c r="B18" s="11" t="s">
        <v>354</v>
      </c>
      <c r="C18" s="11" t="s">
        <v>123</v>
      </c>
      <c r="D18" s="11" t="s">
        <v>355</v>
      </c>
      <c r="E18" s="46" t="s">
        <v>504</v>
      </c>
    </row>
    <row r="19" spans="1:6" ht="16.5">
      <c r="A19" s="52"/>
      <c r="B19" s="11" t="s">
        <v>361</v>
      </c>
      <c r="C19" s="11" t="s">
        <v>123</v>
      </c>
      <c r="D19" s="11"/>
      <c r="E19" t="s">
        <v>503</v>
      </c>
    </row>
    <row r="20" spans="1:6" ht="16.5">
      <c r="A20" s="52"/>
      <c r="B20" s="11" t="s">
        <v>362</v>
      </c>
      <c r="C20" s="11" t="s">
        <v>123</v>
      </c>
      <c r="D20" s="11"/>
      <c r="E20" s="50" t="s">
        <v>525</v>
      </c>
    </row>
    <row r="21" spans="1:6" ht="16.5">
      <c r="A21" s="52"/>
      <c r="B21" s="11" t="s">
        <v>356</v>
      </c>
      <c r="C21" s="11" t="s">
        <v>123</v>
      </c>
      <c r="D21" s="11"/>
      <c r="E21" s="50" t="s">
        <v>525</v>
      </c>
    </row>
    <row r="22" spans="1:6" ht="16.5">
      <c r="A22" s="52"/>
      <c r="B22" s="11" t="s">
        <v>357</v>
      </c>
      <c r="C22" s="11" t="s">
        <v>123</v>
      </c>
      <c r="D22" s="11"/>
      <c r="E22" s="50" t="s">
        <v>525</v>
      </c>
    </row>
    <row r="23" spans="1:6" ht="16.5">
      <c r="A23" s="52"/>
      <c r="B23" s="81" t="s">
        <v>564</v>
      </c>
      <c r="C23" s="81" t="s">
        <v>142</v>
      </c>
      <c r="D23" s="81"/>
      <c r="E23" s="83" t="s">
        <v>485</v>
      </c>
    </row>
    <row r="24" spans="1:6" ht="16.5">
      <c r="A24" s="52"/>
      <c r="B24" s="81" t="s">
        <v>586</v>
      </c>
      <c r="C24" s="81" t="s">
        <v>142</v>
      </c>
      <c r="D24" s="81"/>
      <c r="E24" s="83" t="s">
        <v>485</v>
      </c>
    </row>
    <row r="25" spans="1:6" ht="16.5">
      <c r="A25" s="52"/>
      <c r="B25" s="81" t="s">
        <v>186</v>
      </c>
      <c r="C25" s="81" t="s">
        <v>123</v>
      </c>
      <c r="D25" s="81"/>
      <c r="E25" s="83" t="s">
        <v>485</v>
      </c>
    </row>
    <row r="26" spans="1:6" ht="16.5">
      <c r="A26" s="52" t="s">
        <v>7</v>
      </c>
      <c r="B26" s="11" t="s">
        <v>163</v>
      </c>
      <c r="C26" s="11" t="s">
        <v>123</v>
      </c>
      <c r="D26" s="11"/>
      <c r="E26" s="50" t="s">
        <v>525</v>
      </c>
    </row>
    <row r="27" spans="1:6" ht="16.5">
      <c r="A27" s="52"/>
      <c r="B27" s="11" t="s">
        <v>195</v>
      </c>
      <c r="C27" s="11" t="s">
        <v>145</v>
      </c>
      <c r="D27" s="11"/>
      <c r="E27" s="50" t="s">
        <v>525</v>
      </c>
    </row>
    <row r="28" spans="1:6" ht="16.5">
      <c r="A28" s="52"/>
      <c r="B28" s="11" t="s">
        <v>165</v>
      </c>
      <c r="C28" s="11" t="s">
        <v>123</v>
      </c>
      <c r="D28" s="11"/>
      <c r="E28" s="50" t="s">
        <v>525</v>
      </c>
    </row>
    <row r="29" spans="1:6" ht="16.5">
      <c r="A29" s="52"/>
      <c r="B29" s="11" t="s">
        <v>196</v>
      </c>
      <c r="C29" s="11" t="s">
        <v>145</v>
      </c>
      <c r="D29" s="11"/>
      <c r="E29" s="50" t="s">
        <v>525</v>
      </c>
    </row>
    <row r="32" spans="1:6" ht="16.5">
      <c r="A32" s="12" t="s">
        <v>197</v>
      </c>
      <c r="B32" s="12" t="s">
        <v>208</v>
      </c>
      <c r="C32" s="12" t="s">
        <v>209</v>
      </c>
      <c r="D32" s="12" t="s">
        <v>210</v>
      </c>
      <c r="E32" s="23" t="s">
        <v>486</v>
      </c>
      <c r="F32" s="41" t="s">
        <v>488</v>
      </c>
    </row>
    <row r="33" spans="1:5" ht="16.5">
      <c r="A33" s="24" t="s">
        <v>203</v>
      </c>
      <c r="B33" s="75" t="s">
        <v>542</v>
      </c>
      <c r="C33" s="24" t="s">
        <v>359</v>
      </c>
      <c r="D33" s="24" t="s">
        <v>358</v>
      </c>
      <c r="E33" s="78" t="s">
        <v>485</v>
      </c>
    </row>
    <row r="34" spans="1:5" ht="16.5">
      <c r="A34" s="24" t="s">
        <v>204</v>
      </c>
      <c r="B34" s="75" t="s">
        <v>543</v>
      </c>
      <c r="C34" s="24" t="s">
        <v>544</v>
      </c>
      <c r="D34" s="24" t="s">
        <v>545</v>
      </c>
      <c r="E34" s="78" t="s">
        <v>546</v>
      </c>
    </row>
  </sheetData>
  <mergeCells count="3">
    <mergeCell ref="A4:A15"/>
    <mergeCell ref="A16:A25"/>
    <mergeCell ref="A26:A29"/>
  </mergeCells>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sheetPr enableFormatConditionsCalculation="0">
    <tabColor rgb="FFFFC000"/>
  </sheetPr>
  <dimension ref="A1:F19"/>
  <sheetViews>
    <sheetView workbookViewId="0">
      <selection activeCell="E9" sqref="E9"/>
    </sheetView>
  </sheetViews>
  <sheetFormatPr defaultColWidth="8.875" defaultRowHeight="13.5"/>
  <cols>
    <col min="2" max="2" width="15.25" style="47" customWidth="1"/>
    <col min="4" max="4" width="8.875" style="47"/>
    <col min="6" max="6" width="15.125" style="47" customWidth="1"/>
  </cols>
  <sheetData>
    <row r="1" spans="1:6" ht="16.5">
      <c r="A1" s="20" t="s">
        <v>331</v>
      </c>
      <c r="B1" s="44" t="s">
        <v>486</v>
      </c>
      <c r="C1" s="20" t="s">
        <v>349</v>
      </c>
      <c r="D1" s="44" t="s">
        <v>486</v>
      </c>
      <c r="E1" s="20" t="s">
        <v>326</v>
      </c>
      <c r="F1" s="44" t="s">
        <v>486</v>
      </c>
    </row>
    <row r="2" spans="1:6">
      <c r="A2" s="22" t="s">
        <v>332</v>
      </c>
      <c r="B2" s="47" t="s">
        <v>523</v>
      </c>
      <c r="C2" s="22" t="s">
        <v>333</v>
      </c>
      <c r="D2" s="48">
        <v>1</v>
      </c>
      <c r="E2" s="84" t="s">
        <v>565</v>
      </c>
    </row>
    <row r="3" spans="1:6">
      <c r="A3" s="22" t="s">
        <v>346</v>
      </c>
      <c r="B3" s="48">
        <v>1</v>
      </c>
      <c r="C3" s="22" t="s">
        <v>337</v>
      </c>
      <c r="D3" s="48">
        <v>1</v>
      </c>
      <c r="E3" s="22" t="s">
        <v>334</v>
      </c>
    </row>
    <row r="4" spans="1:6">
      <c r="A4" s="22"/>
      <c r="B4" s="48"/>
      <c r="C4" s="22" t="s">
        <v>342</v>
      </c>
      <c r="D4" s="48">
        <v>1</v>
      </c>
      <c r="E4" t="s">
        <v>568</v>
      </c>
      <c r="F4" s="47">
        <v>1</v>
      </c>
    </row>
    <row r="5" spans="1:6">
      <c r="A5" s="21"/>
      <c r="B5" s="49"/>
      <c r="C5" s="21"/>
      <c r="D5" s="49"/>
      <c r="E5" s="77" t="s">
        <v>567</v>
      </c>
    </row>
    <row r="6" spans="1:6">
      <c r="A6" s="21"/>
      <c r="B6" s="49"/>
      <c r="C6" s="21"/>
      <c r="D6" s="49"/>
      <c r="E6" s="77" t="s">
        <v>336</v>
      </c>
    </row>
    <row r="7" spans="1:6">
      <c r="A7" s="21"/>
      <c r="B7" s="49"/>
      <c r="C7" s="21"/>
      <c r="D7" s="49"/>
      <c r="E7" s="77" t="s">
        <v>338</v>
      </c>
    </row>
    <row r="8" spans="1:6">
      <c r="A8" s="21"/>
      <c r="B8" s="49"/>
      <c r="C8" s="21"/>
      <c r="D8" s="49"/>
      <c r="E8" s="77" t="s">
        <v>339</v>
      </c>
    </row>
    <row r="9" spans="1:6">
      <c r="A9" s="21"/>
      <c r="B9" s="49"/>
      <c r="C9" s="21"/>
      <c r="D9" s="49"/>
      <c r="E9" s="77" t="s">
        <v>340</v>
      </c>
    </row>
    <row r="10" spans="1:6">
      <c r="A10" s="21"/>
      <c r="B10" s="49"/>
      <c r="C10" s="21"/>
      <c r="D10" s="49"/>
      <c r="E10" s="77" t="s">
        <v>341</v>
      </c>
    </row>
    <row r="11" spans="1:6">
      <c r="A11" s="21"/>
      <c r="B11" s="49"/>
      <c r="C11" s="21"/>
      <c r="D11" s="49"/>
      <c r="E11" s="22" t="s">
        <v>343</v>
      </c>
    </row>
    <row r="12" spans="1:6">
      <c r="A12" s="21"/>
      <c r="B12" s="49"/>
      <c r="C12" s="21"/>
      <c r="D12" s="49"/>
      <c r="E12" s="22" t="s">
        <v>344</v>
      </c>
      <c r="F12" s="47">
        <v>1</v>
      </c>
    </row>
    <row r="13" spans="1:6">
      <c r="A13" s="21"/>
      <c r="B13" s="49"/>
      <c r="C13" s="21"/>
      <c r="D13" s="49"/>
      <c r="E13" s="77" t="s">
        <v>566</v>
      </c>
    </row>
    <row r="14" spans="1:6">
      <c r="A14" s="21"/>
      <c r="B14" s="49"/>
      <c r="C14" s="21"/>
      <c r="D14" s="49"/>
      <c r="E14" s="84" t="s">
        <v>56</v>
      </c>
    </row>
    <row r="15" spans="1:6">
      <c r="A15" s="21"/>
      <c r="B15" s="49"/>
      <c r="C15" s="21"/>
      <c r="D15" s="49"/>
      <c r="E15" s="84" t="s">
        <v>335</v>
      </c>
    </row>
    <row r="16" spans="1:6">
      <c r="A16" s="21"/>
      <c r="B16" s="49"/>
      <c r="C16" s="21"/>
      <c r="D16" s="49"/>
      <c r="E16" s="84" t="s">
        <v>347</v>
      </c>
    </row>
    <row r="17" spans="1:5">
      <c r="A17" s="21"/>
      <c r="B17" s="49"/>
      <c r="C17" s="21"/>
      <c r="D17" s="49"/>
      <c r="E17" s="84" t="s">
        <v>341</v>
      </c>
    </row>
    <row r="18" spans="1:5">
      <c r="A18" s="21"/>
      <c r="B18" s="49"/>
      <c r="C18" s="21"/>
      <c r="D18" s="49"/>
      <c r="E18" s="84" t="s">
        <v>348</v>
      </c>
    </row>
    <row r="19" spans="1:5">
      <c r="A19" s="21"/>
      <c r="B19" s="49"/>
      <c r="C19" s="21"/>
      <c r="D19" s="49"/>
      <c r="E19" s="84" t="s">
        <v>345</v>
      </c>
    </row>
  </sheetData>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sheetPr enableFormatConditionsCalculation="0">
    <tabColor rgb="FFFFC000"/>
  </sheetPr>
  <dimension ref="A1:G136"/>
  <sheetViews>
    <sheetView tabSelected="1" topLeftCell="C1" workbookViewId="0">
      <selection activeCell="D4" sqref="D4"/>
    </sheetView>
  </sheetViews>
  <sheetFormatPr defaultColWidth="8.875" defaultRowHeight="13.5"/>
  <cols>
    <col min="1" max="1" width="13.125" customWidth="1"/>
    <col min="2" max="2" width="16.375" customWidth="1"/>
    <col min="3" max="3" width="15.375" customWidth="1"/>
    <col min="4" max="4" width="44" customWidth="1"/>
    <col min="5" max="5" width="34.5" customWidth="1"/>
    <col min="6" max="6" width="30.875" bestFit="1" customWidth="1"/>
    <col min="7" max="7" width="23.875" customWidth="1"/>
  </cols>
  <sheetData>
    <row r="1" spans="1:7" ht="16.5">
      <c r="A1" s="12" t="s">
        <v>23</v>
      </c>
      <c r="B1" s="12" t="s">
        <v>22</v>
      </c>
      <c r="C1" s="12" t="s">
        <v>20</v>
      </c>
      <c r="D1" s="12" t="s">
        <v>36</v>
      </c>
      <c r="E1" s="23" t="s">
        <v>486</v>
      </c>
      <c r="F1" s="41" t="s">
        <v>488</v>
      </c>
      <c r="G1" s="79" t="s">
        <v>549</v>
      </c>
    </row>
    <row r="2" spans="1:7" ht="16.5" customHeight="1">
      <c r="A2" s="70" t="s">
        <v>372</v>
      </c>
      <c r="B2" s="81" t="s">
        <v>368</v>
      </c>
      <c r="C2" s="81" t="s">
        <v>17</v>
      </c>
      <c r="D2" s="81" t="s">
        <v>369</v>
      </c>
      <c r="E2" s="86" t="s">
        <v>485</v>
      </c>
      <c r="F2" s="42"/>
      <c r="G2" s="80" t="s">
        <v>585</v>
      </c>
    </row>
    <row r="3" spans="1:7" ht="16.5">
      <c r="A3" s="71"/>
      <c r="B3" s="24" t="s">
        <v>370</v>
      </c>
      <c r="C3" s="24" t="s">
        <v>17</v>
      </c>
      <c r="D3" s="24" t="s">
        <v>383</v>
      </c>
      <c r="E3" s="74" t="s">
        <v>485</v>
      </c>
      <c r="F3" s="42"/>
      <c r="G3" s="78" t="s">
        <v>587</v>
      </c>
    </row>
    <row r="4" spans="1:7" ht="16.5">
      <c r="A4" s="71"/>
      <c r="B4" s="11" t="s">
        <v>1</v>
      </c>
      <c r="C4" s="11" t="s">
        <v>32</v>
      </c>
      <c r="D4" s="11" t="s">
        <v>367</v>
      </c>
      <c r="E4" s="14" t="s">
        <v>487</v>
      </c>
      <c r="F4" s="42" t="s">
        <v>531</v>
      </c>
    </row>
    <row r="5" spans="1:7" ht="16.5">
      <c r="A5" s="71"/>
      <c r="B5" s="11" t="s">
        <v>375</v>
      </c>
      <c r="C5" s="11" t="s">
        <v>32</v>
      </c>
      <c r="D5" s="11" t="s">
        <v>377</v>
      </c>
      <c r="E5" s="14" t="s">
        <v>487</v>
      </c>
      <c r="F5" s="42"/>
    </row>
    <row r="6" spans="1:7" ht="16.5">
      <c r="A6" s="71"/>
      <c r="B6" s="11" t="s">
        <v>376</v>
      </c>
      <c r="C6" s="11" t="s">
        <v>328</v>
      </c>
      <c r="D6" s="11" t="s">
        <v>329</v>
      </c>
      <c r="E6" s="14" t="s">
        <v>487</v>
      </c>
      <c r="F6" s="42"/>
    </row>
    <row r="7" spans="1:7" ht="16.5">
      <c r="A7" s="71"/>
      <c r="B7" s="11" t="s">
        <v>373</v>
      </c>
      <c r="C7" s="11" t="s">
        <v>34</v>
      </c>
      <c r="D7" s="11" t="s">
        <v>15</v>
      </c>
      <c r="E7" s="14" t="s">
        <v>487</v>
      </c>
      <c r="F7" s="42" t="s">
        <v>494</v>
      </c>
    </row>
    <row r="8" spans="1:7" ht="16.5">
      <c r="A8" s="71"/>
      <c r="B8" s="11" t="s">
        <v>374</v>
      </c>
      <c r="C8" s="11" t="s">
        <v>34</v>
      </c>
      <c r="D8" s="11" t="s">
        <v>15</v>
      </c>
      <c r="E8" s="14" t="s">
        <v>487</v>
      </c>
      <c r="F8" s="42" t="s">
        <v>494</v>
      </c>
    </row>
    <row r="9" spans="1:7" ht="16.5">
      <c r="A9" s="72"/>
      <c r="B9" s="25" t="s">
        <v>380</v>
      </c>
      <c r="C9" s="11" t="s">
        <v>381</v>
      </c>
      <c r="D9" s="11" t="s">
        <v>194</v>
      </c>
      <c r="E9" s="14" t="s">
        <v>487</v>
      </c>
      <c r="F9" s="42"/>
    </row>
    <row r="10" spans="1:7" ht="16.5">
      <c r="A10" s="53" t="s">
        <v>7</v>
      </c>
      <c r="B10" s="81" t="s">
        <v>535</v>
      </c>
      <c r="C10" s="81" t="s">
        <v>536</v>
      </c>
      <c r="D10" s="81" t="s">
        <v>29</v>
      </c>
      <c r="E10" s="85" t="s">
        <v>485</v>
      </c>
      <c r="F10" s="42"/>
    </row>
    <row r="11" spans="1:7" ht="16.5">
      <c r="A11" s="53"/>
      <c r="B11" s="11" t="s">
        <v>10</v>
      </c>
      <c r="C11" s="11" t="s">
        <v>17</v>
      </c>
      <c r="D11" s="11" t="s">
        <v>16</v>
      </c>
      <c r="E11" s="42" t="s">
        <v>495</v>
      </c>
      <c r="F11" s="42"/>
    </row>
    <row r="12" spans="1:7" ht="16.5">
      <c r="A12" s="53"/>
      <c r="B12" s="11" t="s">
        <v>9</v>
      </c>
      <c r="C12" s="11" t="s">
        <v>32</v>
      </c>
      <c r="D12" s="11" t="s">
        <v>14</v>
      </c>
      <c r="E12" s="42" t="s">
        <v>489</v>
      </c>
      <c r="F12" s="42"/>
    </row>
    <row r="13" spans="1:7" ht="16.5">
      <c r="A13" s="53"/>
      <c r="B13" s="11" t="s">
        <v>11</v>
      </c>
      <c r="C13" s="11" t="s">
        <v>34</v>
      </c>
      <c r="D13" s="11" t="s">
        <v>14</v>
      </c>
      <c r="E13" s="42" t="s">
        <v>487</v>
      </c>
      <c r="F13" s="42"/>
    </row>
    <row r="14" spans="1:7" ht="16.5">
      <c r="A14" s="54" t="s">
        <v>24</v>
      </c>
      <c r="B14" s="11" t="s">
        <v>25</v>
      </c>
      <c r="C14" s="11" t="s">
        <v>32</v>
      </c>
      <c r="D14" s="11" t="s">
        <v>14</v>
      </c>
      <c r="E14" s="42" t="s">
        <v>487</v>
      </c>
      <c r="F14" s="42"/>
    </row>
    <row r="15" spans="1:7" ht="16.5">
      <c r="A15" s="55"/>
      <c r="B15" s="11" t="s">
        <v>27</v>
      </c>
      <c r="C15" s="11" t="s">
        <v>34</v>
      </c>
      <c r="D15" s="11" t="s">
        <v>14</v>
      </c>
      <c r="E15" s="42" t="s">
        <v>487</v>
      </c>
      <c r="F15" s="42"/>
    </row>
    <row r="16" spans="1:7" ht="16.5">
      <c r="A16" s="55"/>
      <c r="B16" s="11" t="s">
        <v>26</v>
      </c>
      <c r="C16" s="11" t="s">
        <v>32</v>
      </c>
      <c r="D16" s="11" t="s">
        <v>14</v>
      </c>
      <c r="E16" s="42" t="s">
        <v>487</v>
      </c>
      <c r="F16" s="42"/>
    </row>
    <row r="17" spans="1:7" ht="16.5" customHeight="1">
      <c r="A17" s="56"/>
      <c r="B17" s="11" t="s">
        <v>28</v>
      </c>
      <c r="C17" s="11" t="s">
        <v>34</v>
      </c>
      <c r="D17" s="11" t="s">
        <v>14</v>
      </c>
      <c r="E17" s="42" t="s">
        <v>487</v>
      </c>
      <c r="F17" s="42"/>
    </row>
    <row r="19" spans="1:7" s="32" customFormat="1">
      <c r="A19" s="32" t="s">
        <v>384</v>
      </c>
    </row>
    <row r="20" spans="1:7" s="31" customFormat="1">
      <c r="A20" s="33" t="s">
        <v>371</v>
      </c>
    </row>
    <row r="22" spans="1:7" ht="16.5">
      <c r="A22" s="12" t="s">
        <v>23</v>
      </c>
      <c r="B22" s="12" t="s">
        <v>22</v>
      </c>
      <c r="C22" s="12" t="s">
        <v>20</v>
      </c>
      <c r="D22" s="12" t="s">
        <v>36</v>
      </c>
      <c r="E22" s="23" t="s">
        <v>486</v>
      </c>
      <c r="F22" s="41" t="s">
        <v>488</v>
      </c>
      <c r="G22" s="79" t="s">
        <v>549</v>
      </c>
    </row>
    <row r="23" spans="1:7" ht="16.5">
      <c r="A23" s="53" t="s">
        <v>382</v>
      </c>
      <c r="B23" s="75" t="s">
        <v>379</v>
      </c>
      <c r="C23" s="24" t="s">
        <v>17</v>
      </c>
      <c r="D23" s="75" t="s">
        <v>532</v>
      </c>
      <c r="E23" s="75" t="s">
        <v>485</v>
      </c>
      <c r="F23" s="42"/>
      <c r="G23" s="80" t="s">
        <v>588</v>
      </c>
    </row>
    <row r="24" spans="1:7" ht="16.5">
      <c r="A24" s="53"/>
      <c r="B24" s="11" t="s">
        <v>378</v>
      </c>
      <c r="C24" s="11" t="s">
        <v>32</v>
      </c>
      <c r="D24" s="11"/>
      <c r="E24" s="42" t="s">
        <v>487</v>
      </c>
      <c r="F24" s="42"/>
    </row>
    <row r="25" spans="1:7" ht="18" customHeight="1">
      <c r="A25" s="53" t="s">
        <v>417</v>
      </c>
      <c r="B25" s="14" t="s">
        <v>414</v>
      </c>
      <c r="C25" s="11" t="s">
        <v>416</v>
      </c>
      <c r="D25" s="14" t="s">
        <v>427</v>
      </c>
      <c r="E25" s="42" t="s">
        <v>487</v>
      </c>
      <c r="F25" s="42"/>
    </row>
    <row r="26" spans="1:7" ht="18" customHeight="1">
      <c r="A26" s="53"/>
      <c r="B26" s="11" t="s">
        <v>419</v>
      </c>
      <c r="C26" s="11" t="s">
        <v>415</v>
      </c>
      <c r="D26" s="11" t="s">
        <v>425</v>
      </c>
      <c r="E26" s="42" t="s">
        <v>490</v>
      </c>
      <c r="F26" s="42"/>
    </row>
    <row r="27" spans="1:7" ht="18" customHeight="1">
      <c r="A27" s="53"/>
      <c r="B27" s="11" t="s">
        <v>420</v>
      </c>
      <c r="C27" s="11" t="s">
        <v>415</v>
      </c>
      <c r="D27" s="11" t="s">
        <v>425</v>
      </c>
      <c r="E27" s="42" t="s">
        <v>487</v>
      </c>
      <c r="F27" s="42"/>
    </row>
    <row r="28" spans="1:7" ht="18" customHeight="1">
      <c r="A28" s="53"/>
      <c r="B28" s="11" t="s">
        <v>421</v>
      </c>
      <c r="C28" s="11" t="s">
        <v>415</v>
      </c>
      <c r="D28" s="11" t="s">
        <v>425</v>
      </c>
      <c r="E28" s="42" t="s">
        <v>487</v>
      </c>
      <c r="F28" s="42"/>
    </row>
    <row r="29" spans="1:7" ht="18" customHeight="1">
      <c r="A29" s="53"/>
      <c r="B29" s="11" t="s">
        <v>424</v>
      </c>
      <c r="C29" s="11" t="s">
        <v>415</v>
      </c>
      <c r="D29" s="11" t="s">
        <v>426</v>
      </c>
      <c r="E29" s="43" t="s">
        <v>487</v>
      </c>
      <c r="F29" s="42" t="s">
        <v>491</v>
      </c>
    </row>
    <row r="30" spans="1:7" ht="18" customHeight="1">
      <c r="A30" s="53"/>
      <c r="B30" s="11" t="s">
        <v>422</v>
      </c>
      <c r="C30" s="11" t="s">
        <v>415</v>
      </c>
      <c r="D30" s="11" t="s">
        <v>425</v>
      </c>
      <c r="E30" s="43" t="s">
        <v>487</v>
      </c>
      <c r="F30" s="42" t="s">
        <v>492</v>
      </c>
    </row>
    <row r="31" spans="1:7" ht="18" customHeight="1">
      <c r="A31" s="53"/>
      <c r="B31" s="11" t="s">
        <v>423</v>
      </c>
      <c r="C31" s="11" t="s">
        <v>415</v>
      </c>
      <c r="D31" s="11" t="s">
        <v>426</v>
      </c>
      <c r="E31" s="42" t="s">
        <v>487</v>
      </c>
      <c r="F31" s="42"/>
    </row>
    <row r="32" spans="1:7" ht="15.75" customHeight="1"/>
    <row r="33" spans="1:3" ht="16.5" customHeight="1">
      <c r="A33" t="s">
        <v>483</v>
      </c>
    </row>
    <row r="34" spans="1:3" ht="15.75">
      <c r="B34" s="40" t="s">
        <v>482</v>
      </c>
      <c r="C34" s="40" t="s">
        <v>429</v>
      </c>
    </row>
    <row r="35" spans="1:3" ht="31.5">
      <c r="B35" s="30" t="s">
        <v>418</v>
      </c>
      <c r="C35" s="27">
        <v>15</v>
      </c>
    </row>
    <row r="36" spans="1:3" ht="15.75" customHeight="1">
      <c r="B36" s="65" t="s">
        <v>430</v>
      </c>
      <c r="C36" s="69"/>
    </row>
    <row r="37" spans="1:3" ht="14.25" customHeight="1">
      <c r="B37" s="67" t="s">
        <v>391</v>
      </c>
      <c r="C37" s="68"/>
    </row>
    <row r="38" spans="1:3" ht="15.75">
      <c r="B38" s="67" t="s">
        <v>392</v>
      </c>
      <c r="C38" s="68"/>
    </row>
    <row r="39" spans="1:3" ht="15.75">
      <c r="B39" s="67" t="s">
        <v>393</v>
      </c>
      <c r="C39" s="68"/>
    </row>
    <row r="40" spans="1:3" ht="14.25" customHeight="1">
      <c r="B40" s="67" t="s">
        <v>394</v>
      </c>
      <c r="C40" s="68"/>
    </row>
    <row r="41" spans="1:3" ht="15.75" customHeight="1">
      <c r="B41" s="67" t="s">
        <v>396</v>
      </c>
      <c r="C41" s="68"/>
    </row>
    <row r="42" spans="1:3" ht="15.75">
      <c r="B42" s="30" t="s">
        <v>420</v>
      </c>
      <c r="C42" s="27">
        <v>15</v>
      </c>
    </row>
    <row r="43" spans="1:3" ht="15.75">
      <c r="B43" s="65" t="s">
        <v>430</v>
      </c>
      <c r="C43" s="69"/>
    </row>
    <row r="44" spans="1:3" ht="15.75" customHeight="1">
      <c r="B44" s="67" t="s">
        <v>398</v>
      </c>
      <c r="C44" s="68"/>
    </row>
    <row r="45" spans="1:3" ht="14.25" customHeight="1">
      <c r="B45" s="67" t="s">
        <v>399</v>
      </c>
      <c r="C45" s="68"/>
    </row>
    <row r="46" spans="1:3" ht="31.5">
      <c r="B46" s="30" t="s">
        <v>421</v>
      </c>
      <c r="C46" s="27">
        <v>15</v>
      </c>
    </row>
    <row r="47" spans="1:3" ht="14.25" customHeight="1">
      <c r="B47" s="65" t="s">
        <v>430</v>
      </c>
      <c r="C47" s="69"/>
    </row>
    <row r="48" spans="1:3" ht="15.75" customHeight="1">
      <c r="B48" s="67" t="s">
        <v>400</v>
      </c>
      <c r="C48" s="68"/>
    </row>
    <row r="49" spans="2:3" ht="14.25" customHeight="1">
      <c r="B49" s="67" t="s">
        <v>401</v>
      </c>
      <c r="C49" s="68"/>
    </row>
    <row r="50" spans="2:3" ht="15.75" customHeight="1">
      <c r="B50" s="67" t="s">
        <v>402</v>
      </c>
      <c r="C50" s="68"/>
    </row>
    <row r="51" spans="2:3" ht="47.25">
      <c r="B51" s="30" t="s">
        <v>424</v>
      </c>
      <c r="C51" s="28">
        <v>20</v>
      </c>
    </row>
    <row r="52" spans="2:3" ht="15.75">
      <c r="B52" s="65" t="s">
        <v>430</v>
      </c>
      <c r="C52" s="69"/>
    </row>
    <row r="53" spans="2:3" ht="15.75" customHeight="1">
      <c r="B53" s="67" t="s">
        <v>403</v>
      </c>
      <c r="C53" s="68"/>
    </row>
    <row r="54" spans="2:3" ht="15.75" customHeight="1">
      <c r="B54" s="67" t="s">
        <v>404</v>
      </c>
      <c r="C54" s="68"/>
    </row>
    <row r="55" spans="2:3" ht="14.25" customHeight="1">
      <c r="B55" s="67" t="s">
        <v>406</v>
      </c>
      <c r="C55" s="68"/>
    </row>
    <row r="56" spans="2:3" ht="15.75" customHeight="1">
      <c r="B56" s="67" t="s">
        <v>408</v>
      </c>
      <c r="C56" s="68"/>
    </row>
    <row r="57" spans="2:3" ht="31.5">
      <c r="B57" s="30" t="s">
        <v>422</v>
      </c>
      <c r="C57" s="27">
        <v>15</v>
      </c>
    </row>
    <row r="58" spans="2:3" ht="15.75">
      <c r="B58" s="65" t="s">
        <v>430</v>
      </c>
      <c r="C58" s="69"/>
    </row>
    <row r="59" spans="2:3" ht="14.25" customHeight="1">
      <c r="B59" s="67" t="s">
        <v>410</v>
      </c>
      <c r="C59" s="68"/>
    </row>
    <row r="60" spans="2:3" ht="15.75" customHeight="1">
      <c r="B60" s="67" t="s">
        <v>411</v>
      </c>
      <c r="C60" s="68"/>
    </row>
    <row r="61" spans="2:3" ht="15.75">
      <c r="B61" s="30" t="s">
        <v>423</v>
      </c>
      <c r="C61" s="27">
        <v>20</v>
      </c>
    </row>
    <row r="62" spans="2:3" ht="15.75">
      <c r="B62" s="65" t="s">
        <v>430</v>
      </c>
      <c r="C62" s="69"/>
    </row>
    <row r="63" spans="2:3" ht="15.75" customHeight="1">
      <c r="B63" s="67" t="s">
        <v>412</v>
      </c>
      <c r="C63" s="68"/>
    </row>
    <row r="64" spans="2:3" ht="15.75" customHeight="1">
      <c r="B64" s="67" t="s">
        <v>413</v>
      </c>
      <c r="C64" s="68"/>
    </row>
    <row r="65" spans="1:6" ht="15.75">
      <c r="B65" s="30" t="s">
        <v>484</v>
      </c>
      <c r="C65" s="27">
        <v>100</v>
      </c>
    </row>
    <row r="68" spans="1:6" ht="16.5">
      <c r="A68" t="s">
        <v>388</v>
      </c>
      <c r="E68" s="23" t="s">
        <v>486</v>
      </c>
      <c r="F68" s="41" t="s">
        <v>488</v>
      </c>
    </row>
    <row r="69" spans="1:6" ht="16.5">
      <c r="A69" s="23" t="s">
        <v>431</v>
      </c>
      <c r="B69" s="23" t="s">
        <v>365</v>
      </c>
      <c r="C69" s="23" t="s">
        <v>17</v>
      </c>
      <c r="D69" s="23" t="s">
        <v>366</v>
      </c>
      <c r="E69" t="s">
        <v>493</v>
      </c>
    </row>
    <row r="75" spans="1:6" s="31" customFormat="1">
      <c r="A75" s="33" t="s">
        <v>385</v>
      </c>
    </row>
    <row r="76" spans="1:6">
      <c r="A76" s="26"/>
    </row>
    <row r="77" spans="1:6" ht="16.5">
      <c r="A77" s="12" t="s">
        <v>23</v>
      </c>
      <c r="B77" s="12" t="s">
        <v>22</v>
      </c>
      <c r="C77" s="12" t="s">
        <v>20</v>
      </c>
      <c r="D77" s="12" t="s">
        <v>36</v>
      </c>
      <c r="E77" s="23" t="s">
        <v>486</v>
      </c>
      <c r="F77" s="41" t="s">
        <v>488</v>
      </c>
    </row>
    <row r="78" spans="1:6" ht="16.5">
      <c r="A78" s="53" t="s">
        <v>382</v>
      </c>
      <c r="B78" s="11" t="s">
        <v>149</v>
      </c>
      <c r="C78" s="11" t="s">
        <v>386</v>
      </c>
      <c r="D78" s="11" t="s">
        <v>387</v>
      </c>
      <c r="E78" s="14" t="s">
        <v>485</v>
      </c>
      <c r="F78" s="42"/>
    </row>
    <row r="79" spans="1:6" ht="16.5">
      <c r="A79" s="53"/>
      <c r="B79" s="11" t="s">
        <v>175</v>
      </c>
      <c r="C79" s="11" t="s">
        <v>121</v>
      </c>
      <c r="D79" s="11" t="s">
        <v>192</v>
      </c>
      <c r="E79" s="42" t="s">
        <v>487</v>
      </c>
      <c r="F79" s="42"/>
    </row>
    <row r="80" spans="1:6" ht="16.5">
      <c r="A80" s="53" t="s">
        <v>417</v>
      </c>
      <c r="B80" s="14" t="s">
        <v>414</v>
      </c>
      <c r="C80" s="11" t="s">
        <v>416</v>
      </c>
      <c r="D80" s="14" t="s">
        <v>427</v>
      </c>
      <c r="E80" s="42" t="s">
        <v>487</v>
      </c>
      <c r="F80" s="42"/>
    </row>
    <row r="81" spans="1:6" ht="16.5">
      <c r="A81" s="53"/>
      <c r="B81" s="11" t="s">
        <v>419</v>
      </c>
      <c r="C81" s="11" t="s">
        <v>415</v>
      </c>
      <c r="D81" s="11" t="s">
        <v>425</v>
      </c>
      <c r="E81" s="42" t="s">
        <v>490</v>
      </c>
      <c r="F81" s="42"/>
    </row>
    <row r="82" spans="1:6" ht="16.5">
      <c r="A82" s="53"/>
      <c r="B82" s="11" t="s">
        <v>420</v>
      </c>
      <c r="C82" s="11" t="s">
        <v>415</v>
      </c>
      <c r="D82" s="11" t="s">
        <v>425</v>
      </c>
      <c r="E82" s="42" t="s">
        <v>487</v>
      </c>
      <c r="F82" s="42"/>
    </row>
    <row r="83" spans="1:6" ht="16.5">
      <c r="A83" s="53"/>
      <c r="B83" s="11" t="s">
        <v>421</v>
      </c>
      <c r="C83" s="11" t="s">
        <v>415</v>
      </c>
      <c r="D83" s="11" t="s">
        <v>425</v>
      </c>
      <c r="E83" s="42" t="s">
        <v>487</v>
      </c>
      <c r="F83" s="42"/>
    </row>
    <row r="84" spans="1:6" ht="16.5">
      <c r="A84" s="53"/>
      <c r="B84" s="11" t="s">
        <v>424</v>
      </c>
      <c r="C84" s="11" t="s">
        <v>415</v>
      </c>
      <c r="D84" s="11" t="s">
        <v>426</v>
      </c>
      <c r="E84" s="43" t="s">
        <v>487</v>
      </c>
      <c r="F84" s="42" t="s">
        <v>491</v>
      </c>
    </row>
    <row r="85" spans="1:6" ht="16.5">
      <c r="A85" s="53"/>
      <c r="B85" s="11" t="s">
        <v>422</v>
      </c>
      <c r="C85" s="11" t="s">
        <v>415</v>
      </c>
      <c r="D85" s="11" t="s">
        <v>425</v>
      </c>
      <c r="E85" s="43" t="s">
        <v>487</v>
      </c>
      <c r="F85" s="42" t="s">
        <v>492</v>
      </c>
    </row>
    <row r="86" spans="1:6" ht="16.5">
      <c r="A86" s="53"/>
      <c r="B86" s="11" t="s">
        <v>423</v>
      </c>
      <c r="C86" s="11" t="s">
        <v>415</v>
      </c>
      <c r="D86" s="11" t="s">
        <v>426</v>
      </c>
      <c r="E86" s="42" t="s">
        <v>487</v>
      </c>
      <c r="F86" s="42"/>
    </row>
    <row r="89" spans="1:6">
      <c r="A89" t="s">
        <v>428</v>
      </c>
    </row>
    <row r="90" spans="1:6" ht="15.75">
      <c r="B90" s="29" t="s">
        <v>481</v>
      </c>
      <c r="C90" s="29" t="s">
        <v>390</v>
      </c>
    </row>
    <row r="91" spans="1:6" ht="14.25">
      <c r="B91" s="38" t="s">
        <v>432</v>
      </c>
      <c r="C91" s="38">
        <v>10</v>
      </c>
    </row>
    <row r="92" spans="1:6" ht="15.75" customHeight="1">
      <c r="B92" s="65" t="s">
        <v>430</v>
      </c>
      <c r="C92" s="66"/>
    </row>
    <row r="93" spans="1:6" ht="14.25" customHeight="1">
      <c r="B93" s="64" t="s">
        <v>433</v>
      </c>
      <c r="C93" s="34" t="s">
        <v>434</v>
      </c>
    </row>
    <row r="94" spans="1:6" ht="28.5">
      <c r="B94" s="64"/>
      <c r="C94" s="34" t="s">
        <v>435</v>
      </c>
    </row>
    <row r="95" spans="1:6" ht="28.5">
      <c r="B95" s="64"/>
      <c r="C95" s="34" t="s">
        <v>436</v>
      </c>
    </row>
    <row r="96" spans="1:6" ht="14.25" customHeight="1">
      <c r="B96" s="64" t="s">
        <v>437</v>
      </c>
      <c r="C96" s="34" t="s">
        <v>395</v>
      </c>
    </row>
    <row r="97" spans="2:3" ht="15.75" customHeight="1">
      <c r="B97" s="64"/>
      <c r="C97" s="34" t="s">
        <v>397</v>
      </c>
    </row>
    <row r="98" spans="2:3" ht="14.25">
      <c r="B98" s="64"/>
      <c r="C98" s="34" t="s">
        <v>438</v>
      </c>
    </row>
    <row r="99" spans="2:3" ht="14.25">
      <c r="B99" s="39" t="s">
        <v>439</v>
      </c>
      <c r="C99" s="38">
        <v>50</v>
      </c>
    </row>
    <row r="100" spans="2:3" ht="15.75" customHeight="1">
      <c r="B100" s="65" t="s">
        <v>430</v>
      </c>
      <c r="C100" s="66"/>
    </row>
    <row r="101" spans="2:3" ht="14.25" customHeight="1">
      <c r="B101" s="64" t="s">
        <v>440</v>
      </c>
      <c r="C101" s="34" t="s">
        <v>441</v>
      </c>
    </row>
    <row r="102" spans="2:3" ht="14.25">
      <c r="B102" s="64"/>
      <c r="C102" s="34" t="s">
        <v>442</v>
      </c>
    </row>
    <row r="103" spans="2:3" ht="14.25" customHeight="1">
      <c r="B103" s="64" t="s">
        <v>443</v>
      </c>
      <c r="C103" s="34" t="s">
        <v>444</v>
      </c>
    </row>
    <row r="104" spans="2:3" ht="15.75" customHeight="1">
      <c r="B104" s="64"/>
      <c r="C104" s="34" t="s">
        <v>445</v>
      </c>
    </row>
    <row r="105" spans="2:3" ht="14.25" customHeight="1">
      <c r="B105" s="64" t="s">
        <v>446</v>
      </c>
      <c r="C105" s="34" t="s">
        <v>447</v>
      </c>
    </row>
    <row r="106" spans="2:3" ht="15.75" customHeight="1">
      <c r="B106" s="64"/>
      <c r="C106" s="34" t="s">
        <v>448</v>
      </c>
    </row>
    <row r="107" spans="2:3" ht="28.5">
      <c r="B107" s="35" t="s">
        <v>449</v>
      </c>
      <c r="C107" s="34" t="s">
        <v>450</v>
      </c>
    </row>
    <row r="108" spans="2:3" ht="14.25">
      <c r="B108" s="35" t="s">
        <v>451</v>
      </c>
      <c r="C108" s="34" t="s">
        <v>452</v>
      </c>
    </row>
    <row r="109" spans="2:3" ht="15.75" customHeight="1">
      <c r="B109" s="36" t="s">
        <v>453</v>
      </c>
      <c r="C109" s="38">
        <v>25</v>
      </c>
    </row>
    <row r="110" spans="2:3" ht="15.75" customHeight="1">
      <c r="B110" s="65" t="s">
        <v>430</v>
      </c>
      <c r="C110" s="66"/>
    </row>
    <row r="111" spans="2:3" ht="14.25" customHeight="1">
      <c r="B111" s="64" t="s">
        <v>454</v>
      </c>
      <c r="C111" s="34" t="s">
        <v>455</v>
      </c>
    </row>
    <row r="112" spans="2:3" ht="15.75" customHeight="1">
      <c r="B112" s="64"/>
      <c r="C112" s="34" t="s">
        <v>405</v>
      </c>
    </row>
    <row r="113" spans="2:3" ht="14.25">
      <c r="B113" s="64"/>
      <c r="C113" s="34" t="s">
        <v>407</v>
      </c>
    </row>
    <row r="114" spans="2:3" ht="14.25">
      <c r="B114" s="64"/>
      <c r="C114" s="34" t="s">
        <v>409</v>
      </c>
    </row>
    <row r="115" spans="2:3" ht="14.25" customHeight="1">
      <c r="B115" s="64" t="s">
        <v>456</v>
      </c>
      <c r="C115" s="34" t="s">
        <v>457</v>
      </c>
    </row>
    <row r="116" spans="2:3" ht="15.75" customHeight="1">
      <c r="B116" s="64"/>
      <c r="C116" s="34" t="s">
        <v>458</v>
      </c>
    </row>
    <row r="117" spans="2:3" ht="14.25">
      <c r="B117" s="64" t="s">
        <v>459</v>
      </c>
      <c r="C117" s="34" t="s">
        <v>460</v>
      </c>
    </row>
    <row r="118" spans="2:3" ht="14.25">
      <c r="B118" s="64"/>
      <c r="C118" s="34" t="s">
        <v>461</v>
      </c>
    </row>
    <row r="119" spans="2:3" ht="15.75" customHeight="1">
      <c r="B119" s="64"/>
      <c r="C119" s="34" t="s">
        <v>462</v>
      </c>
    </row>
    <row r="120" spans="2:3" ht="15.75" customHeight="1">
      <c r="B120" s="64"/>
      <c r="C120" s="34" t="s">
        <v>463</v>
      </c>
    </row>
    <row r="121" spans="2:3" ht="28.5">
      <c r="B121" s="35" t="s">
        <v>464</v>
      </c>
      <c r="C121" s="34" t="s">
        <v>465</v>
      </c>
    </row>
    <row r="122" spans="2:3" ht="28.5">
      <c r="B122" s="35" t="s">
        <v>466</v>
      </c>
      <c r="C122" s="34" t="s">
        <v>467</v>
      </c>
    </row>
    <row r="123" spans="2:3" ht="28.5">
      <c r="B123" s="35" t="s">
        <v>468</v>
      </c>
      <c r="C123" s="34" t="s">
        <v>469</v>
      </c>
    </row>
    <row r="124" spans="2:3" ht="14.25">
      <c r="B124" s="64" t="s">
        <v>470</v>
      </c>
      <c r="C124" s="34" t="s">
        <v>471</v>
      </c>
    </row>
    <row r="125" spans="2:3" ht="14.25">
      <c r="B125" s="64"/>
      <c r="C125" s="34" t="s">
        <v>472</v>
      </c>
    </row>
    <row r="126" spans="2:3" ht="14.25">
      <c r="B126" s="36" t="s">
        <v>473</v>
      </c>
      <c r="C126" s="37">
        <v>15</v>
      </c>
    </row>
    <row r="127" spans="2:3" ht="15.75" customHeight="1">
      <c r="B127" s="65" t="s">
        <v>430</v>
      </c>
      <c r="C127" s="66"/>
    </row>
    <row r="128" spans="2:3" ht="14.25" customHeight="1">
      <c r="B128" s="64" t="s">
        <v>474</v>
      </c>
      <c r="C128" s="34" t="s">
        <v>475</v>
      </c>
    </row>
    <row r="129" spans="1:6" ht="14.25">
      <c r="B129" s="64"/>
      <c r="C129" s="34" t="s">
        <v>476</v>
      </c>
    </row>
    <row r="130" spans="1:6" ht="14.25">
      <c r="B130" s="64"/>
      <c r="C130" s="34" t="s">
        <v>477</v>
      </c>
    </row>
    <row r="131" spans="1:6" ht="14.25" customHeight="1">
      <c r="B131" s="64" t="s">
        <v>478</v>
      </c>
      <c r="C131" s="34" t="s">
        <v>479</v>
      </c>
    </row>
    <row r="132" spans="1:6" ht="28.5">
      <c r="B132" s="64"/>
      <c r="C132" s="34" t="s">
        <v>480</v>
      </c>
    </row>
    <row r="133" spans="1:6" ht="15.75">
      <c r="B133" s="30" t="s">
        <v>484</v>
      </c>
      <c r="C133" s="37">
        <v>100</v>
      </c>
    </row>
    <row r="135" spans="1:6" ht="16.5">
      <c r="A135" t="s">
        <v>389</v>
      </c>
      <c r="E135" s="23" t="s">
        <v>486</v>
      </c>
      <c r="F135" s="41" t="s">
        <v>488</v>
      </c>
    </row>
    <row r="136" spans="1:6" ht="16.5">
      <c r="A136" s="23" t="s">
        <v>431</v>
      </c>
      <c r="B136" s="23" t="s">
        <v>365</v>
      </c>
      <c r="C136" s="23" t="s">
        <v>17</v>
      </c>
      <c r="D136" s="23" t="s">
        <v>366</v>
      </c>
      <c r="E136" t="s">
        <v>493</v>
      </c>
    </row>
  </sheetData>
  <autoFilter ref="E1:E136"/>
  <mergeCells count="46">
    <mergeCell ref="A25:A31"/>
    <mergeCell ref="A23:A24"/>
    <mergeCell ref="A2:A9"/>
    <mergeCell ref="A78:A79"/>
    <mergeCell ref="A10:A13"/>
    <mergeCell ref="A14:A17"/>
    <mergeCell ref="B105:B106"/>
    <mergeCell ref="B110:C110"/>
    <mergeCell ref="B111:B114"/>
    <mergeCell ref="B115:B116"/>
    <mergeCell ref="A80:A86"/>
    <mergeCell ref="B103:B104"/>
    <mergeCell ref="B96:B98"/>
    <mergeCell ref="B100:C100"/>
    <mergeCell ref="B101:B102"/>
    <mergeCell ref="B41:C41"/>
    <mergeCell ref="B43:C43"/>
    <mergeCell ref="B62:C62"/>
    <mergeCell ref="B63:C63"/>
    <mergeCell ref="B64:C64"/>
    <mergeCell ref="B44:C44"/>
    <mergeCell ref="B45:C45"/>
    <mergeCell ref="B55:C55"/>
    <mergeCell ref="B56:C56"/>
    <mergeCell ref="B58:C58"/>
    <mergeCell ref="B59:C59"/>
    <mergeCell ref="B54:C54"/>
    <mergeCell ref="B60:C60"/>
    <mergeCell ref="B47:C47"/>
    <mergeCell ref="B48:C48"/>
    <mergeCell ref="B49:C49"/>
    <mergeCell ref="B36:C36"/>
    <mergeCell ref="B37:C37"/>
    <mergeCell ref="B38:C38"/>
    <mergeCell ref="B39:C39"/>
    <mergeCell ref="B40:C40"/>
    <mergeCell ref="B50:C50"/>
    <mergeCell ref="B52:C52"/>
    <mergeCell ref="B53:C53"/>
    <mergeCell ref="B92:C92"/>
    <mergeCell ref="B93:B95"/>
    <mergeCell ref="B117:B120"/>
    <mergeCell ref="B124:B125"/>
    <mergeCell ref="B127:C127"/>
    <mergeCell ref="B128:B130"/>
    <mergeCell ref="B131:B132"/>
  </mergeCells>
  <phoneticPr fontId="1"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说明</vt:lpstr>
      <vt:lpstr>医院字段</vt:lpstr>
      <vt:lpstr>医生字段</vt:lpstr>
      <vt:lpstr>医生字段详细表</vt:lpstr>
      <vt:lpstr>拜访字段</vt:lpstr>
      <vt:lpstr>拜访细节分析报表</vt:lpstr>
      <vt:lpstr>账号字段</vt:lpstr>
      <vt:lpstr>账号字段详细表</vt:lpstr>
      <vt:lpstr>辅导字段</vt:lpstr>
      <vt:lpstr>Sheet6</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2013-11-10T07:57:12Z</dcterms:modified>
</cp:coreProperties>
</file>