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C:\Users\dada3\OneDrive\Documents\"/>
    </mc:Choice>
  </mc:AlternateContent>
  <xr:revisionPtr revIDLastSave="0" documentId="13_ncr:1_{35A1A838-3046-4E64-9263-864410C8563B}" xr6:coauthVersionLast="47" xr6:coauthVersionMax="47" xr10:uidLastSave="{00000000-0000-0000-0000-000000000000}"/>
  <bookViews>
    <workbookView xWindow="-120" yWindow="-120" windowWidth="29040" windowHeight="15720" tabRatio="608" xr2:uid="{00000000-000D-0000-FFFF-FFFF00000000}"/>
  </bookViews>
  <sheets>
    <sheet name="1. Risk Register Template" sheetId="2" r:id="rId1"/>
    <sheet name="2. Process Help" sheetId="7" r:id="rId2"/>
    <sheet name="3. Assessment Context" sheetId="8" r:id="rId3"/>
    <sheet name="4. L&amp;C Matrix" sheetId="9" r:id="rId4"/>
    <sheet name="5. Evaluation" sheetId="10" r:id="rId5"/>
    <sheet name="Sample" sheetId="11" r:id="rId6"/>
  </sheets>
  <definedNames>
    <definedName name="_xlnm._FilterDatabase" localSheetId="0" hidden="1">'1. Risk Register Template'!$A$12:$S$12</definedName>
    <definedName name="_xlnm._FilterDatabase" localSheetId="5" hidden="1">Sample!$A$8:$S$8</definedName>
    <definedName name="_xlnm.Print_Titles" localSheetId="0">'1. Risk Register Template'!$12:$12</definedName>
    <definedName name="_xlnm.Print_Titles" localSheetId="5">Sample!$8:$8</definedName>
    <definedName name="Z_1CECB74C_E991_460B_AA72_3344E65B1FD9_.wvu.Cols" localSheetId="0" hidden="1">'1. Risk Register Template'!$U:$AJ</definedName>
    <definedName name="Z_1CECB74C_E991_460B_AA72_3344E65B1FD9_.wvu.Cols" localSheetId="5" hidden="1">Sample!$U:$AJ</definedName>
    <definedName name="Z_1CECB74C_E991_460B_AA72_3344E65B1FD9_.wvu.FilterData" localSheetId="0" hidden="1">'1. Risk Register Template'!$A$13:$X$13</definedName>
    <definedName name="Z_1CECB74C_E991_460B_AA72_3344E65B1FD9_.wvu.FilterData" localSheetId="5" hidden="1">Sample!$A$9:$X$9</definedName>
    <definedName name="Z_1CECB74C_E991_460B_AA72_3344E65B1FD9_.wvu.PrintArea" localSheetId="0" hidden="1">'1. Risk Register Template'!$A$11:$L$15</definedName>
    <definedName name="Z_1CECB74C_E991_460B_AA72_3344E65B1FD9_.wvu.PrintArea" localSheetId="5" hidden="1">Sample!$A$7:$L$12</definedName>
    <definedName name="Z_1CECB74C_E991_460B_AA72_3344E65B1FD9_.wvu.PrintTitles" localSheetId="0" hidden="1">'1. Risk Register Template'!$6:$13</definedName>
    <definedName name="Z_1CECB74C_E991_460B_AA72_3344E65B1FD9_.wvu.PrintTitles" localSheetId="5" hidden="1">Sample!$6:$9</definedName>
    <definedName name="Z_5F02D502_B145_4450_ACA0_9EAB259D1AA3_.wvu.FilterData" localSheetId="0" hidden="1">'1. Risk Register Template'!$A$13:$X$13</definedName>
    <definedName name="Z_5F02D502_B145_4450_ACA0_9EAB259D1AA3_.wvu.FilterData" localSheetId="5" hidden="1">Sample!$A$9:$X$9</definedName>
    <definedName name="Z_5F02D502_B145_4450_ACA0_9EAB259D1AA3_.wvu.PrintArea" localSheetId="0" hidden="1">'1. Risk Register Template'!$A$11:$L$15</definedName>
    <definedName name="Z_5F02D502_B145_4450_ACA0_9EAB259D1AA3_.wvu.PrintArea" localSheetId="5" hidden="1">Sample!$A$7:$L$12</definedName>
    <definedName name="Z_5F02D502_B145_4450_ACA0_9EAB259D1AA3_.wvu.PrintTitles" localSheetId="0" hidden="1">'1. Risk Register Template'!$6:$13</definedName>
    <definedName name="Z_5F02D502_B145_4450_ACA0_9EAB259D1AA3_.wvu.PrintTitles" localSheetId="5" hidden="1">Sample!$6:$9</definedName>
    <definedName name="Z_9CC56815_6E6F_430A_972B_743B8BDAA6D1_.wvu.Cols" localSheetId="0" hidden="1">'1. Risk Register Template'!$U:$AJ</definedName>
    <definedName name="Z_9CC56815_6E6F_430A_972B_743B8BDAA6D1_.wvu.Cols" localSheetId="5" hidden="1">Sample!$U:$AJ</definedName>
    <definedName name="Z_9CC56815_6E6F_430A_972B_743B8BDAA6D1_.wvu.FilterData" localSheetId="0" hidden="1">'1. Risk Register Template'!$A$13:$X$13</definedName>
    <definedName name="Z_9CC56815_6E6F_430A_972B_743B8BDAA6D1_.wvu.FilterData" localSheetId="5" hidden="1">Sample!$A$9:$X$9</definedName>
    <definedName name="Z_9CC56815_6E6F_430A_972B_743B8BDAA6D1_.wvu.PrintArea" localSheetId="0" hidden="1">'1. Risk Register Template'!$A$11:$L$15</definedName>
    <definedName name="Z_9CC56815_6E6F_430A_972B_743B8BDAA6D1_.wvu.PrintArea" localSheetId="5" hidden="1">Sample!$A$7:$L$12</definedName>
    <definedName name="Z_9CC56815_6E6F_430A_972B_743B8BDAA6D1_.wvu.PrintTitles" localSheetId="0" hidden="1">'1. Risk Register Template'!$6:$13</definedName>
    <definedName name="Z_9CC56815_6E6F_430A_972B_743B8BDAA6D1_.wvu.PrintTitles" localSheetId="5" hidden="1">Sample!$6:$9</definedName>
  </definedNames>
  <calcPr calcId="191029"/>
  <customWorkbookViews>
    <customWorkbookView name="Laura Lapp - Personal View" guid="{1CECB74C-E991-460B-AA72-3344E65B1FD9}" mergeInterval="0" personalView="1" maximized="1" xWindow="1" yWindow="1" windowWidth="1680" windowHeight="786" activeSheetId="2"/>
    <customWorkbookView name="Chris Koski - Personal View" guid="{9CC56815-6E6F-430A-972B-743B8BDAA6D1}" mergeInterval="0" personalView="1" maximized="1" xWindow="1" yWindow="1" windowWidth="1424" windowHeight="774" activeSheetId="2"/>
    <customWorkbookView name="chmaclea - Personal View" guid="{5F02D502-B145-4450-ACA0-9EAB259D1AA3}" mergeInterval="0" personalView="1" maximized="1" xWindow="1" yWindow="1" windowWidth="1680" windowHeight="83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4" i="2" l="1"/>
  <c r="AJ33" i="11"/>
  <c r="AI33" i="11"/>
  <c r="AF33" i="11"/>
  <c r="AE33" i="11"/>
  <c r="AB33" i="11"/>
  <c r="AA33" i="11"/>
  <c r="K33" i="11"/>
  <c r="J33" i="11"/>
  <c r="AJ32" i="11"/>
  <c r="AI32" i="11"/>
  <c r="AF32" i="11"/>
  <c r="AE32" i="11"/>
  <c r="AB32" i="11"/>
  <c r="AA32" i="11"/>
  <c r="K32" i="11"/>
  <c r="J32" i="11"/>
  <c r="AJ31" i="11"/>
  <c r="AI31" i="11"/>
  <c r="AF31" i="11"/>
  <c r="AE31" i="11"/>
  <c r="AB31" i="11"/>
  <c r="AA31" i="11"/>
  <c r="K31" i="11"/>
  <c r="J31" i="11"/>
  <c r="AJ30" i="11"/>
  <c r="AI30" i="11"/>
  <c r="AF30" i="11"/>
  <c r="AE30" i="11"/>
  <c r="AB30" i="11"/>
  <c r="AA30" i="11"/>
  <c r="K30" i="11"/>
  <c r="J30" i="11"/>
  <c r="AJ29" i="11"/>
  <c r="AI29" i="11"/>
  <c r="AF29" i="11"/>
  <c r="AE29" i="11"/>
  <c r="AB29" i="11"/>
  <c r="AA29" i="11"/>
  <c r="K29" i="11"/>
  <c r="J29" i="11"/>
  <c r="AJ28" i="11"/>
  <c r="AI28" i="11"/>
  <c r="AF28" i="11"/>
  <c r="AE28" i="11"/>
  <c r="AB28" i="11"/>
  <c r="AA28" i="11"/>
  <c r="K28" i="11"/>
  <c r="J28" i="11"/>
  <c r="AJ27" i="11"/>
  <c r="AI27" i="11"/>
  <c r="AF27" i="11"/>
  <c r="AE27" i="11"/>
  <c r="AB27" i="11"/>
  <c r="AA27" i="11"/>
  <c r="K27" i="11"/>
  <c r="J27" i="11"/>
  <c r="AJ26" i="11"/>
  <c r="AI26" i="11"/>
  <c r="AF26" i="11"/>
  <c r="AE26" i="11"/>
  <c r="AB26" i="11"/>
  <c r="AA26" i="11"/>
  <c r="K26" i="11"/>
  <c r="J26" i="11"/>
  <c r="AJ25" i="11"/>
  <c r="AI25" i="11"/>
  <c r="AF25" i="11"/>
  <c r="AE25" i="11"/>
  <c r="AB25" i="11"/>
  <c r="AA25" i="11"/>
  <c r="K25" i="11"/>
  <c r="J25" i="11"/>
  <c r="AJ24" i="11"/>
  <c r="AI24" i="11"/>
  <c r="AF24" i="11"/>
  <c r="AE24" i="11"/>
  <c r="AB24" i="11"/>
  <c r="AA24" i="11"/>
  <c r="K24" i="11"/>
  <c r="J24" i="11"/>
  <c r="AJ23" i="11"/>
  <c r="AI23" i="11"/>
  <c r="AF23" i="11"/>
  <c r="AE23" i="11"/>
  <c r="AB23" i="11"/>
  <c r="AA23" i="11"/>
  <c r="K23" i="11"/>
  <c r="J23" i="11"/>
  <c r="AJ22" i="11"/>
  <c r="AI22" i="11"/>
  <c r="AF22" i="11"/>
  <c r="AE22" i="11"/>
  <c r="AB22" i="11"/>
  <c r="AA22" i="11"/>
  <c r="K22" i="11"/>
  <c r="J22" i="11"/>
  <c r="AJ21" i="11"/>
  <c r="AI21" i="11"/>
  <c r="AF21" i="11"/>
  <c r="AE21" i="11"/>
  <c r="AB21" i="11"/>
  <c r="AA21" i="11"/>
  <c r="K21" i="11"/>
  <c r="J21" i="11"/>
  <c r="AJ20" i="11"/>
  <c r="AI20" i="11"/>
  <c r="AF20" i="11"/>
  <c r="AE20" i="11"/>
  <c r="AB20" i="11"/>
  <c r="AA20" i="11"/>
  <c r="K20" i="11"/>
  <c r="J20" i="11"/>
  <c r="AJ19" i="11"/>
  <c r="AI19" i="11"/>
  <c r="AF19" i="11"/>
  <c r="AE19" i="11"/>
  <c r="AB19" i="11"/>
  <c r="AA19" i="11"/>
  <c r="K19" i="11"/>
  <c r="J19" i="11"/>
  <c r="AJ18" i="11"/>
  <c r="AI18" i="11"/>
  <c r="AF18" i="11"/>
  <c r="AE18" i="11"/>
  <c r="AB18" i="11"/>
  <c r="AA18" i="11"/>
  <c r="K18" i="11"/>
  <c r="J18" i="11"/>
  <c r="AJ17" i="11"/>
  <c r="AI17" i="11"/>
  <c r="AF17" i="11"/>
  <c r="AE17" i="11"/>
  <c r="AB17" i="11"/>
  <c r="AA17" i="11"/>
  <c r="K17" i="11"/>
  <c r="J17" i="11"/>
  <c r="AJ16" i="11"/>
  <c r="AI16" i="11"/>
  <c r="AF16" i="11"/>
  <c r="AE16" i="11"/>
  <c r="AB16" i="11"/>
  <c r="AA16" i="11"/>
  <c r="K16" i="11"/>
  <c r="J16" i="11"/>
  <c r="AJ15" i="11"/>
  <c r="AI15" i="11"/>
  <c r="AF15" i="11"/>
  <c r="AE15" i="11"/>
  <c r="AB15" i="11"/>
  <c r="AA15" i="11"/>
  <c r="K15" i="11"/>
  <c r="J15" i="11"/>
  <c r="AJ14" i="11"/>
  <c r="AI14" i="11"/>
  <c r="AF14" i="11"/>
  <c r="AE14" i="11"/>
  <c r="AB14" i="11"/>
  <c r="AA14" i="11"/>
  <c r="K14" i="11"/>
  <c r="J14" i="11"/>
  <c r="AJ13" i="11"/>
  <c r="AI13" i="11"/>
  <c r="AF13" i="11"/>
  <c r="AE13" i="11"/>
  <c r="AB13" i="11"/>
  <c r="AA13" i="11"/>
  <c r="K13" i="11"/>
  <c r="J13" i="11"/>
  <c r="AJ12" i="11"/>
  <c r="AI12" i="11"/>
  <c r="AF12" i="11"/>
  <c r="AE12" i="11"/>
  <c r="AB12" i="11"/>
  <c r="AA12" i="11"/>
  <c r="K12" i="11"/>
  <c r="J12" i="11"/>
  <c r="AJ11" i="11"/>
  <c r="AI11" i="11"/>
  <c r="AF11" i="11"/>
  <c r="AE11" i="11"/>
  <c r="AB11" i="11"/>
  <c r="AA11" i="11"/>
  <c r="K11" i="11"/>
  <c r="J11" i="11"/>
  <c r="AJ10" i="11"/>
  <c r="AI10" i="11"/>
  <c r="AF10" i="11"/>
  <c r="AE10" i="11"/>
  <c r="AB10" i="11"/>
  <c r="AA10" i="11"/>
  <c r="K10" i="11"/>
  <c r="J10" i="11"/>
  <c r="J18" i="2" l="1"/>
  <c r="K18" i="2"/>
  <c r="AA18" i="2"/>
  <c r="AB18" i="2"/>
  <c r="AE18" i="2"/>
  <c r="AF18" i="2"/>
  <c r="AI18" i="2"/>
  <c r="AJ18" i="2"/>
  <c r="J19" i="2"/>
  <c r="K19" i="2"/>
  <c r="AA19" i="2"/>
  <c r="AB19" i="2"/>
  <c r="AE19" i="2"/>
  <c r="AF19" i="2"/>
  <c r="AI19" i="2"/>
  <c r="AJ19" i="2"/>
  <c r="J20" i="2"/>
  <c r="K20" i="2"/>
  <c r="AA20" i="2"/>
  <c r="AB20" i="2"/>
  <c r="AE20" i="2"/>
  <c r="AF20" i="2"/>
  <c r="AI20" i="2"/>
  <c r="AJ20" i="2"/>
  <c r="J21" i="2"/>
  <c r="K21" i="2"/>
  <c r="AA21" i="2"/>
  <c r="AB21" i="2"/>
  <c r="AE21" i="2"/>
  <c r="AF21" i="2"/>
  <c r="AI21" i="2"/>
  <c r="AJ21" i="2"/>
  <c r="J22" i="2"/>
  <c r="K22" i="2"/>
  <c r="AA22" i="2"/>
  <c r="AB22" i="2"/>
  <c r="AE22" i="2"/>
  <c r="AF22" i="2"/>
  <c r="AI22" i="2"/>
  <c r="AJ22" i="2"/>
  <c r="J23" i="2"/>
  <c r="K23" i="2"/>
  <c r="AA23" i="2"/>
  <c r="AB23" i="2"/>
  <c r="AE23" i="2"/>
  <c r="AF23" i="2"/>
  <c r="AI23" i="2"/>
  <c r="AJ23" i="2"/>
  <c r="K14" i="2"/>
  <c r="AA14" i="2"/>
  <c r="AB14" i="2"/>
  <c r="AE14" i="2"/>
  <c r="AF14" i="2"/>
  <c r="AI14" i="2"/>
  <c r="AJ14" i="2"/>
  <c r="J15" i="2"/>
  <c r="K15" i="2"/>
  <c r="AA15" i="2"/>
  <c r="AB15" i="2"/>
  <c r="AE15" i="2"/>
  <c r="AF15" i="2"/>
  <c r="AI15" i="2"/>
  <c r="AJ15" i="2"/>
  <c r="J16" i="2"/>
  <c r="K16" i="2"/>
  <c r="AA16" i="2"/>
  <c r="AB16" i="2"/>
  <c r="AE16" i="2"/>
  <c r="AF16" i="2"/>
  <c r="AI16" i="2"/>
  <c r="AJ16" i="2"/>
  <c r="J17" i="2"/>
  <c r="K17" i="2"/>
  <c r="AA17" i="2"/>
  <c r="AB17" i="2"/>
  <c r="AE17" i="2"/>
  <c r="AF17" i="2"/>
  <c r="AI17" i="2"/>
  <c r="AJ17" i="2"/>
</calcChain>
</file>

<file path=xl/sharedStrings.xml><?xml version="1.0" encoding="utf-8"?>
<sst xmlns="http://schemas.openxmlformats.org/spreadsheetml/2006/main" count="429" uniqueCount="288">
  <si>
    <t>RISK RATING</t>
  </si>
  <si>
    <t>TRACKING</t>
  </si>
  <si>
    <t>CATEGORY</t>
  </si>
  <si>
    <t>RISK MANAGEMENT PROCESS: OVERVIEW</t>
  </si>
  <si>
    <t>Text text text.</t>
  </si>
  <si>
    <t>Insignificant</t>
  </si>
  <si>
    <t>Minor</t>
  </si>
  <si>
    <t>Major</t>
  </si>
  <si>
    <t>Catastrophic</t>
  </si>
  <si>
    <t>Unlikely</t>
  </si>
  <si>
    <t>Possible</t>
  </si>
  <si>
    <r>
      <t xml:space="preserve">CURRENT RISK RATING
</t>
    </r>
    <r>
      <rPr>
        <i/>
        <sz val="8"/>
        <color indexed="8"/>
        <rFont val="Arial"/>
        <family val="2"/>
      </rPr>
      <t>(Current level of risk in light of mitigations implemented at this report period.)</t>
    </r>
  </si>
  <si>
    <r>
      <t xml:space="preserve">RISK TOLERANCE RATING
</t>
    </r>
    <r>
      <rPr>
        <i/>
        <sz val="8"/>
        <color indexed="8"/>
        <rFont val="Arial"/>
        <family val="2"/>
      </rPr>
      <t>(Maximum level of risk executive is willing to accept. This should be provided by executive after having been briefed on the risk, existing and planned mitigations, and associated costs)</t>
    </r>
  </si>
  <si>
    <t>Likelihood</t>
  </si>
  <si>
    <t>Rating</t>
  </si>
  <si>
    <t>Criteria</t>
  </si>
  <si>
    <t>Probability</t>
  </si>
  <si>
    <t>Almost certain</t>
  </si>
  <si>
    <t>80% to 100% or once a year or more frequently</t>
  </si>
  <si>
    <t>Likely</t>
  </si>
  <si>
    <t>61% to 79% or once every 3 yrs</t>
  </si>
  <si>
    <t>40% to 60% or once every 5 yrs</t>
  </si>
  <si>
    <t>11% to 39% or once every 15 years</t>
  </si>
  <si>
    <t>Almost certain not to happen</t>
  </si>
  <si>
    <t>0 to 10% or once every 25 yrs</t>
  </si>
  <si>
    <t>Consequence</t>
  </si>
  <si>
    <t>Criteria / Examples</t>
  </si>
  <si>
    <t>Moderate</t>
  </si>
  <si>
    <t>Risk Rating Matrix</t>
  </si>
  <si>
    <r>
      <t xml:space="preserve">RESIDUAL RISK RATING 
</t>
    </r>
    <r>
      <rPr>
        <i/>
        <sz val="8"/>
        <color indexed="8"/>
        <rFont val="Arial"/>
        <family val="2"/>
      </rPr>
      <t>(Risk rating expected / predicted once all mitigations  Additional Mitigations are in place.)</t>
    </r>
  </si>
  <si>
    <t>Not anticipated. We won't worry about it happening.</t>
  </si>
  <si>
    <t xml:space="preserve"> - Recovery from the event requires cooperation across departments.
 - May generate media attention.</t>
  </si>
  <si>
    <t xml:space="preserve"> - Can be dealt with at a department level but requires Executive notification.
 - Delay in funding or change in funding criteria.
 - Stakeholder or client would take note.</t>
  </si>
  <si>
    <t>RISK EVENT</t>
  </si>
  <si>
    <t>RISK CAUSE</t>
  </si>
  <si>
    <t>ACTION</t>
  </si>
  <si>
    <t>TASK OWNER</t>
  </si>
  <si>
    <t>DUE DATE</t>
  </si>
  <si>
    <t>L
(1-5)</t>
  </si>
  <si>
    <t>C
(1-5)</t>
  </si>
  <si>
    <t>COMMENTS/ ISSUES</t>
  </si>
  <si>
    <t>FURTHER ACTION</t>
  </si>
  <si>
    <t>COMPLETION DATE</t>
  </si>
  <si>
    <t>PROGRESS  %</t>
  </si>
  <si>
    <t>DEPENDENCIES/ INTER-RELATIONSHIPS</t>
  </si>
  <si>
    <t>It is expected to happen. Will certainly happen this fiscal year or during the three year period of the Service Plan.</t>
  </si>
  <si>
    <t>Invoice delivery to clients is slow and inaccurate.</t>
  </si>
  <si>
    <t xml:space="preserve"> - Legacy system is incompatible with data input requirements.
 - Data entry practices inconsistent
 - Manual data checks
</t>
  </si>
  <si>
    <t xml:space="preserve"> - Unmet client service quality performance
 - Increased A/R
 - Increased risk of loss
 - Increased cost of recovery</t>
  </si>
  <si>
    <t xml:space="preserve"> - Manual data checks
- Training manual</t>
  </si>
  <si>
    <t>Inadequate</t>
  </si>
  <si>
    <t>Treat</t>
  </si>
  <si>
    <t>Long term: 
- System replacement
Short term: 
- Update training manual
- Commit more staff time.</t>
  </si>
  <si>
    <t>25% - Initial planning complete.  Implementation expected once additional staff sourced.</t>
  </si>
  <si>
    <t>Further progress is dependant upon staffing approval</t>
  </si>
  <si>
    <t>How likely?</t>
  </si>
  <si>
    <t>How severe?</t>
  </si>
  <si>
    <t>Who will take the lead on this mitigation?</t>
  </si>
  <si>
    <t xml:space="preserve">Date of the risk assessment: </t>
  </si>
  <si>
    <t>This risk assessment is connected to/aligns with:</t>
  </si>
  <si>
    <t>Objective:</t>
  </si>
  <si>
    <t>&lt;date&gt;</t>
  </si>
  <si>
    <t xml:space="preserve">
CONTEXT TEMPLATE
</t>
  </si>
  <si>
    <r>
      <t xml:space="preserve">2. </t>
    </r>
    <r>
      <rPr>
        <b/>
        <i/>
        <u/>
        <sz val="10"/>
        <rFont val="TTEC9o00"/>
      </rPr>
      <t>State the mission, vision, operating principles</t>
    </r>
    <r>
      <rPr>
        <b/>
        <sz val="10"/>
        <rFont val="TTEC9o00"/>
      </rPr>
      <t xml:space="preserve"> and any other value criteria.</t>
    </r>
  </si>
  <si>
    <t xml:space="preserve">
RISK RATING MATRIX (LIKELIHOOD AND CONSEQUENCE)
</t>
  </si>
  <si>
    <t>Likelihood and Consequence Descriptors for Risk Assessments</t>
  </si>
  <si>
    <t>We expect it to happen. It would be surprising if this did not happen.</t>
  </si>
  <si>
    <t>Just as likely to happen as not. We don't expect it to happen, but there is a chance.</t>
  </si>
  <si>
    <t>It would be surprising if this happened. There would have to be a combination of unlikely events for it to happen.</t>
  </si>
  <si>
    <t xml:space="preserve"> - Event that requires a major realignment of how service is delivered.
 - Significant event which has a long recovery period.
 - Failure to deliver a major political commitment.</t>
  </si>
  <si>
    <t xml:space="preserve">
RISK EVALUATION
</t>
  </si>
  <si>
    <t xml:space="preserve">
ESTABLISH CONTEXT:
The first step in any risk assessment is to set the context. Use this optional template to establish scope, criteria, and deliverable for your organization. Refer to your organizations's Mandate Letter, Service Plan, and other strategic initiatives. 
</t>
  </si>
  <si>
    <r>
      <t xml:space="preserve">3. </t>
    </r>
    <r>
      <rPr>
        <b/>
        <i/>
        <u/>
        <sz val="10"/>
        <rFont val="TTEC9o00"/>
      </rPr>
      <t>Identify stakeholders</t>
    </r>
    <r>
      <rPr>
        <b/>
        <sz val="10"/>
        <rFont val="TTEC9o00"/>
      </rPr>
      <t>; determine their influence on the organizations's objecitves, methods of consultation and communciation, as appropriate.</t>
    </r>
  </si>
  <si>
    <r>
      <t xml:space="preserve">4. </t>
    </r>
    <r>
      <rPr>
        <b/>
        <i/>
        <u/>
        <sz val="10"/>
        <rFont val="TTEC9o00"/>
      </rPr>
      <t>Set out assumptions and constraints</t>
    </r>
    <r>
      <rPr>
        <b/>
        <i/>
        <sz val="10"/>
        <rFont val="TTEC9o00"/>
      </rPr>
      <t xml:space="preserve"> </t>
    </r>
    <r>
      <rPr>
        <b/>
        <sz val="10"/>
        <rFont val="TTEC9o00"/>
      </rPr>
      <t xml:space="preserve">(deadlines, time-frames, environmental factors, or executive directives). </t>
    </r>
  </si>
  <si>
    <t>BUSINESS OBJECTIVE/ 
PRIORITY</t>
  </si>
  <si>
    <r>
      <t xml:space="preserve">CONTEXT
</t>
    </r>
    <r>
      <rPr>
        <i/>
        <sz val="8"/>
        <rFont val="Arial"/>
        <family val="2"/>
      </rPr>
      <t>(For Guidance, See Tab 3)</t>
    </r>
  </si>
  <si>
    <r>
      <t xml:space="preserve">RISK MANAGEMENT PROCESS
</t>
    </r>
    <r>
      <rPr>
        <i/>
        <sz val="8"/>
        <rFont val="Arial"/>
        <family val="2"/>
      </rPr>
      <t>(For Guidance, See Tab 2)</t>
    </r>
  </si>
  <si>
    <t>RISK #</t>
  </si>
  <si>
    <t xml:space="preserve">RISK IDENTIFICATION </t>
  </si>
  <si>
    <t>IMPACT</t>
  </si>
  <si>
    <t>What business objective/priority does this Risk Event affect (e.g., Mandate letter, strategic directive, etc.)?</t>
  </si>
  <si>
    <t>What events could impact the achievement of objectives
(can be positive or negative)?</t>
  </si>
  <si>
    <t>What Risk Cause (trigger, circumstance, uncertainty) could increase the Likelihood of the Risk Event occurring?  There are usually multiple Risk Causes leading to a Risk Event.</t>
  </si>
  <si>
    <r>
      <t xml:space="preserve">How would the Risk Event </t>
    </r>
    <r>
      <rPr>
        <b/>
        <i/>
        <sz val="10"/>
        <rFont val="Arial"/>
        <family val="2"/>
      </rPr>
      <t>impact</t>
    </r>
    <r>
      <rPr>
        <i/>
        <sz val="10"/>
        <rFont val="Arial"/>
        <family val="2"/>
      </rPr>
      <t xml:space="preserve"> the achievement of the objective/priority? </t>
    </r>
  </si>
  <si>
    <t>CURRENT TREATMENTS</t>
  </si>
  <si>
    <r>
      <t xml:space="preserve">ANALYSIS
Residual risk rating with treatments in place
</t>
    </r>
    <r>
      <rPr>
        <i/>
        <sz val="8"/>
        <rFont val="Arial"/>
        <family val="2"/>
      </rPr>
      <t>(For Guidance, See Tab 4)</t>
    </r>
  </si>
  <si>
    <t>HEAT MAP</t>
  </si>
  <si>
    <t>(LxC)</t>
  </si>
  <si>
    <t>Rating with current treatments in place</t>
  </si>
  <si>
    <r>
      <t xml:space="preserve">EVALUATION
</t>
    </r>
    <r>
      <rPr>
        <i/>
        <sz val="8"/>
        <color rgb="FF002060"/>
        <rFont val="Arial"/>
        <family val="2"/>
      </rPr>
      <t>(For Guidance, See Tab 5)</t>
    </r>
  </si>
  <si>
    <t>ADEQUACY OF CURRENT TREATMENTS</t>
  </si>
  <si>
    <t>TREND</t>
  </si>
  <si>
    <t>TREATMENT MANAGEMENT</t>
  </si>
  <si>
    <t>ADDITIONAL PLANNED TREATMENT</t>
  </si>
  <si>
    <t>DELIVERABLES</t>
  </si>
  <si>
    <t>Do the Risk Event or Treatments depend on another team or organization? Do they impact another group?</t>
  </si>
  <si>
    <t xml:space="preserve">(ORGANIZATION NAME) </t>
  </si>
  <si>
    <t>STATUS</t>
  </si>
  <si>
    <t xml:space="preserve"> - Major problem from which there is no recovery.
 - Significant damage to organization credibility or integrity.
 - Complete loss of ability to deliver a critical program.</t>
  </si>
  <si>
    <r>
      <t xml:space="preserve">What Treatments are needed to </t>
    </r>
    <r>
      <rPr>
        <b/>
        <i/>
        <sz val="10"/>
        <color rgb="FF002060"/>
        <rFont val="Arial"/>
        <family val="2"/>
      </rPr>
      <t>further</t>
    </r>
    <r>
      <rPr>
        <i/>
        <sz val="10"/>
        <color rgb="FF002060"/>
        <rFont val="Arial"/>
        <family val="2"/>
      </rPr>
      <t xml:space="preserve"> manage the Risk Event? Focus on Treatments that either reduce the Likelihood (column H) of the Risk Event or can reduce the Consequence (column I) if the Risk Event occurs.</t>
    </r>
  </si>
  <si>
    <t>When should the deliverable be ready? (Optional)</t>
  </si>
  <si>
    <t>Timely service delivery to clients.</t>
  </si>
  <si>
    <t xml:space="preserve"> - System replacement strategy 
 - Revised training manual and web counterpart
 - Staffing solution for short term</t>
  </si>
  <si>
    <t xml:space="preserve"> - Systems replacement: Tom
 - Training manual: Sarah
 - Staff review: Tom</t>
  </si>
  <si>
    <t xml:space="preserve"> - System replacement strategy: End of fiscal
 - Training manual: February 14th
 - Staffing review and recommendation: February 7th</t>
  </si>
  <si>
    <t xml:space="preserve">Future Treatments will come in what form (e.g., a project plan, a briefing note, report, funding request, other)? </t>
  </si>
  <si>
    <t>System shared with IT Department.</t>
  </si>
  <si>
    <t xml:space="preserve"> - Can be dealt with internally at the business unit level.
 - No escalation of the issue required.
 - No media attention.
 - No or manageable stakeholder or client interest.</t>
  </si>
  <si>
    <t xml:space="preserve">Non-existent
Inadequate
Adequate 
Robust </t>
  </si>
  <si>
    <t>Will you do more to manage the risk (treat) or choose to accept and monitor?</t>
  </si>
  <si>
    <t>On Track
Slowed
Stalled</t>
  </si>
  <si>
    <r>
      <t xml:space="preserve">1. </t>
    </r>
    <r>
      <rPr>
        <b/>
        <i/>
        <u/>
        <sz val="10"/>
        <rFont val="TTEC9o00"/>
      </rPr>
      <t>State the Business Objectives/Priorities of your organization</t>
    </r>
    <r>
      <rPr>
        <b/>
        <sz val="10"/>
        <rFont val="TTEC9o00"/>
      </rPr>
      <t>.</t>
    </r>
  </si>
  <si>
    <r>
      <rPr>
        <sz val="11"/>
        <rFont val="Arial"/>
        <family val="2"/>
      </rPr>
      <t xml:space="preserve">
In order to</t>
    </r>
    <r>
      <rPr>
        <b/>
        <sz val="11"/>
        <rFont val="Arial"/>
        <family val="2"/>
      </rPr>
      <t xml:space="preserve"> EVALUATE </t>
    </r>
    <r>
      <rPr>
        <sz val="11"/>
        <rFont val="Arial"/>
        <family val="2"/>
      </rPr>
      <t>risks, the</t>
    </r>
    <r>
      <rPr>
        <b/>
        <sz val="11"/>
        <rFont val="Arial"/>
        <family val="2"/>
      </rPr>
      <t xml:space="preserve"> ADEQUACY OF CURRENT TREATMENTS</t>
    </r>
    <r>
      <rPr>
        <sz val="11"/>
        <rFont val="Arial"/>
        <family val="2"/>
      </rPr>
      <t xml:space="preserve"> (Column L) and </t>
    </r>
    <r>
      <rPr>
        <b/>
        <sz val="11"/>
        <rFont val="Arial"/>
        <family val="2"/>
      </rPr>
      <t>ACTION</t>
    </r>
    <r>
      <rPr>
        <sz val="11"/>
        <rFont val="Arial"/>
        <family val="2"/>
      </rPr>
      <t xml:space="preserve"> (Column M) are determined </t>
    </r>
    <r>
      <rPr>
        <b/>
        <sz val="11"/>
        <rFont val="Arial"/>
        <family val="2"/>
      </rPr>
      <t xml:space="preserve">
ADEQUACY OF CURRENT TREATMENTS: </t>
    </r>
    <r>
      <rPr>
        <sz val="11"/>
        <rFont val="Arial"/>
        <family val="2"/>
      </rPr>
      <t xml:space="preserve">Use the drop-down in Column L to identify the risk tolerance of the organization considering the current treatments. Choices include:
 - </t>
    </r>
    <r>
      <rPr>
        <b/>
        <sz val="11"/>
        <rFont val="Arial"/>
        <family val="2"/>
      </rPr>
      <t>Non-existent</t>
    </r>
    <r>
      <rPr>
        <sz val="11"/>
        <rFont val="Arial"/>
        <family val="2"/>
      </rPr>
      <t xml:space="preserve">: there are no current treatments identified in Column G (are not doing anything)
 - </t>
    </r>
    <r>
      <rPr>
        <b/>
        <sz val="11"/>
        <rFont val="Arial"/>
        <family val="2"/>
      </rPr>
      <t>Inadequate</t>
    </r>
    <r>
      <rPr>
        <sz val="11"/>
        <rFont val="Arial"/>
        <family val="2"/>
      </rPr>
      <t xml:space="preserve">: the current treatments (Column G) do not meet the organization's risk tolerance and need attention (are not doing enough)
 - </t>
    </r>
    <r>
      <rPr>
        <b/>
        <sz val="11"/>
        <rFont val="Arial"/>
        <family val="2"/>
      </rPr>
      <t>Adequate</t>
    </r>
    <r>
      <rPr>
        <sz val="11"/>
        <rFont val="Arial"/>
        <family val="2"/>
      </rPr>
      <t>: the current treatments (Column G) meet the organization's risk tolerance and no further action is required (are doing enough)
 -</t>
    </r>
    <r>
      <rPr>
        <b/>
        <sz val="11"/>
        <rFont val="Arial"/>
        <family val="2"/>
      </rPr>
      <t xml:space="preserve"> Robust</t>
    </r>
    <r>
      <rPr>
        <sz val="11"/>
        <rFont val="Arial"/>
        <family val="2"/>
      </rPr>
      <t>: the current treatments (Column G) exceed the organization's risk tolerance (are doing too much)</t>
    </r>
    <r>
      <rPr>
        <b/>
        <sz val="11"/>
        <rFont val="Arial"/>
        <family val="2"/>
      </rPr>
      <t xml:space="preserve">
ACTION: </t>
    </r>
    <r>
      <rPr>
        <sz val="11"/>
        <rFont val="Arial"/>
        <family val="2"/>
      </rPr>
      <t xml:space="preserve">Use the drop-down in Column M to identify the action the organization will take to respond to the risk, if any
Choices incude:
 - </t>
    </r>
    <r>
      <rPr>
        <b/>
        <sz val="11"/>
        <rFont val="Arial"/>
        <family val="2"/>
      </rPr>
      <t>Accept</t>
    </r>
    <r>
      <rPr>
        <sz val="11"/>
        <rFont val="Arial"/>
        <family val="2"/>
      </rPr>
      <t xml:space="preserve">: no further action is required
 - </t>
    </r>
    <r>
      <rPr>
        <b/>
        <sz val="11"/>
        <rFont val="Arial"/>
        <family val="2"/>
      </rPr>
      <t>Monitor</t>
    </r>
    <r>
      <rPr>
        <sz val="11"/>
        <rFont val="Arial"/>
        <family val="2"/>
      </rPr>
      <t xml:space="preserve">: Accept and keep an eye on future trends that may impact the currently accepted risk tolerance
 - </t>
    </r>
    <r>
      <rPr>
        <b/>
        <sz val="11"/>
        <rFont val="Arial"/>
        <family val="2"/>
      </rPr>
      <t>Treat</t>
    </r>
    <r>
      <rPr>
        <sz val="11"/>
        <rFont val="Arial"/>
        <family val="2"/>
      </rPr>
      <t xml:space="preserve">: implement </t>
    </r>
    <r>
      <rPr>
        <b/>
        <sz val="11"/>
        <rFont val="Arial"/>
        <family val="2"/>
      </rPr>
      <t>ADDITIONAL TREATMENTS</t>
    </r>
    <r>
      <rPr>
        <sz val="11"/>
        <rFont val="Arial"/>
        <family val="2"/>
      </rPr>
      <t xml:space="preserve"> to either reduce the likelihood (Column H) or reduce the impact if the risk event occurs (Column I)
 - </t>
    </r>
    <r>
      <rPr>
        <b/>
        <sz val="11"/>
        <rFont val="Arial"/>
        <family val="2"/>
      </rPr>
      <t>Transfer</t>
    </r>
    <r>
      <rPr>
        <sz val="11"/>
        <rFont val="Arial"/>
        <family val="2"/>
      </rPr>
      <t xml:space="preserve">: allocate the risk responsibility to another party through legal contract (e.g. hire another party and transfer the risk to them)
 - </t>
    </r>
    <r>
      <rPr>
        <b/>
        <sz val="11"/>
        <rFont val="Arial"/>
        <family val="2"/>
      </rPr>
      <t>Avoid</t>
    </r>
    <r>
      <rPr>
        <sz val="11"/>
        <rFont val="Arial"/>
        <family val="2"/>
      </rPr>
      <t xml:space="preserve">: do not pursue the objective to avoid the potential consequences identified that are outside of the risk tolerance of the organization
</t>
    </r>
    <r>
      <rPr>
        <b/>
        <sz val="11"/>
        <rFont val="Arial"/>
        <family val="2"/>
      </rPr>
      <t>TREND</t>
    </r>
    <r>
      <rPr>
        <sz val="11"/>
        <rFont val="Arial"/>
        <family val="2"/>
      </rPr>
      <t xml:space="preserve">: Use the drop-down in Column N to identify the trend of the risk rating since the last reporting period (if applicable). 
Choices incude:
 - </t>
    </r>
    <r>
      <rPr>
        <b/>
        <sz val="11"/>
        <rFont val="Arial"/>
        <family val="2"/>
      </rPr>
      <t>New Risk</t>
    </r>
    <r>
      <rPr>
        <sz val="11"/>
        <rFont val="Arial"/>
        <family val="2"/>
      </rPr>
      <t xml:space="preserve">: the risk was not included in the last reporting period
 - </t>
    </r>
    <r>
      <rPr>
        <b/>
        <sz val="11"/>
        <rFont val="Arial"/>
        <family val="2"/>
      </rPr>
      <t>Downward</t>
    </r>
    <r>
      <rPr>
        <sz val="11"/>
        <rFont val="Arial"/>
        <family val="2"/>
      </rPr>
      <t xml:space="preserve">: the risk rating (Column J) has decreased since the last reporting period
 - </t>
    </r>
    <r>
      <rPr>
        <b/>
        <sz val="11"/>
        <rFont val="Arial"/>
        <family val="2"/>
      </rPr>
      <t>Static</t>
    </r>
    <r>
      <rPr>
        <sz val="11"/>
        <rFont val="Arial"/>
        <family val="2"/>
      </rPr>
      <t xml:space="preserve">: the risk rating (Column J) has not changed since the last reporting period
 - </t>
    </r>
    <r>
      <rPr>
        <b/>
        <sz val="11"/>
        <rFont val="Arial"/>
        <family val="2"/>
      </rPr>
      <t>Upward</t>
    </r>
    <r>
      <rPr>
        <sz val="11"/>
        <rFont val="Arial"/>
        <family val="2"/>
      </rPr>
      <t>: the risk rating (Column J) has increased since the last reporting period</t>
    </r>
  </si>
  <si>
    <r>
      <t xml:space="preserve">What Treatments are </t>
    </r>
    <r>
      <rPr>
        <b/>
        <i/>
        <sz val="10"/>
        <rFont val="Arial"/>
        <family val="2"/>
      </rPr>
      <t>currently</t>
    </r>
    <r>
      <rPr>
        <i/>
        <sz val="10"/>
        <rFont val="Arial"/>
        <family val="2"/>
      </rPr>
      <t xml:space="preserve"> in place to manage the Risk Event? Focus on Treatments that either reduce the Likelihood (column H) of the Risk Event or can reduce the Consequence (column I) if the Risk Event occurs.</t>
    </r>
  </si>
  <si>
    <t>Operational - Financial Processes</t>
  </si>
  <si>
    <t>Which category does this Risk Event fall under?</t>
  </si>
  <si>
    <t>Add identifiers to better organize and track risks.</t>
  </si>
  <si>
    <t>OFP 1</t>
  </si>
  <si>
    <t>Downward</t>
  </si>
  <si>
    <r>
      <t xml:space="preserve">CURRENT RISK RATING
</t>
    </r>
    <r>
      <rPr>
        <i/>
        <sz val="8"/>
        <color indexed="8"/>
        <rFont val="Arial"/>
        <family val="2"/>
      </rPr>
      <t>(Current level of risk in light of treatments implemented at this report period.)</t>
    </r>
  </si>
  <si>
    <r>
      <t xml:space="preserve">RISK TOLERANCE RATING
</t>
    </r>
    <r>
      <rPr>
        <i/>
        <sz val="8"/>
        <color indexed="8"/>
        <rFont val="Arial"/>
        <family val="2"/>
      </rPr>
      <t>(Risk tolerance executive is willing to accept. This should be provided by executive after having been briefed on the risk, existing and planned treatments, and associated costs.)</t>
    </r>
  </si>
  <si>
    <r>
      <t xml:space="preserve">RESIDUAL RISK RATING 
</t>
    </r>
    <r>
      <rPr>
        <i/>
        <sz val="8"/>
        <color indexed="8"/>
        <rFont val="Arial"/>
        <family val="2"/>
      </rPr>
      <t>(Risk rating expected / predicted once all treatments, including additional treatments, are in place.)</t>
    </r>
  </si>
  <si>
    <t>If applicable, has this risk rating changed over time? Has column J increased (upward trend), decreased (downward trend) or not changed (static)</t>
  </si>
  <si>
    <t xml:space="preserve">Directive by VP of IT Department </t>
  </si>
  <si>
    <t xml:space="preserve">Future date(s) to reassess the risks within the register: </t>
  </si>
  <si>
    <t>Enterprise wide operational risk register</t>
  </si>
  <si>
    <t>--SAMPLE -- XYZ Organization</t>
  </si>
  <si>
    <t xml:space="preserve">Risk should be reassessed periodically throughout the life of the program or project. </t>
  </si>
  <si>
    <t>XYZ</t>
  </si>
  <si>
    <t>ISO 27001</t>
  </si>
  <si>
    <t>This risk assessment is aligns with:</t>
  </si>
  <si>
    <t>Risk Assessment (Risk Register)</t>
  </si>
  <si>
    <t>Document Author</t>
  </si>
  <si>
    <t>Author Job Title</t>
  </si>
  <si>
    <t>Version</t>
  </si>
  <si>
    <t>Approved by</t>
  </si>
  <si>
    <t>Approver Job Title</t>
  </si>
  <si>
    <t>Cybersecurity</t>
  </si>
  <si>
    <t>Data Breach due to Phishing</t>
  </si>
  <si>
    <t>Phishing Email</t>
  </si>
  <si>
    <t>Major disruption to financial services</t>
  </si>
  <si>
    <t>Email filters, Employee Training</t>
  </si>
  <si>
    <t>Adequate</t>
  </si>
  <si>
    <t>Review and enhance phishing detection and response strategies</t>
  </si>
  <si>
    <t>Upward, indicating an increase in phishing attempts</t>
  </si>
  <si>
    <t>Advanced phishing detection system implementation</t>
  </si>
  <si>
    <t>System Upgrade Plan</t>
  </si>
  <si>
    <t>CISO</t>
  </si>
  <si>
    <t>Q3 2024</t>
  </si>
  <si>
    <t>Coordination with IT Department for system integration</t>
  </si>
  <si>
    <t>On Track</t>
  </si>
  <si>
    <t>Increased sophistication of phishing attacks observed; ongoing monitoring and update of filters required</t>
  </si>
  <si>
    <t>Deploy new system and conduct follow-up training</t>
  </si>
  <si>
    <t>Q4 2024</t>
  </si>
  <si>
    <t>data integrety</t>
  </si>
  <si>
    <t>Technical</t>
  </si>
  <si>
    <t>System Availability</t>
  </si>
  <si>
    <t>Outdated Software Vulnerability</t>
  </si>
  <si>
    <t>Lack of regular updates</t>
  </si>
  <si>
    <t>System downtime with operational repercussions</t>
  </si>
  <si>
    <t>Scheduled updates, Patch management system</t>
  </si>
  <si>
    <t>Implement automated patch management and regular security audits</t>
  </si>
  <si>
    <t>Static, as recent security patches have been consistent</t>
  </si>
  <si>
    <t>Automated patch management system</t>
  </si>
  <si>
    <t>Automated Patch Management Implementation Plan</t>
  </si>
  <si>
    <t>IT Manager</t>
  </si>
  <si>
    <t>Q2 2024</t>
  </si>
  <si>
    <t>Coordination with software vendors for timely patch releases</t>
  </si>
  <si>
    <t>Dependency on vendor response time for patch availability</t>
  </si>
  <si>
    <t>Accelerate deployment of automated patching; re-assess patching strategy</t>
  </si>
  <si>
    <t>Q1 2025</t>
  </si>
  <si>
    <t>Compliance</t>
  </si>
  <si>
    <t>Adherence to Financial Regulations</t>
  </si>
  <si>
    <t>Regulatory Non-Compliance</t>
  </si>
  <si>
    <t>Inadequate understanding of new regulations</t>
  </si>
  <si>
    <t>Fines and legal repercussions, loss of customer trust</t>
  </si>
  <si>
    <t>Regular compliance training, updates from legal team</t>
  </si>
  <si>
    <t>Develop a compliance update system, enhance legal team engagement</t>
  </si>
  <si>
    <t>Downward, improvements seen with recent training initiatives</t>
  </si>
  <si>
    <t>Compliance management software implementation</t>
  </si>
  <si>
    <t>Compliance Software Roll-out Plan</t>
  </si>
  <si>
    <t>Chief Compliance Officer</t>
  </si>
  <si>
    <t>Coordination with regulatory bodies and internal departments</t>
  </si>
  <si>
    <t>In Progress</t>
  </si>
  <si>
    <t>Increasing complexity of financial regulations requires enhanced training</t>
  </si>
  <si>
    <t>Continuous compliance monitoring and education</t>
  </si>
  <si>
    <t>Q2 2025</t>
  </si>
  <si>
    <t>Operational</t>
  </si>
  <si>
    <t>Business Continuity</t>
  </si>
  <si>
    <t>IT System Downtime</t>
  </si>
  <si>
    <t>Hardware Failure</t>
  </si>
  <si>
    <t>Disruption to core business operations and customer service</t>
  </si>
  <si>
    <t>Redundant system architecture, regular hardware maintenance</t>
  </si>
  <si>
    <t>Upgrade hardware to more reliable technology, implement real-time monitoring systems</t>
  </si>
  <si>
    <t>Static, as hardware upgrades have recently been implemented</t>
  </si>
  <si>
    <t>Disaster recovery plan enhancement</t>
  </si>
  <si>
    <t>Updated Disaster Recovery Plan</t>
  </si>
  <si>
    <t>Chief Technology Officer</t>
  </si>
  <si>
    <t>Q1 2024</t>
  </si>
  <si>
    <t>Coordination with IT department and hardware vendors</t>
  </si>
  <si>
    <t>Some legacy hardware may still be in use; budget for new hardware needed</t>
  </si>
  <si>
    <t>Complete the phase-out of legacy hardware, conduct disaster recovery drills</t>
  </si>
  <si>
    <t>Q4 2025</t>
  </si>
  <si>
    <t>Legal</t>
  </si>
  <si>
    <t>Compliance with GDPR</t>
  </si>
  <si>
    <t>Data Privacy Breach</t>
  </si>
  <si>
    <t>Inadequate Data Protection Measures</t>
  </si>
  <si>
    <t>Legal fines, loss of customer trust, reputational damage</t>
  </si>
  <si>
    <t>GDPR training for staff, data encryption, privacy policy updates</t>
  </si>
  <si>
    <t>Enhance data protection protocols, conduct regular GDPR audits</t>
  </si>
  <si>
    <t>Downward, as recent GDPR training has increased awareness</t>
  </si>
  <si>
    <t>Implementation of a Data Protection Officer role, regular compliance audits</t>
  </si>
  <si>
    <t>GDPR Compliance Enhancement Plan</t>
  </si>
  <si>
    <t>Compliance Officer</t>
  </si>
  <si>
    <t>Coordination with the legal department, IT security team</t>
  </si>
  <si>
    <t>Ongoing adjustments to data handling processes required</t>
  </si>
  <si>
    <t>GDPR refresher courses</t>
  </si>
  <si>
    <t>Protect Intellectual Property</t>
  </si>
  <si>
    <t>Theft of Sensitive Technology Data</t>
  </si>
  <si>
    <t>Cyber Espionage</t>
  </si>
  <si>
    <t>Loss of competitive edge, intellectual property theft</t>
  </si>
  <si>
    <t>Advanced network monitoring, AI-based anomaly detection, strict access controls</t>
  </si>
  <si>
    <t>Strengthen end-point security, enhance threat intelligence capabilities</t>
  </si>
  <si>
    <t>Static, with no recent incidents following the latest security upgrades</t>
  </si>
  <si>
    <t>Zero Trust security implementation, employee security awareness program</t>
  </si>
  <si>
    <t>Zero Trust Framework Implementation, Security Awareness Training Schedule</t>
  </si>
  <si>
    <t>Collaboration with R&amp;D and IT departments</t>
  </si>
  <si>
    <t>Increasing sophistication of cyber-attacks targeting tech industries</t>
  </si>
  <si>
    <t>Regular security audits, cybersecurity drills, update incident response plan</t>
  </si>
  <si>
    <t>Network Security Enhancement</t>
  </si>
  <si>
    <t>Security Breach due to Advanced Persistent Threats (APT)</t>
  </si>
  <si>
    <t>Sophisticated Cyber-attacks</t>
  </si>
  <si>
    <t>Potential data loss, operational disruption, reputational damage</t>
  </si>
  <si>
    <t>Firewall upgrades, intrusion detection systems (IDS), staff cybersecurity training</t>
  </si>
  <si>
    <t>Implement advanced threat hunting, enhance SIEM (Security Information and Event Management) capabilities</t>
  </si>
  <si>
    <t>Static, despite increasing APT sophistication</t>
  </si>
  <si>
    <t>Deploy advanced network security infrastructure, conduct red team exercises</t>
  </si>
  <si>
    <t>Advanced Network Security Plan, Red Team Exercise Report</t>
  </si>
  <si>
    <t>Collaboration with cybersecurity vendors and internal IT teams</t>
  </si>
  <si>
    <t>Need to address emerging threats proactively, improve threat intelligence</t>
  </si>
  <si>
    <t>Continuous security monitoring, frequent penetration testing</t>
  </si>
  <si>
    <t>Secure Customer Data</t>
  </si>
  <si>
    <t>Unauthorized Access to Customer Information</t>
  </si>
  <si>
    <t>Insufficient Access Controls</t>
  </si>
  <si>
    <t>Data breach, legal penalties, erosion of customer trust</t>
  </si>
  <si>
    <t>Two-factor authentication, regular access audits, employee access control training</t>
  </si>
  <si>
    <t>Upgrade to multi-factor authentication, enhance user behavior analytics</t>
  </si>
  <si>
    <t>Static, with no incidents since the last audit</t>
  </si>
  <si>
    <t>Comprehensive access control review, implementation of least privilege policy</t>
  </si>
  <si>
    <t>Access Control Enhancement Plan, User Privilege Audit Report</t>
  </si>
  <si>
    <t>Data Protection Officer</t>
  </si>
  <si>
    <t>Coordination with IT security and HR departments</t>
  </si>
  <si>
    <t>Rising trend in targeted phishing attacks requires more robust controls</t>
  </si>
  <si>
    <t>Introduce biometric authentication, continuous security awareness campaigns</t>
  </si>
  <si>
    <t>Q3 2025</t>
  </si>
  <si>
    <t>Information Technology</t>
  </si>
  <si>
    <t>Maintain IT Infrastructure Integrity</t>
  </si>
  <si>
    <t>Network Infrastructure Failure</t>
  </si>
  <si>
    <t>Aging Hardware or Software Failure</t>
  </si>
  <si>
    <t>Service disruption, operational delays, customer dissatisfaction</t>
  </si>
  <si>
    <t>Regular maintenance schedule, network performance monitoring</t>
  </si>
  <si>
    <t>Plan hardware and software upgrades, increase redundancy</t>
  </si>
  <si>
    <t>Downward, following recent infrastructure investments</t>
  </si>
  <si>
    <t>IT infrastructure overhaul, enhanced disaster recovery planning</t>
  </si>
  <si>
    <t>Infrastructure Upgrade Project Plan, Disaster Recovery Protocol</t>
  </si>
  <si>
    <t>IT Director</t>
  </si>
  <si>
    <t>Coordination with external IT service providers, alignment with business continuity planning</t>
  </si>
  <si>
    <t>Budget constraints impacting upgrade timeline</t>
  </si>
  <si>
    <t>Secure additional funding, prioritize critical infrastructure upgrades</t>
  </si>
  <si>
    <t>Technology</t>
  </si>
  <si>
    <t>System Uptime and Reliability</t>
  </si>
  <si>
    <t>Cloud Service Downtime</t>
  </si>
  <si>
    <t>Overload or Distributed Denial of Service (DDoS) Attack</t>
  </si>
  <si>
    <t>Inability to access critical applications, loss of productivity, customer service impact</t>
  </si>
  <si>
    <t>Load balancing, DDoS protection services, cloud resource scaling</t>
  </si>
  <si>
    <t>Implement enhanced cloud security measures, review service level agreements (SLAs)</t>
  </si>
  <si>
    <t>Static, as current measures have been effectively preventing known attack patterns</t>
  </si>
  <si>
    <t>Cloud security posture assessment, increased bandwidth provision</t>
  </si>
  <si>
    <t>Cloud Security Enhancement Strategy, SLA Review Document</t>
  </si>
  <si>
    <t>Cloud Services Manager</t>
  </si>
  <si>
    <t>Cloud service provider cooperation, IT security team alignment</t>
  </si>
  <si>
    <t>Evolving threat landscape requires a dynamic response strategy</t>
  </si>
  <si>
    <t>Continuous monitoring, security incident drills, and response plan updates</t>
  </si>
  <si>
    <t>14/4/2024</t>
  </si>
  <si>
    <t>Ali Abdelhamid</t>
  </si>
  <si>
    <t>Student</t>
  </si>
  <si>
    <t>Islam Fathy</t>
  </si>
  <si>
    <t>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</si>
</sst>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30">
    <font>
      <sz val="10"/>
      <name val="Arial"/>
    </font>
    <font>
      <sz val="10"/>
      <name val="Arial"/>
      <family val="2"/>
    </font>
    <font>
      <b/>
      <sz val="11"/>
      <name val="Arial"/>
      <family val="2"/>
    </font>
    <font>
      <b/>
      <sz val="10"/>
      <color indexed="8"/>
      <name val="Arial"/>
      <family val="2"/>
    </font>
    <font>
      <b/>
      <sz val="10"/>
      <name val="Arial"/>
      <family val="2"/>
    </font>
    <font>
      <b/>
      <sz val="10"/>
      <color theme="1"/>
      <name val="Arial"/>
      <family val="2"/>
    </font>
    <font>
      <sz val="11"/>
      <name val="Times New Roman"/>
      <family val="1"/>
    </font>
    <font>
      <b/>
      <sz val="10"/>
      <name val="TTEC9o00"/>
    </font>
    <font>
      <b/>
      <i/>
      <u/>
      <sz val="10"/>
      <name val="TTEC9o00"/>
    </font>
    <font>
      <b/>
      <i/>
      <sz val="10"/>
      <name val="TTEC9o00"/>
    </font>
    <font>
      <sz val="10"/>
      <color rgb="FFFF0000"/>
      <name val="Arial"/>
      <family val="2"/>
    </font>
    <font>
      <i/>
      <sz val="10"/>
      <name val="Arial"/>
      <family val="2"/>
    </font>
    <font>
      <i/>
      <sz val="8"/>
      <name val="Arial"/>
      <family val="2"/>
    </font>
    <font>
      <i/>
      <sz val="8"/>
      <color indexed="8"/>
      <name val="Arial"/>
      <family val="2"/>
    </font>
    <font>
      <b/>
      <sz val="11"/>
      <color theme="0"/>
      <name val="Arial"/>
      <family val="2"/>
    </font>
    <font>
      <b/>
      <sz val="11"/>
      <color rgb="FFFFFFFF"/>
      <name val="Arial"/>
      <family val="2"/>
    </font>
    <font>
      <b/>
      <i/>
      <sz val="10"/>
      <name val="Arial"/>
      <family val="2"/>
    </font>
    <font>
      <i/>
      <sz val="10"/>
      <color indexed="8"/>
      <name val="Arial"/>
      <family val="2"/>
    </font>
    <font>
      <i/>
      <sz val="10"/>
      <color theme="1"/>
      <name val="Arial"/>
      <family val="2"/>
    </font>
    <font>
      <b/>
      <sz val="10"/>
      <color rgb="FFFF0000"/>
      <name val="Arial"/>
      <family val="2"/>
    </font>
    <font>
      <b/>
      <sz val="12"/>
      <color theme="0"/>
      <name val="Arial"/>
      <family val="2"/>
    </font>
    <font>
      <sz val="10"/>
      <color theme="0"/>
      <name val="Arial"/>
      <family val="2"/>
    </font>
    <font>
      <b/>
      <i/>
      <sz val="12"/>
      <name val="Arial"/>
      <family val="2"/>
    </font>
    <font>
      <sz val="11"/>
      <name val="Arial"/>
      <family val="2"/>
    </font>
    <font>
      <b/>
      <sz val="10"/>
      <color rgb="FF002060"/>
      <name val="Arial"/>
      <family val="2"/>
    </font>
    <font>
      <i/>
      <sz val="8"/>
      <color rgb="FF002060"/>
      <name val="Arial"/>
      <family val="2"/>
    </font>
    <font>
      <i/>
      <sz val="10"/>
      <color rgb="FF002060"/>
      <name val="Arial"/>
      <family val="2"/>
    </font>
    <font>
      <b/>
      <i/>
      <sz val="10"/>
      <color rgb="FF002060"/>
      <name val="Arial"/>
      <family val="2"/>
    </font>
    <font>
      <b/>
      <sz val="10"/>
      <color theme="0"/>
      <name val="Arial"/>
      <family val="2"/>
    </font>
    <font>
      <b/>
      <sz val="12"/>
      <name val="Arial"/>
      <family val="2"/>
    </font>
  </fonts>
  <fills count="17">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indexed="42"/>
        <bgColor indexed="64"/>
      </patternFill>
    </fill>
    <fill>
      <patternFill patternType="solid">
        <fgColor theme="3"/>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indexed="65"/>
        <bgColor theme="0"/>
      </patternFill>
    </fill>
    <fill>
      <patternFill patternType="solid">
        <fgColor rgb="FF327329"/>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79998168889431442"/>
        <bgColor theme="0"/>
      </patternFill>
    </fill>
    <fill>
      <patternFill patternType="solid">
        <fgColor theme="8" tint="0.79998168889431442"/>
        <bgColor indexed="64"/>
      </patternFill>
    </fill>
    <fill>
      <patternFill patternType="solid">
        <fgColor rgb="FF8B251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right/>
      <top/>
      <bottom style="thin">
        <color auto="1"/>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6" fillId="0" borderId="0"/>
    <xf numFmtId="0" fontId="1" fillId="0" borderId="0"/>
  </cellStyleXfs>
  <cellXfs count="156">
    <xf numFmtId="0" fontId="0" fillId="0" borderId="0" xfId="0"/>
    <xf numFmtId="0" fontId="1" fillId="0" borderId="0" xfId="0" applyFont="1" applyAlignment="1">
      <alignment horizontal="left" vertical="center" wrapText="1"/>
    </xf>
    <xf numFmtId="0" fontId="1" fillId="0" borderId="0" xfId="0" applyFont="1" applyAlignment="1">
      <alignment horizontal="left" wrapText="1"/>
    </xf>
    <xf numFmtId="0" fontId="6" fillId="0" borderId="0" xfId="1"/>
    <xf numFmtId="0" fontId="6" fillId="0" borderId="0" xfId="1" applyAlignment="1">
      <alignment horizontal="left"/>
    </xf>
    <xf numFmtId="0" fontId="1" fillId="0" borderId="0" xfId="1" applyFont="1"/>
    <xf numFmtId="0" fontId="1" fillId="0" borderId="0" xfId="1" applyFont="1" applyAlignment="1">
      <alignment vertical="center" wrapText="1"/>
    </xf>
    <xf numFmtId="0" fontId="4" fillId="0" borderId="0" xfId="1" applyFont="1" applyAlignment="1">
      <alignment horizontal="center" wrapText="1"/>
    </xf>
    <xf numFmtId="0" fontId="4" fillId="3" borderId="1"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 fillId="0" borderId="0" xfId="0" applyFont="1" applyAlignment="1">
      <alignment vertical="center"/>
    </xf>
    <xf numFmtId="0" fontId="1" fillId="0" borderId="0" xfId="0" applyFont="1"/>
    <xf numFmtId="1" fontId="1" fillId="2" borderId="1" xfId="0" applyNumberFormat="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6" fillId="2" borderId="0" xfId="1" applyFill="1"/>
    <xf numFmtId="0" fontId="1" fillId="2" borderId="0" xfId="1" applyFont="1" applyFill="1"/>
    <xf numFmtId="0" fontId="4" fillId="3" borderId="2" xfId="0" applyFont="1" applyFill="1" applyBorder="1" applyAlignment="1">
      <alignment horizontal="center" vertical="center" wrapText="1"/>
    </xf>
    <xf numFmtId="1" fontId="3" fillId="3"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top" wrapText="1"/>
    </xf>
    <xf numFmtId="0" fontId="1" fillId="2" borderId="1" xfId="0" applyFont="1" applyFill="1" applyBorder="1" applyAlignment="1">
      <alignment wrapText="1"/>
    </xf>
    <xf numFmtId="2" fontId="1"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11" fillId="7" borderId="1" xfId="0" applyFont="1" applyFill="1" applyBorder="1" applyAlignment="1">
      <alignment horizontal="center" vertical="center" wrapText="1"/>
    </xf>
    <xf numFmtId="1" fontId="11" fillId="7" borderId="1" xfId="0" applyNumberFormat="1" applyFont="1" applyFill="1" applyBorder="1" applyAlignment="1">
      <alignment horizontal="center" vertical="center" wrapText="1"/>
    </xf>
    <xf numFmtId="0" fontId="17" fillId="7" borderId="1" xfId="0" applyFont="1" applyFill="1" applyBorder="1" applyAlignment="1">
      <alignment horizontal="center" vertical="center" wrapText="1"/>
    </xf>
    <xf numFmtId="0" fontId="1" fillId="8" borderId="0" xfId="0" applyFont="1" applyFill="1"/>
    <xf numFmtId="0" fontId="10" fillId="2" borderId="1" xfId="0" applyFont="1" applyFill="1" applyBorder="1" applyAlignment="1">
      <alignment horizontal="left" vertical="top" wrapText="1"/>
    </xf>
    <xf numFmtId="0" fontId="19" fillId="2" borderId="1" xfId="0" applyFont="1" applyFill="1" applyBorder="1" applyAlignment="1">
      <alignment horizontal="center" vertical="center" wrapText="1"/>
    </xf>
    <xf numFmtId="0" fontId="1" fillId="0" borderId="0" xfId="0" applyFont="1" applyProtection="1">
      <protection locked="0"/>
    </xf>
    <xf numFmtId="0" fontId="22"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horizontal="center" vertical="center" wrapText="1"/>
    </xf>
    <xf numFmtId="0" fontId="11" fillId="2" borderId="0" xfId="0" applyFont="1" applyFill="1" applyAlignment="1">
      <alignment vertical="center"/>
    </xf>
    <xf numFmtId="0" fontId="14" fillId="5" borderId="0" xfId="1" applyFont="1" applyFill="1" applyAlignment="1">
      <alignment vertical="center"/>
    </xf>
    <xf numFmtId="0" fontId="14" fillId="5" borderId="9" xfId="1" applyFont="1" applyFill="1" applyBorder="1" applyAlignment="1">
      <alignment horizontal="left" vertical="top" wrapText="1"/>
    </xf>
    <xf numFmtId="0" fontId="2" fillId="2" borderId="9" xfId="2" applyFont="1" applyFill="1" applyBorder="1" applyAlignment="1">
      <alignment horizontal="left" vertical="top" wrapText="1"/>
    </xf>
    <xf numFmtId="0" fontId="7" fillId="4" borderId="9" xfId="1" applyFont="1" applyFill="1" applyBorder="1" applyAlignment="1">
      <alignment horizontal="left" vertical="center" wrapText="1"/>
    </xf>
    <xf numFmtId="0" fontId="6" fillId="0" borderId="0" xfId="1" applyAlignment="1">
      <alignment vertical="center"/>
    </xf>
    <xf numFmtId="0" fontId="11" fillId="0" borderId="10" xfId="1" applyFont="1" applyBorder="1" applyAlignment="1">
      <alignment horizontal="left" vertical="center" wrapText="1"/>
    </xf>
    <xf numFmtId="0" fontId="11" fillId="0" borderId="11" xfId="1" applyFont="1" applyBorder="1" applyAlignment="1">
      <alignment horizontal="left" vertical="center" wrapText="1"/>
    </xf>
    <xf numFmtId="0" fontId="15" fillId="5" borderId="7" xfId="2" applyFont="1" applyFill="1" applyBorder="1" applyAlignment="1">
      <alignment horizontal="center" wrapText="1"/>
    </xf>
    <xf numFmtId="0" fontId="15" fillId="5" borderId="8" xfId="2" applyFont="1" applyFill="1" applyBorder="1" applyAlignment="1">
      <alignment horizontal="center" wrapText="1"/>
    </xf>
    <xf numFmtId="0" fontId="1" fillId="0" borderId="1" xfId="2" applyBorder="1" applyAlignment="1">
      <alignment horizontal="left" vertical="center" wrapText="1"/>
    </xf>
    <xf numFmtId="0" fontId="1" fillId="0" borderId="1" xfId="2" applyBorder="1" applyAlignment="1">
      <alignment horizontal="center" vertical="center" wrapText="1"/>
    </xf>
    <xf numFmtId="0" fontId="1" fillId="0" borderId="1" xfId="2" applyBorder="1" applyAlignment="1">
      <alignment vertical="center" wrapText="1"/>
    </xf>
    <xf numFmtId="0" fontId="1" fillId="0" borderId="0" xfId="1" applyFont="1" applyAlignment="1">
      <alignment vertical="center"/>
    </xf>
    <xf numFmtId="0" fontId="14" fillId="5" borderId="1" xfId="2" applyFont="1" applyFill="1" applyBorder="1" applyAlignment="1">
      <alignment horizontal="center" wrapText="1"/>
    </xf>
    <xf numFmtId="0" fontId="1" fillId="0" borderId="0" xfId="2" applyAlignment="1">
      <alignment vertical="center" wrapText="1"/>
    </xf>
    <xf numFmtId="0" fontId="1" fillId="0" borderId="0" xfId="2" applyAlignment="1">
      <alignment horizontal="center" vertical="center" wrapText="1"/>
    </xf>
    <xf numFmtId="0" fontId="1" fillId="0" borderId="0" xfId="2" applyAlignment="1">
      <alignment horizontal="left" vertical="center" wrapText="1"/>
    </xf>
    <xf numFmtId="0" fontId="1" fillId="5" borderId="0" xfId="1" applyFont="1" applyFill="1"/>
    <xf numFmtId="0" fontId="1" fillId="0" borderId="0" xfId="2"/>
    <xf numFmtId="0" fontId="20" fillId="9" borderId="6" xfId="0" applyFont="1" applyFill="1" applyBorder="1" applyAlignment="1" applyProtection="1">
      <alignment vertical="center"/>
      <protection locked="0"/>
    </xf>
    <xf numFmtId="0" fontId="21" fillId="9" borderId="6" xfId="0" applyFont="1" applyFill="1" applyBorder="1" applyProtection="1">
      <protection locked="0"/>
    </xf>
    <xf numFmtId="0" fontId="21" fillId="9" borderId="6" xfId="0" applyFont="1" applyFill="1" applyBorder="1" applyAlignment="1" applyProtection="1">
      <alignment horizontal="center" vertical="center"/>
      <protection locked="0"/>
    </xf>
    <xf numFmtId="0" fontId="21" fillId="9" borderId="6" xfId="0" applyFont="1" applyFill="1" applyBorder="1" applyAlignment="1" applyProtection="1">
      <alignment horizontal="left" wrapText="1"/>
      <protection locked="0"/>
    </xf>
    <xf numFmtId="0" fontId="21" fillId="9" borderId="6" xfId="0" applyFont="1" applyFill="1" applyBorder="1" applyAlignment="1" applyProtection="1">
      <alignment horizontal="left" vertical="center" wrapText="1"/>
      <protection locked="0"/>
    </xf>
    <xf numFmtId="0" fontId="21" fillId="9" borderId="6" xfId="0" applyFont="1" applyFill="1" applyBorder="1" applyAlignment="1" applyProtection="1">
      <alignment horizontal="center" vertical="center" wrapText="1"/>
      <protection locked="0"/>
    </xf>
    <xf numFmtId="0" fontId="14" fillId="5" borderId="5" xfId="1" applyFont="1" applyFill="1" applyBorder="1" applyAlignment="1">
      <alignment vertical="center" wrapText="1"/>
    </xf>
    <xf numFmtId="0" fontId="11" fillId="6"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1" fontId="3" fillId="10" borderId="1" xfId="0" applyNumberFormat="1" applyFont="1" applyFill="1" applyBorder="1" applyAlignment="1">
      <alignment horizontal="center" vertical="center" wrapText="1"/>
    </xf>
    <xf numFmtId="0" fontId="3" fillId="10" borderId="1" xfId="0" applyFont="1" applyFill="1" applyBorder="1" applyAlignment="1">
      <alignment horizontal="center" vertical="center" wrapText="1"/>
    </xf>
    <xf numFmtId="1" fontId="17" fillId="6" borderId="1" xfId="0" applyNumberFormat="1" applyFont="1" applyFill="1" applyBorder="1" applyAlignment="1">
      <alignment horizontal="center" vertical="center" textRotation="90" wrapText="1"/>
    </xf>
    <xf numFmtId="0" fontId="24" fillId="11" borderId="1" xfId="0" applyFont="1" applyFill="1" applyBorder="1" applyAlignment="1">
      <alignment horizontal="center" vertical="center" wrapText="1"/>
    </xf>
    <xf numFmtId="0" fontId="24" fillId="11" borderId="4" xfId="0" applyFont="1" applyFill="1" applyBorder="1" applyAlignment="1">
      <alignment horizontal="center" vertical="center"/>
    </xf>
    <xf numFmtId="0" fontId="26" fillId="12" borderId="1" xfId="0" applyFont="1" applyFill="1" applyBorder="1" applyAlignment="1">
      <alignment horizontal="center" vertical="center" wrapText="1"/>
    </xf>
    <xf numFmtId="0" fontId="1" fillId="2" borderId="1" xfId="0" applyFont="1" applyFill="1" applyBorder="1" applyAlignment="1" applyProtection="1">
      <alignment horizontal="left" vertical="center" wrapText="1"/>
      <protection locked="0"/>
    </xf>
    <xf numFmtId="0" fontId="1" fillId="0" borderId="0" xfId="0" applyFont="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1" fillId="2" borderId="2" xfId="0" applyFont="1" applyFill="1" applyBorder="1" applyAlignment="1" applyProtection="1">
      <alignment horizontal="left" vertical="center" wrapText="1"/>
      <protection locked="0"/>
    </xf>
    <xf numFmtId="0" fontId="4" fillId="13" borderId="1" xfId="0" applyFont="1" applyFill="1" applyBorder="1" applyAlignment="1">
      <alignment horizontal="center" vertical="center" wrapText="1"/>
    </xf>
    <xf numFmtId="164" fontId="4" fillId="13" borderId="1" xfId="0" applyNumberFormat="1" applyFont="1" applyFill="1" applyBorder="1" applyAlignment="1">
      <alignment horizontal="center" vertical="center" wrapText="1"/>
    </xf>
    <xf numFmtId="1" fontId="3" fillId="13" borderId="1" xfId="0" applyNumberFormat="1" applyFont="1" applyFill="1" applyBorder="1" applyAlignment="1">
      <alignment horizontal="center" vertical="center" wrapText="1"/>
    </xf>
    <xf numFmtId="0" fontId="11" fillId="14" borderId="1" xfId="0" applyFont="1" applyFill="1" applyBorder="1" applyAlignment="1">
      <alignment horizontal="center" vertical="center" wrapText="1"/>
    </xf>
    <xf numFmtId="164" fontId="11" fillId="14" borderId="1" xfId="0" applyNumberFormat="1" applyFont="1" applyFill="1" applyBorder="1" applyAlignment="1">
      <alignment horizontal="center" vertical="center" wrapText="1"/>
    </xf>
    <xf numFmtId="1" fontId="17" fillId="15" borderId="1" xfId="0" applyNumberFormat="1" applyFont="1" applyFill="1" applyBorder="1" applyAlignment="1">
      <alignment horizontal="center" vertical="center" textRotation="90" wrapText="1"/>
    </xf>
    <xf numFmtId="14" fontId="4" fillId="13" borderId="2" xfId="0" applyNumberFormat="1" applyFont="1" applyFill="1" applyBorder="1" applyAlignment="1">
      <alignment horizontal="center" vertical="center" wrapText="1"/>
    </xf>
    <xf numFmtId="14" fontId="11" fillId="14"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1" fontId="3" fillId="13" borderId="16" xfId="0" applyNumberFormat="1" applyFont="1" applyFill="1" applyBorder="1" applyAlignment="1">
      <alignment horizontal="center" vertical="center" wrapText="1"/>
    </xf>
    <xf numFmtId="1" fontId="3" fillId="13" borderId="17" xfId="0" applyNumberFormat="1" applyFont="1" applyFill="1" applyBorder="1" applyAlignment="1">
      <alignment horizontal="center" vertical="center" wrapText="1"/>
    </xf>
    <xf numFmtId="1" fontId="17" fillId="15" borderId="16" xfId="0" applyNumberFormat="1" applyFont="1" applyFill="1" applyBorder="1" applyAlignment="1">
      <alignment horizontal="center" vertical="center" textRotation="90" wrapText="1"/>
    </xf>
    <xf numFmtId="0" fontId="11" fillId="15" borderId="17" xfId="0" applyFont="1" applyFill="1" applyBorder="1" applyAlignment="1">
      <alignment horizontal="center" vertical="center" wrapText="1"/>
    </xf>
    <xf numFmtId="0" fontId="11" fillId="7" borderId="16"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3" fillId="2" borderId="17" xfId="0" applyFont="1" applyFill="1" applyBorder="1" applyAlignment="1">
      <alignment horizontal="center" vertical="center" wrapText="1"/>
    </xf>
    <xf numFmtId="1" fontId="1" fillId="2" borderId="19" xfId="0" applyNumberFormat="1" applyFont="1" applyFill="1" applyBorder="1" applyAlignment="1">
      <alignment horizontal="center" vertical="center" wrapText="1"/>
    </xf>
    <xf numFmtId="0" fontId="3" fillId="2" borderId="20"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28" fillId="9" borderId="6" xfId="0" applyFont="1" applyFill="1" applyBorder="1" applyAlignment="1" applyProtection="1">
      <alignment horizontal="left" vertical="center" wrapText="1"/>
      <protection locked="0"/>
    </xf>
    <xf numFmtId="0" fontId="22"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pplyProtection="1">
      <alignment horizontal="left" vertical="center"/>
      <protection locked="0"/>
    </xf>
    <xf numFmtId="0" fontId="11" fillId="0" borderId="0" xfId="0" applyFont="1" applyAlignment="1">
      <alignment vertical="center"/>
    </xf>
    <xf numFmtId="0" fontId="11" fillId="0" borderId="0" xfId="0" applyFont="1" applyAlignment="1" applyProtection="1">
      <alignment vertical="center"/>
      <protection locked="0"/>
    </xf>
    <xf numFmtId="0" fontId="2" fillId="2" borderId="12" xfId="0" applyFont="1" applyFill="1" applyBorder="1" applyAlignment="1">
      <alignment horizontal="left" vertical="top" wrapText="1"/>
    </xf>
    <xf numFmtId="0" fontId="11" fillId="7" borderId="1" xfId="0" applyFont="1" applyFill="1" applyBorder="1" applyAlignment="1">
      <alignment horizontal="left" vertical="top" wrapText="1"/>
    </xf>
    <xf numFmtId="2" fontId="11" fillId="7" borderId="1" xfId="0" applyNumberFormat="1" applyFont="1" applyFill="1" applyBorder="1" applyAlignment="1">
      <alignment horizontal="left" vertical="top" wrapText="1"/>
    </xf>
    <xf numFmtId="0" fontId="18" fillId="7" borderId="2" xfId="0" applyFont="1" applyFill="1" applyBorder="1" applyAlignment="1">
      <alignment horizontal="left" vertical="top" wrapText="1"/>
    </xf>
    <xf numFmtId="0" fontId="20" fillId="16" borderId="6" xfId="0" applyFont="1" applyFill="1" applyBorder="1" applyAlignment="1" applyProtection="1">
      <alignment vertical="center"/>
      <protection locked="0"/>
    </xf>
    <xf numFmtId="0" fontId="28" fillId="16" borderId="6" xfId="0" applyFont="1" applyFill="1" applyBorder="1" applyAlignment="1" applyProtection="1">
      <alignment horizontal="left" vertical="center" wrapText="1"/>
      <protection locked="0"/>
    </xf>
    <xf numFmtId="0" fontId="21" fillId="16" borderId="6" xfId="0" applyFont="1" applyFill="1" applyBorder="1" applyAlignment="1" applyProtection="1">
      <alignment horizontal="left" wrapText="1"/>
      <protection locked="0"/>
    </xf>
    <xf numFmtId="0" fontId="21" fillId="16" borderId="6" xfId="0" applyFont="1" applyFill="1" applyBorder="1" applyProtection="1">
      <protection locked="0"/>
    </xf>
    <xf numFmtId="0" fontId="21" fillId="16" borderId="6" xfId="0" applyFont="1" applyFill="1" applyBorder="1" applyAlignment="1" applyProtection="1">
      <alignment horizontal="center" vertical="center"/>
      <protection locked="0"/>
    </xf>
    <xf numFmtId="0" fontId="21" fillId="16" borderId="6" xfId="0" applyFont="1" applyFill="1" applyBorder="1" applyAlignment="1" applyProtection="1">
      <alignment horizontal="left" vertical="center" wrapText="1"/>
      <protection locked="0"/>
    </xf>
    <xf numFmtId="0" fontId="21" fillId="16" borderId="6" xfId="0" applyFont="1" applyFill="1" applyBorder="1" applyAlignment="1" applyProtection="1">
      <alignment horizontal="center" vertical="center" wrapText="1"/>
      <protection locked="0"/>
    </xf>
    <xf numFmtId="0" fontId="11" fillId="0" borderId="0" xfId="0" applyFont="1" applyAlignment="1">
      <alignment horizontal="left" vertical="top" wrapText="1"/>
    </xf>
    <xf numFmtId="0" fontId="11" fillId="0" borderId="0" xfId="0" applyFont="1" applyAlignment="1">
      <alignment horizontal="left" vertical="top"/>
    </xf>
    <xf numFmtId="0" fontId="11" fillId="0" borderId="0" xfId="0" applyFont="1" applyAlignment="1" applyProtection="1">
      <alignment horizontal="left" vertical="top"/>
      <protection locked="0"/>
    </xf>
    <xf numFmtId="0" fontId="11" fillId="2" borderId="0" xfId="0" applyFont="1" applyFill="1" applyAlignment="1">
      <alignment horizontal="left" vertical="top"/>
    </xf>
    <xf numFmtId="0" fontId="4" fillId="2" borderId="0" xfId="0" applyFont="1" applyFill="1" applyAlignment="1">
      <alignment horizontal="left" vertical="top"/>
    </xf>
    <xf numFmtId="0" fontId="29" fillId="0" borderId="0" xfId="0" applyFont="1" applyAlignment="1">
      <alignment horizontal="left" vertical="top"/>
    </xf>
    <xf numFmtId="0" fontId="1" fillId="0" borderId="0" xfId="0" applyFont="1" applyAlignment="1">
      <alignment horizontal="left" vertical="top"/>
    </xf>
    <xf numFmtId="0" fontId="1" fillId="0" borderId="0" xfId="0" applyFont="1" applyAlignment="1" applyProtection="1">
      <alignment horizontal="left" vertical="top"/>
      <protection locked="0"/>
    </xf>
    <xf numFmtId="0" fontId="1" fillId="0" borderId="0" xfId="0" applyFont="1" applyAlignment="1">
      <alignment horizontal="left" vertical="top" wrapText="1"/>
    </xf>
    <xf numFmtId="0" fontId="4" fillId="2" borderId="0" xfId="0" applyFont="1" applyFill="1" applyAlignment="1">
      <alignment horizontal="left" vertical="center"/>
    </xf>
    <xf numFmtId="0" fontId="4" fillId="2" borderId="0" xfId="0" applyFont="1" applyFill="1" applyAlignment="1">
      <alignment vertical="center"/>
    </xf>
    <xf numFmtId="0" fontId="20" fillId="16" borderId="6" xfId="0" quotePrefix="1" applyFont="1" applyFill="1" applyBorder="1" applyAlignment="1" applyProtection="1">
      <alignment vertical="center"/>
      <protection locked="0"/>
    </xf>
    <xf numFmtId="9" fontId="1" fillId="2" borderId="1" xfId="0" applyNumberFormat="1" applyFont="1" applyFill="1" applyBorder="1" applyAlignment="1">
      <alignment wrapText="1"/>
    </xf>
    <xf numFmtId="0" fontId="23" fillId="0" borderId="0" xfId="0" applyFont="1" applyAlignment="1">
      <alignment horizontal="center" vertical="center"/>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24" fillId="11" borderId="2" xfId="0" applyFont="1" applyFill="1" applyBorder="1" applyAlignment="1">
      <alignment horizontal="center" vertical="center" wrapText="1"/>
    </xf>
    <xf numFmtId="0" fontId="24" fillId="11" borderId="3" xfId="0" applyFont="1" applyFill="1" applyBorder="1" applyAlignment="1">
      <alignment horizontal="center" vertical="center"/>
    </xf>
    <xf numFmtId="1" fontId="5" fillId="13" borderId="13" xfId="0" applyNumberFormat="1" applyFont="1" applyFill="1" applyBorder="1" applyAlignment="1">
      <alignment horizontal="center" vertical="center" wrapText="1"/>
    </xf>
    <xf numFmtId="1" fontId="5" fillId="13" borderId="14" xfId="0" applyNumberFormat="1" applyFont="1" applyFill="1" applyBorder="1" applyAlignment="1">
      <alignment horizontal="center" vertical="center" wrapText="1"/>
    </xf>
    <xf numFmtId="1" fontId="5" fillId="13" borderId="15" xfId="0" applyNumberFormat="1"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1" fontId="1" fillId="13" borderId="14" xfId="0" applyNumberFormat="1" applyFont="1" applyFill="1" applyBorder="1" applyAlignment="1">
      <alignment horizontal="center" vertical="center" wrapText="1"/>
    </xf>
    <xf numFmtId="1" fontId="1" fillId="13" borderId="15" xfId="0" applyNumberFormat="1"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10" borderId="3" xfId="0" applyFont="1" applyFill="1" applyBorder="1" applyAlignment="1">
      <alignment horizontal="center" vertical="center"/>
    </xf>
    <xf numFmtId="0" fontId="4" fillId="10" borderId="4" xfId="0" applyFont="1" applyFill="1" applyBorder="1" applyAlignment="1">
      <alignment horizontal="center" vertical="center"/>
    </xf>
    <xf numFmtId="0" fontId="24" fillId="11" borderId="3" xfId="0" applyFont="1" applyFill="1" applyBorder="1" applyAlignment="1">
      <alignment horizontal="center" vertical="center" wrapText="1"/>
    </xf>
    <xf numFmtId="0" fontId="24" fillId="11" borderId="4" xfId="0" applyFont="1" applyFill="1" applyBorder="1" applyAlignment="1">
      <alignment horizontal="center" vertical="center" wrapText="1"/>
    </xf>
    <xf numFmtId="0" fontId="4" fillId="0" borderId="0" xfId="1" applyFont="1" applyAlignment="1">
      <alignment horizontal="left" vertical="center"/>
    </xf>
    <xf numFmtId="0" fontId="14" fillId="5" borderId="2" xfId="2" applyFont="1" applyFill="1" applyBorder="1" applyAlignment="1">
      <alignment horizontal="left" wrapText="1"/>
    </xf>
    <xf numFmtId="0" fontId="14" fillId="5" borderId="3" xfId="2" applyFont="1" applyFill="1" applyBorder="1" applyAlignment="1">
      <alignment horizontal="left" wrapText="1"/>
    </xf>
    <xf numFmtId="0" fontId="14" fillId="5" borderId="4" xfId="2" applyFont="1" applyFill="1" applyBorder="1" applyAlignment="1">
      <alignment horizontal="left" wrapText="1"/>
    </xf>
    <xf numFmtId="0" fontId="14" fillId="5" borderId="5" xfId="1" applyFont="1" applyFill="1" applyBorder="1" applyAlignment="1">
      <alignment horizontal="left" vertical="center"/>
    </xf>
    <xf numFmtId="0" fontId="14" fillId="5" borderId="0" xfId="1" applyFont="1" applyFill="1" applyAlignment="1">
      <alignment horizontal="left" vertical="center"/>
    </xf>
  </cellXfs>
  <cellStyles count="3">
    <cellStyle name="Normal" xfId="0" builtinId="0"/>
    <cellStyle name="Normal 2" xfId="1" xr:uid="{00000000-0005-0000-0000-000001000000}"/>
    <cellStyle name="Normal 3" xfId="2" xr:uid="{C6360B62-C06B-446D-BC99-60651D917409}"/>
  </cellStyles>
  <dxfs count="42">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ill>
        <patternFill>
          <bgColor rgb="FF00B050"/>
        </patternFill>
      </fill>
    </dxf>
    <dxf>
      <font>
        <b/>
        <i/>
        <condense val="0"/>
        <extend val="0"/>
      </font>
      <fill>
        <patternFill>
          <bgColor indexed="13"/>
        </patternFill>
      </fill>
    </dxf>
    <dxf>
      <font>
        <b/>
        <i/>
        <condense val="0"/>
        <extend val="0"/>
      </font>
      <fill>
        <patternFill>
          <bgColor indexed="52"/>
        </patternFill>
      </fill>
    </dxf>
    <dxf>
      <font>
        <b/>
        <i/>
        <condense val="0"/>
        <extend val="0"/>
      </font>
      <fill>
        <patternFill>
          <bgColor indexed="13"/>
        </patternFill>
      </fill>
    </dxf>
    <dxf>
      <font>
        <b/>
        <i/>
      </font>
      <fill>
        <patternFill>
          <bgColor rgb="FF00B050"/>
        </patternFill>
      </fill>
    </dxf>
    <dxf>
      <font>
        <b/>
        <i/>
      </font>
      <fill>
        <patternFill>
          <bgColor rgb="FFFF0000"/>
        </patternFill>
      </fill>
    </dxf>
    <dxf>
      <font>
        <b/>
        <i/>
      </font>
      <fill>
        <patternFill patternType="gray0625"/>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ont>
        <color auto="1"/>
      </font>
      <fill>
        <patternFill>
          <bgColor rgb="FF00B0F0"/>
        </patternFill>
      </fill>
    </dxf>
    <dxf>
      <fill>
        <patternFill>
          <bgColor rgb="FFFFFF00"/>
        </patternFill>
      </fill>
    </dxf>
    <dxf>
      <fill>
        <patternFill>
          <bgColor rgb="FFFF0000"/>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ill>
        <patternFill>
          <bgColor rgb="FF00B050"/>
        </patternFill>
      </fill>
    </dxf>
    <dxf>
      <font>
        <b/>
        <i/>
        <condense val="0"/>
        <extend val="0"/>
      </font>
      <fill>
        <patternFill>
          <bgColor indexed="13"/>
        </patternFill>
      </fill>
    </dxf>
    <dxf>
      <font>
        <b/>
        <i/>
        <condense val="0"/>
        <extend val="0"/>
      </font>
      <fill>
        <patternFill>
          <bgColor indexed="52"/>
        </patternFill>
      </fill>
    </dxf>
    <dxf>
      <font>
        <b/>
        <i/>
        <condense val="0"/>
        <extend val="0"/>
      </font>
      <fill>
        <patternFill>
          <bgColor indexed="13"/>
        </patternFill>
      </fill>
    </dxf>
    <dxf>
      <font>
        <b/>
        <i/>
      </font>
      <fill>
        <patternFill>
          <bgColor rgb="FF00B050"/>
        </patternFill>
      </fill>
    </dxf>
    <dxf>
      <font>
        <b/>
        <i/>
      </font>
      <fill>
        <patternFill>
          <bgColor rgb="FFFF0000"/>
        </patternFill>
      </fill>
    </dxf>
    <dxf>
      <font>
        <b/>
        <i/>
      </font>
      <fill>
        <patternFill patternType="gray0625"/>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ont>
        <color auto="1"/>
      </font>
      <fill>
        <patternFill>
          <bgColor rgb="FF00B0F0"/>
        </patternFill>
      </fill>
    </dxf>
    <dxf>
      <fill>
        <patternFill>
          <bgColor rgb="FFFFFF00"/>
        </patternFill>
      </fill>
    </dxf>
    <dxf>
      <fill>
        <patternFill>
          <bgColor rgb="FFFF0000"/>
        </patternFill>
      </fill>
    </dxf>
  </dxfs>
  <tableStyles count="0" defaultTableStyle="TableStyleMedium9" defaultPivotStyle="PivotStyleLight16"/>
  <colors>
    <mruColors>
      <color rgb="FF8B2511"/>
      <color rgb="FF3273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gww.fin.gov.bc.ca/gws/pt/rmb/ref/RMB_ERM_Guideline.pdf"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xdr:col>
      <xdr:colOff>0</xdr:colOff>
      <xdr:row>4</xdr:row>
      <xdr:rowOff>0</xdr:rowOff>
    </xdr:from>
    <xdr:to>
      <xdr:col>13</xdr:col>
      <xdr:colOff>625687</xdr:colOff>
      <xdr:row>7</xdr:row>
      <xdr:rowOff>52124</xdr:rowOff>
    </xdr:to>
    <xdr:sp macro="" textlink="">
      <xdr:nvSpPr>
        <xdr:cNvPr id="2" name="TextBox 1">
          <a:extLst>
            <a:ext uri="{FF2B5EF4-FFF2-40B4-BE49-F238E27FC236}">
              <a16:creationId xmlns:a16="http://schemas.microsoft.com/office/drawing/2014/main" id="{542B27DA-45F6-4509-A8A8-544ED6E3DA21}"/>
            </a:ext>
          </a:extLst>
        </xdr:cNvPr>
        <xdr:cNvSpPr txBox="1"/>
      </xdr:nvSpPr>
      <xdr:spPr>
        <a:xfrm>
          <a:off x="5219700" y="704850"/>
          <a:ext cx="3888000" cy="580762"/>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1.</a:t>
          </a:r>
          <a:r>
            <a:rPr lang="en-CA" sz="1100"/>
            <a:t> The SCOPE, CONTEXT,</a:t>
          </a:r>
          <a:r>
            <a:rPr lang="en-CA" sz="1100" baseline="0"/>
            <a:t> and </a:t>
          </a:r>
          <a:r>
            <a:rPr lang="en-CA" sz="1100"/>
            <a:t>CRITERIA identifies the</a:t>
          </a:r>
          <a:r>
            <a:rPr lang="en-CA" sz="1100" baseline="0"/>
            <a:t> subject of</a:t>
          </a:r>
          <a:r>
            <a:rPr lang="en-CA" sz="1100"/>
            <a:t> the risk assessment. </a:t>
          </a:r>
          <a:r>
            <a:rPr lang="en-CA" sz="1100" b="1"/>
            <a:t>For Guidance, See Tab 3.</a:t>
          </a:r>
        </a:p>
      </xdr:txBody>
    </xdr:sp>
    <xdr:clientData/>
  </xdr:twoCellAnchor>
  <xdr:twoCellAnchor>
    <xdr:from>
      <xdr:col>8</xdr:col>
      <xdr:colOff>0</xdr:colOff>
      <xdr:row>8</xdr:row>
      <xdr:rowOff>0</xdr:rowOff>
    </xdr:from>
    <xdr:to>
      <xdr:col>13</xdr:col>
      <xdr:colOff>625687</xdr:colOff>
      <xdr:row>12</xdr:row>
      <xdr:rowOff>21500</xdr:rowOff>
    </xdr:to>
    <xdr:sp macro="" textlink="">
      <xdr:nvSpPr>
        <xdr:cNvPr id="3" name="TextBox 2">
          <a:extLst>
            <a:ext uri="{FF2B5EF4-FFF2-40B4-BE49-F238E27FC236}">
              <a16:creationId xmlns:a16="http://schemas.microsoft.com/office/drawing/2014/main" id="{E4BD584B-8CB3-4A24-84AA-AE6C2155FAA6}"/>
            </a:ext>
          </a:extLst>
        </xdr:cNvPr>
        <xdr:cNvSpPr txBox="1"/>
      </xdr:nvSpPr>
      <xdr:spPr>
        <a:xfrm>
          <a:off x="5219700" y="1409700"/>
          <a:ext cx="3888000" cy="726350"/>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2. </a:t>
          </a:r>
          <a:r>
            <a:rPr lang="en-CA" sz="1100" b="0"/>
            <a:t>IDENTIFY</a:t>
          </a:r>
          <a:r>
            <a:rPr lang="en-CA" sz="1100" b="0" baseline="0"/>
            <a:t> risks by asking, "What could occur that would have an impact on our objectives?"  Risks have three key elements: </a:t>
          </a:r>
          <a:r>
            <a:rPr lang="en-CA" sz="1100" b="1" baseline="0"/>
            <a:t>Event, causes, impacts</a:t>
          </a:r>
          <a:r>
            <a:rPr lang="en-CA" sz="1100" b="0" baseline="0"/>
            <a:t>.</a:t>
          </a:r>
          <a:endParaRPr lang="en-CA" sz="1100" b="0"/>
        </a:p>
      </xdr:txBody>
    </xdr:sp>
    <xdr:clientData/>
  </xdr:twoCellAnchor>
  <xdr:twoCellAnchor>
    <xdr:from>
      <xdr:col>8</xdr:col>
      <xdr:colOff>0</xdr:colOff>
      <xdr:row>13</xdr:row>
      <xdr:rowOff>0</xdr:rowOff>
    </xdr:from>
    <xdr:to>
      <xdr:col>13</xdr:col>
      <xdr:colOff>625687</xdr:colOff>
      <xdr:row>16</xdr:row>
      <xdr:rowOff>52126</xdr:rowOff>
    </xdr:to>
    <xdr:sp macro="" textlink="">
      <xdr:nvSpPr>
        <xdr:cNvPr id="4" name="TextBox 3">
          <a:extLst>
            <a:ext uri="{FF2B5EF4-FFF2-40B4-BE49-F238E27FC236}">
              <a16:creationId xmlns:a16="http://schemas.microsoft.com/office/drawing/2014/main" id="{E033FB29-BC80-4F4B-B5D9-D6ACCB5FFD22}"/>
            </a:ext>
          </a:extLst>
        </xdr:cNvPr>
        <xdr:cNvSpPr txBox="1"/>
      </xdr:nvSpPr>
      <xdr:spPr>
        <a:xfrm>
          <a:off x="5219700" y="2290763"/>
          <a:ext cx="3888000" cy="580763"/>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3. </a:t>
          </a:r>
          <a:r>
            <a:rPr lang="en-CA" sz="1100" b="0"/>
            <a:t>Risks ANALYSIS</a:t>
          </a:r>
          <a:r>
            <a:rPr lang="en-CA" sz="1100" b="1"/>
            <a:t> </a:t>
          </a:r>
          <a:r>
            <a:rPr lang="en-CA" sz="1100" b="0"/>
            <a:t>involves ranking</a:t>
          </a:r>
          <a:r>
            <a:rPr lang="en-CA" sz="1100" b="0" baseline="0"/>
            <a:t> the likelihood and consequence using a 1-5 scale. </a:t>
          </a:r>
          <a:r>
            <a:rPr lang="en-CA" sz="1100" b="1" baseline="0"/>
            <a:t>For Guidance, See Tab 4</a:t>
          </a:r>
          <a:r>
            <a:rPr lang="en-CA" sz="1100" b="0" baseline="0"/>
            <a:t>.</a:t>
          </a:r>
          <a:endParaRPr lang="en-CA" sz="1100" b="0"/>
        </a:p>
      </xdr:txBody>
    </xdr:sp>
    <xdr:clientData/>
  </xdr:twoCellAnchor>
  <xdr:twoCellAnchor>
    <xdr:from>
      <xdr:col>8</xdr:col>
      <xdr:colOff>0</xdr:colOff>
      <xdr:row>17</xdr:row>
      <xdr:rowOff>0</xdr:rowOff>
    </xdr:from>
    <xdr:to>
      <xdr:col>13</xdr:col>
      <xdr:colOff>625687</xdr:colOff>
      <xdr:row>21</xdr:row>
      <xdr:rowOff>21500</xdr:rowOff>
    </xdr:to>
    <xdr:sp macro="" textlink="">
      <xdr:nvSpPr>
        <xdr:cNvPr id="5" name="TextBox 4">
          <a:extLst>
            <a:ext uri="{FF2B5EF4-FFF2-40B4-BE49-F238E27FC236}">
              <a16:creationId xmlns:a16="http://schemas.microsoft.com/office/drawing/2014/main" id="{7488C9EA-97BF-4227-B94F-7DFA13EBBE7B}"/>
            </a:ext>
          </a:extLst>
        </xdr:cNvPr>
        <xdr:cNvSpPr txBox="1"/>
      </xdr:nvSpPr>
      <xdr:spPr>
        <a:xfrm>
          <a:off x="5219700" y="2995613"/>
          <a:ext cx="3888000" cy="726350"/>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4. </a:t>
          </a:r>
          <a:r>
            <a:rPr lang="en-CA" sz="1100" b="0"/>
            <a:t>In</a:t>
          </a:r>
          <a:r>
            <a:rPr lang="en-CA" sz="1100" b="0" baseline="0"/>
            <a:t> order to </a:t>
          </a:r>
          <a:r>
            <a:rPr lang="en-CA" sz="1100" b="0"/>
            <a:t>EVALUATE risks the group</a:t>
          </a:r>
          <a:r>
            <a:rPr lang="en-CA" sz="1100" b="0" baseline="0"/>
            <a:t> reviews the effectiveness and appropriateness of currents controls and determines what action to take, if any.  </a:t>
          </a:r>
          <a:r>
            <a:rPr lang="en-CA" sz="1100" b="1" baseline="0">
              <a:solidFill>
                <a:schemeClr val="dk1"/>
              </a:solidFill>
              <a:effectLst/>
              <a:latin typeface="+mn-lt"/>
              <a:ea typeface="+mn-ea"/>
              <a:cs typeface="+mn-cs"/>
            </a:rPr>
            <a:t>For Guidance, See Tab 5</a:t>
          </a:r>
          <a:r>
            <a:rPr lang="en-CA" sz="1100" b="0" baseline="0">
              <a:solidFill>
                <a:schemeClr val="dk1"/>
              </a:solidFill>
              <a:effectLst/>
              <a:latin typeface="+mn-lt"/>
              <a:ea typeface="+mn-ea"/>
              <a:cs typeface="+mn-cs"/>
            </a:rPr>
            <a:t>.</a:t>
          </a:r>
          <a:endParaRPr lang="en-CA" sz="1100" b="0"/>
        </a:p>
      </xdr:txBody>
    </xdr:sp>
    <xdr:clientData/>
  </xdr:twoCellAnchor>
  <xdr:twoCellAnchor>
    <xdr:from>
      <xdr:col>8</xdr:col>
      <xdr:colOff>0</xdr:colOff>
      <xdr:row>22</xdr:row>
      <xdr:rowOff>0</xdr:rowOff>
    </xdr:from>
    <xdr:to>
      <xdr:col>13</xdr:col>
      <xdr:colOff>625687</xdr:colOff>
      <xdr:row>26</xdr:row>
      <xdr:rowOff>21500</xdr:rowOff>
    </xdr:to>
    <xdr:sp macro="" textlink="">
      <xdr:nvSpPr>
        <xdr:cNvPr id="6" name="TextBox 5">
          <a:extLst>
            <a:ext uri="{FF2B5EF4-FFF2-40B4-BE49-F238E27FC236}">
              <a16:creationId xmlns:a16="http://schemas.microsoft.com/office/drawing/2014/main" id="{6A5B4BD4-F7BC-4752-BF80-85425BEEB667}"/>
            </a:ext>
          </a:extLst>
        </xdr:cNvPr>
        <xdr:cNvSpPr txBox="1"/>
      </xdr:nvSpPr>
      <xdr:spPr>
        <a:xfrm>
          <a:off x="5219700" y="3876675"/>
          <a:ext cx="3888000" cy="726350"/>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5. </a:t>
          </a:r>
          <a:r>
            <a:rPr lang="en-CA" sz="1100" b="0"/>
            <a:t>Risk</a:t>
          </a:r>
          <a:r>
            <a:rPr lang="en-CA" sz="1100" b="0" baseline="0"/>
            <a:t> TREATMENT is the activity (s) you are going to implement to better manage your exposures. Your mitigations will reduce the likelihood and/or consequence of the risk event occurring. </a:t>
          </a:r>
          <a:endParaRPr lang="en-CA" sz="1100" b="0"/>
        </a:p>
      </xdr:txBody>
    </xdr:sp>
    <xdr:clientData/>
  </xdr:twoCellAnchor>
  <xdr:twoCellAnchor>
    <xdr:from>
      <xdr:col>8</xdr:col>
      <xdr:colOff>0</xdr:colOff>
      <xdr:row>27</xdr:row>
      <xdr:rowOff>0</xdr:rowOff>
    </xdr:from>
    <xdr:to>
      <xdr:col>13</xdr:col>
      <xdr:colOff>625687</xdr:colOff>
      <xdr:row>30</xdr:row>
      <xdr:rowOff>52126</xdr:rowOff>
    </xdr:to>
    <xdr:sp macro="" textlink="">
      <xdr:nvSpPr>
        <xdr:cNvPr id="7" name="TextBox 6">
          <a:hlinkClick xmlns:r="http://schemas.openxmlformats.org/officeDocument/2006/relationships" r:id="rId1"/>
          <a:extLst>
            <a:ext uri="{FF2B5EF4-FFF2-40B4-BE49-F238E27FC236}">
              <a16:creationId xmlns:a16="http://schemas.microsoft.com/office/drawing/2014/main" id="{127AC9B1-A2E2-426C-B212-41EEB9DD6403}"/>
            </a:ext>
          </a:extLst>
        </xdr:cNvPr>
        <xdr:cNvSpPr txBox="1"/>
      </xdr:nvSpPr>
      <xdr:spPr>
        <a:xfrm>
          <a:off x="5219700" y="4757738"/>
          <a:ext cx="3888000" cy="580763"/>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0"/>
            <a:t>for</a:t>
          </a:r>
          <a:r>
            <a:rPr lang="en-CA" sz="1100" b="0" baseline="0"/>
            <a:t> more information, please see the </a:t>
          </a:r>
          <a:r>
            <a:rPr lang="en-CA" sz="1100" b="1" baseline="0"/>
            <a:t>Risk Management Guideline for the B.C. Public Sector.</a:t>
          </a:r>
          <a:endParaRPr lang="en-CA" sz="1100" b="0"/>
        </a:p>
      </xdr:txBody>
    </xdr:sp>
    <xdr:clientData/>
  </xdr:twoCellAnchor>
  <xdr:twoCellAnchor editAs="oneCell">
    <xdr:from>
      <xdr:col>0</xdr:col>
      <xdr:colOff>242881</xdr:colOff>
      <xdr:row>4</xdr:row>
      <xdr:rowOff>0</xdr:rowOff>
    </xdr:from>
    <xdr:to>
      <xdr:col>7</xdr:col>
      <xdr:colOff>161917</xdr:colOff>
      <xdr:row>28</xdr:row>
      <xdr:rowOff>108810</xdr:rowOff>
    </xdr:to>
    <xdr:pic>
      <xdr:nvPicPr>
        <xdr:cNvPr id="8" name="Picture 7">
          <a:extLst>
            <a:ext uri="{FF2B5EF4-FFF2-40B4-BE49-F238E27FC236}">
              <a16:creationId xmlns:a16="http://schemas.microsoft.com/office/drawing/2014/main" id="{282D4D78-1A4B-4E06-8D0A-11C3C7693E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2881" y="704850"/>
          <a:ext cx="4486274" cy="43379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209558</xdr:colOff>
      <xdr:row>19</xdr:row>
      <xdr:rowOff>114310</xdr:rowOff>
    </xdr:from>
    <xdr:to>
      <xdr:col>3</xdr:col>
      <xdr:colOff>852495</xdr:colOff>
      <xdr:row>29</xdr:row>
      <xdr:rowOff>76210</xdr:rowOff>
    </xdr:to>
    <xdr:pic>
      <xdr:nvPicPr>
        <xdr:cNvPr id="2" name="Picture 1">
          <a:extLst>
            <a:ext uri="{FF2B5EF4-FFF2-40B4-BE49-F238E27FC236}">
              <a16:creationId xmlns:a16="http://schemas.microsoft.com/office/drawing/2014/main" id="{382BB778-2133-4C6D-8D9B-06AAAAC89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8" y="7215198"/>
          <a:ext cx="6953250"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K51"/>
  <sheetViews>
    <sheetView showGridLines="0" tabSelected="1" zoomScale="40" zoomScaleNormal="40" workbookViewId="0">
      <selection activeCell="E7" sqref="E7"/>
    </sheetView>
  </sheetViews>
  <sheetFormatPr defaultColWidth="22.7109375" defaultRowHeight="12.75" outlineLevelCol="1"/>
  <cols>
    <col min="1" max="1" width="18.42578125" style="11" customWidth="1"/>
    <col min="2" max="2" width="15.42578125" style="13" bestFit="1" customWidth="1"/>
    <col min="3" max="3" width="15.5703125" style="13" customWidth="1"/>
    <col min="4" max="4" width="25.85546875" style="2" customWidth="1"/>
    <col min="5" max="5" width="26.7109375" style="1" customWidth="1"/>
    <col min="6" max="6" width="41.85546875" style="2" customWidth="1"/>
    <col min="7" max="7" width="32.140625" style="2" customWidth="1"/>
    <col min="8" max="9" width="8.42578125" style="11" customWidth="1"/>
    <col min="10" max="10" width="7.85546875" style="11" customWidth="1"/>
    <col min="11" max="11" width="12.42578125" style="11" customWidth="1"/>
    <col min="12" max="14" width="27.42578125" style="13" customWidth="1"/>
    <col min="15" max="15" width="35" style="1" customWidth="1"/>
    <col min="16" max="16" width="19" style="14" customWidth="1"/>
    <col min="17" max="17" width="18.42578125" style="11" customWidth="1"/>
    <col min="18" max="18" width="21.140625" style="11" customWidth="1"/>
    <col min="19" max="20" width="26.7109375" style="11" bestFit="1" customWidth="1"/>
    <col min="21" max="21" width="22.7109375" bestFit="1" customWidth="1" outlineLevel="1"/>
    <col min="22" max="22" width="21.140625" bestFit="1" customWidth="1" outlineLevel="1"/>
    <col min="23" max="23" width="17.28515625" bestFit="1" customWidth="1" outlineLevel="1"/>
    <col min="24" max="24" width="18.5703125" bestFit="1" customWidth="1" outlineLevel="1"/>
    <col min="25" max="26" width="5.5703125" customWidth="1" outlineLevel="1"/>
    <col min="27" max="27" width="8.5703125" customWidth="1" outlineLevel="1"/>
    <col min="28" max="28" width="10.5703125" customWidth="1" outlineLevel="1"/>
    <col min="29" max="30" width="5.5703125" customWidth="1" outlineLevel="1"/>
    <col min="31" max="31" width="8.5703125" customWidth="1" outlineLevel="1"/>
    <col min="32" max="32" width="10.5703125" customWidth="1" outlineLevel="1"/>
    <col min="33" max="34" width="5.5703125" style="11" customWidth="1" outlineLevel="1"/>
    <col min="35" max="35" width="8.5703125" style="11" customWidth="1" outlineLevel="1"/>
    <col min="36" max="36" width="10.5703125" style="11" customWidth="1" outlineLevel="1"/>
    <col min="37" max="38" width="8.42578125" style="11" customWidth="1"/>
    <col min="39" max="39" width="7.85546875" style="11" customWidth="1"/>
    <col min="40" max="41" width="8.42578125" style="11" customWidth="1"/>
    <col min="42" max="42" width="7.85546875" style="11" customWidth="1"/>
    <col min="43" max="44" width="8.42578125" style="11" customWidth="1"/>
    <col min="45" max="45" width="7.85546875" style="11" customWidth="1"/>
    <col min="46" max="47" width="8.42578125" style="11" customWidth="1"/>
    <col min="48" max="48" width="7.85546875" style="11" customWidth="1"/>
    <col min="49" max="16384" width="22.7109375" style="11"/>
  </cols>
  <sheetData>
    <row r="1" spans="1:37" s="34" customFormat="1" ht="15.75">
      <c r="A1" s="59" t="s">
        <v>96</v>
      </c>
      <c r="B1" s="59"/>
      <c r="C1" s="99" t="s">
        <v>128</v>
      </c>
      <c r="D1" s="99"/>
      <c r="E1" s="62"/>
      <c r="F1" s="60"/>
      <c r="G1" s="61"/>
      <c r="H1" s="61"/>
      <c r="I1" s="63"/>
      <c r="J1" s="64"/>
      <c r="K1" s="60"/>
      <c r="L1" s="60"/>
      <c r="M1" s="60"/>
      <c r="N1" s="60"/>
      <c r="O1" s="60"/>
      <c r="P1" s="60"/>
      <c r="Q1" s="60"/>
      <c r="R1" s="60"/>
      <c r="S1" s="60"/>
      <c r="T1" s="60"/>
      <c r="U1" s="60"/>
      <c r="V1" s="60"/>
      <c r="W1" s="60"/>
      <c r="X1" s="60"/>
      <c r="Y1" s="60"/>
      <c r="Z1" s="60"/>
      <c r="AA1" s="60"/>
      <c r="AB1" s="60"/>
      <c r="AC1" s="60"/>
      <c r="AD1" s="60"/>
      <c r="AE1" s="60"/>
      <c r="AF1" s="60"/>
      <c r="AG1" s="60"/>
      <c r="AH1" s="60"/>
      <c r="AI1" s="60"/>
      <c r="AJ1" s="60"/>
    </row>
    <row r="2" spans="1:37" s="102" customFormat="1" ht="15.75">
      <c r="A2" s="120" t="s">
        <v>130</v>
      </c>
      <c r="B2" s="121"/>
      <c r="C2" s="122"/>
      <c r="D2" s="117" t="s">
        <v>129</v>
      </c>
      <c r="E2" s="118"/>
      <c r="F2" s="117"/>
      <c r="G2" s="101"/>
      <c r="H2" s="101"/>
      <c r="I2" s="101"/>
      <c r="J2" s="101"/>
      <c r="K2" s="101"/>
      <c r="L2" s="101"/>
      <c r="M2" s="101"/>
      <c r="N2" s="101"/>
      <c r="O2" s="101"/>
      <c r="P2" s="101"/>
    </row>
    <row r="3" spans="1:37" s="104" customFormat="1" ht="15.75">
      <c r="A3" s="120" t="s">
        <v>60</v>
      </c>
      <c r="B3" s="121"/>
      <c r="C3" s="123"/>
      <c r="D3" s="119" t="s">
        <v>131</v>
      </c>
      <c r="E3" s="118"/>
      <c r="F3" s="117"/>
      <c r="G3" s="36"/>
      <c r="H3" s="36"/>
      <c r="I3" s="37"/>
      <c r="J3" s="38"/>
      <c r="K3" s="103"/>
      <c r="L3" s="103"/>
      <c r="M3" s="103"/>
      <c r="N3" s="103"/>
      <c r="O3" s="103"/>
      <c r="P3" s="103"/>
    </row>
    <row r="4" spans="1:37" s="104" customFormat="1" ht="15.75">
      <c r="A4" s="120" t="s">
        <v>58</v>
      </c>
      <c r="B4" s="121"/>
      <c r="C4" s="124"/>
      <c r="D4" s="116" t="s">
        <v>283</v>
      </c>
      <c r="E4" s="118"/>
      <c r="F4" s="117"/>
      <c r="G4" s="36"/>
      <c r="H4" s="36"/>
      <c r="I4" s="37"/>
      <c r="J4" s="38"/>
      <c r="K4" s="103"/>
      <c r="L4" s="103"/>
      <c r="M4" s="103"/>
      <c r="N4" s="103"/>
      <c r="O4" s="103"/>
      <c r="P4" s="103"/>
    </row>
    <row r="5" spans="1:37" s="104" customFormat="1" ht="15.75">
      <c r="A5" s="120" t="s">
        <v>134</v>
      </c>
      <c r="B5" s="121"/>
      <c r="C5" s="124"/>
      <c r="D5" s="116">
        <v>1</v>
      </c>
      <c r="E5" s="118"/>
      <c r="F5" s="117"/>
      <c r="G5" s="36"/>
      <c r="H5" s="36"/>
      <c r="I5" s="37"/>
      <c r="J5" s="38"/>
      <c r="K5" s="103"/>
      <c r="L5" s="103"/>
      <c r="M5" s="103"/>
      <c r="N5" s="103"/>
      <c r="O5" s="103"/>
      <c r="P5" s="103"/>
    </row>
    <row r="6" spans="1:37" s="104" customFormat="1" ht="15.75">
      <c r="A6" s="120" t="s">
        <v>127</v>
      </c>
      <c r="B6" s="121"/>
      <c r="C6" s="124"/>
      <c r="D6" s="116"/>
      <c r="E6" s="116"/>
      <c r="F6" s="117"/>
      <c r="G6" s="36"/>
      <c r="H6" s="36"/>
      <c r="I6" s="37"/>
      <c r="J6" s="38"/>
      <c r="K6" s="103"/>
      <c r="L6" s="103"/>
      <c r="M6" s="103"/>
      <c r="N6" s="103"/>
      <c r="O6" s="103"/>
      <c r="P6" s="103"/>
    </row>
    <row r="7" spans="1:37" s="104" customFormat="1" ht="15.75">
      <c r="A7" s="120" t="s">
        <v>132</v>
      </c>
      <c r="B7" s="121"/>
      <c r="C7" s="124"/>
      <c r="D7" s="116" t="s">
        <v>284</v>
      </c>
      <c r="E7" s="116"/>
      <c r="F7" s="117"/>
      <c r="G7" s="36"/>
      <c r="H7" s="36"/>
      <c r="I7" s="37"/>
      <c r="J7" s="38"/>
      <c r="K7" s="103"/>
      <c r="L7" s="103"/>
      <c r="M7" s="103"/>
      <c r="N7" s="103"/>
      <c r="O7" s="103"/>
      <c r="P7" s="103"/>
    </row>
    <row r="8" spans="1:37" s="104" customFormat="1" ht="15.75">
      <c r="A8" s="120" t="s">
        <v>133</v>
      </c>
      <c r="B8" s="121"/>
      <c r="C8" s="124"/>
      <c r="D8" s="116" t="s">
        <v>285</v>
      </c>
      <c r="E8" s="116"/>
      <c r="F8" s="117"/>
      <c r="G8" s="36"/>
      <c r="H8" s="36"/>
      <c r="I8" s="37"/>
      <c r="J8" s="38"/>
      <c r="K8" s="103"/>
      <c r="L8" s="103"/>
      <c r="M8" s="103"/>
      <c r="N8" s="103"/>
      <c r="O8" s="103"/>
      <c r="P8" s="103"/>
    </row>
    <row r="9" spans="1:37" s="104" customFormat="1" ht="15.75">
      <c r="A9" s="120" t="s">
        <v>135</v>
      </c>
      <c r="B9" s="121"/>
      <c r="C9" s="124"/>
      <c r="D9" s="116" t="s">
        <v>286</v>
      </c>
      <c r="E9" s="116"/>
      <c r="F9" s="117"/>
      <c r="G9" s="36"/>
      <c r="H9" s="36"/>
      <c r="I9" s="37"/>
      <c r="J9" s="38"/>
      <c r="K9" s="103"/>
      <c r="L9" s="103"/>
      <c r="M9" s="103"/>
      <c r="N9" s="103"/>
      <c r="O9" s="103"/>
      <c r="P9" s="103"/>
    </row>
    <row r="10" spans="1:37" s="104" customFormat="1" ht="16.5" thickBot="1">
      <c r="A10" s="120" t="s">
        <v>136</v>
      </c>
      <c r="B10" s="121"/>
      <c r="C10" s="124"/>
      <c r="D10" s="116" t="s">
        <v>287</v>
      </c>
      <c r="E10" s="116"/>
      <c r="F10" s="117"/>
      <c r="G10" s="36"/>
      <c r="H10" s="36"/>
      <c r="I10" s="37"/>
      <c r="J10" s="38"/>
      <c r="K10" s="103"/>
      <c r="L10" s="103"/>
      <c r="M10" s="103"/>
      <c r="N10" s="103"/>
      <c r="O10" s="103"/>
      <c r="P10" s="103"/>
    </row>
    <row r="11" spans="1:37" s="10" customFormat="1" ht="67.150000000000006" customHeight="1">
      <c r="A11" s="130" t="s">
        <v>130</v>
      </c>
      <c r="B11" s="131"/>
      <c r="C11" s="8" t="s">
        <v>75</v>
      </c>
      <c r="D11" s="140" t="s">
        <v>78</v>
      </c>
      <c r="E11" s="141"/>
      <c r="F11" s="142"/>
      <c r="G11" s="9"/>
      <c r="H11" s="145" t="s">
        <v>85</v>
      </c>
      <c r="I11" s="146"/>
      <c r="J11" s="146"/>
      <c r="K11" s="147"/>
      <c r="L11" s="132" t="s">
        <v>89</v>
      </c>
      <c r="M11" s="133"/>
      <c r="N11" s="133"/>
      <c r="O11" s="132" t="s">
        <v>92</v>
      </c>
      <c r="P11" s="148"/>
      <c r="Q11" s="148"/>
      <c r="R11" s="148"/>
      <c r="S11" s="148"/>
      <c r="T11" s="149"/>
      <c r="U11" s="137" t="s">
        <v>1</v>
      </c>
      <c r="V11" s="138"/>
      <c r="W11" s="138"/>
      <c r="X11" s="139"/>
      <c r="Y11" s="134" t="s">
        <v>121</v>
      </c>
      <c r="Z11" s="143"/>
      <c r="AA11" s="143"/>
      <c r="AB11" s="144"/>
      <c r="AC11" s="134" t="s">
        <v>119</v>
      </c>
      <c r="AD11" s="143"/>
      <c r="AE11" s="143"/>
      <c r="AF11" s="144"/>
      <c r="AG11" s="134" t="s">
        <v>120</v>
      </c>
      <c r="AH11" s="135"/>
      <c r="AI11" s="135"/>
      <c r="AJ11" s="136"/>
    </row>
    <row r="12" spans="1:37" s="10" customFormat="1" ht="49.5" customHeight="1">
      <c r="A12" s="8" t="s">
        <v>77</v>
      </c>
      <c r="B12" s="17" t="s">
        <v>2</v>
      </c>
      <c r="C12" s="8" t="s">
        <v>74</v>
      </c>
      <c r="D12" s="8" t="s">
        <v>33</v>
      </c>
      <c r="E12" s="8" t="s">
        <v>34</v>
      </c>
      <c r="F12" s="17" t="s">
        <v>79</v>
      </c>
      <c r="G12" s="67" t="s">
        <v>84</v>
      </c>
      <c r="H12" s="18" t="s">
        <v>38</v>
      </c>
      <c r="I12" s="18" t="s">
        <v>39</v>
      </c>
      <c r="J12" s="68" t="s">
        <v>0</v>
      </c>
      <c r="K12" s="69" t="s">
        <v>86</v>
      </c>
      <c r="L12" s="71" t="s">
        <v>90</v>
      </c>
      <c r="M12" s="72" t="s">
        <v>35</v>
      </c>
      <c r="N12" s="71" t="s">
        <v>91</v>
      </c>
      <c r="O12" s="71" t="s">
        <v>93</v>
      </c>
      <c r="P12" s="71" t="s">
        <v>94</v>
      </c>
      <c r="Q12" s="71" t="s">
        <v>36</v>
      </c>
      <c r="R12" s="71" t="s">
        <v>37</v>
      </c>
      <c r="S12" s="71" t="s">
        <v>44</v>
      </c>
      <c r="T12" s="71" t="s">
        <v>97</v>
      </c>
      <c r="U12" s="78" t="s">
        <v>43</v>
      </c>
      <c r="V12" s="78" t="s">
        <v>40</v>
      </c>
      <c r="W12" s="79" t="s">
        <v>41</v>
      </c>
      <c r="X12" s="84" t="s">
        <v>42</v>
      </c>
      <c r="Y12" s="87" t="s">
        <v>38</v>
      </c>
      <c r="Z12" s="80" t="s">
        <v>39</v>
      </c>
      <c r="AA12" s="80" t="s">
        <v>0</v>
      </c>
      <c r="AB12" s="88" t="s">
        <v>86</v>
      </c>
      <c r="AC12" s="87" t="s">
        <v>38</v>
      </c>
      <c r="AD12" s="80" t="s">
        <v>39</v>
      </c>
      <c r="AE12" s="80" t="s">
        <v>0</v>
      </c>
      <c r="AF12" s="88" t="s">
        <v>86</v>
      </c>
      <c r="AG12" s="87" t="s">
        <v>38</v>
      </c>
      <c r="AH12" s="80" t="s">
        <v>39</v>
      </c>
      <c r="AI12" s="80" t="s">
        <v>0</v>
      </c>
      <c r="AJ12" s="88" t="s">
        <v>86</v>
      </c>
    </row>
    <row r="13" spans="1:37" ht="94.5" customHeight="1">
      <c r="A13" s="66" t="s">
        <v>116</v>
      </c>
      <c r="B13" s="66" t="s">
        <v>115</v>
      </c>
      <c r="C13" s="66" t="s">
        <v>80</v>
      </c>
      <c r="D13" s="66" t="s">
        <v>81</v>
      </c>
      <c r="E13" s="66" t="s">
        <v>82</v>
      </c>
      <c r="F13" s="66" t="s">
        <v>83</v>
      </c>
      <c r="G13" s="66" t="s">
        <v>113</v>
      </c>
      <c r="H13" s="70" t="s">
        <v>55</v>
      </c>
      <c r="I13" s="70" t="s">
        <v>56</v>
      </c>
      <c r="J13" s="70" t="s">
        <v>87</v>
      </c>
      <c r="K13" s="66" t="s">
        <v>88</v>
      </c>
      <c r="L13" s="73" t="s">
        <v>108</v>
      </c>
      <c r="M13" s="73" t="s">
        <v>109</v>
      </c>
      <c r="N13" s="73" t="s">
        <v>122</v>
      </c>
      <c r="O13" s="73" t="s">
        <v>99</v>
      </c>
      <c r="P13" s="73" t="s">
        <v>105</v>
      </c>
      <c r="Q13" s="73" t="s">
        <v>57</v>
      </c>
      <c r="R13" s="73" t="s">
        <v>100</v>
      </c>
      <c r="S13" s="73" t="s">
        <v>95</v>
      </c>
      <c r="T13" s="73" t="s">
        <v>110</v>
      </c>
      <c r="U13" s="81"/>
      <c r="V13" s="81"/>
      <c r="W13" s="82"/>
      <c r="X13" s="85"/>
      <c r="Y13" s="89" t="s">
        <v>55</v>
      </c>
      <c r="Z13" s="83" t="s">
        <v>56</v>
      </c>
      <c r="AA13" s="83" t="s">
        <v>87</v>
      </c>
      <c r="AB13" s="90" t="s">
        <v>88</v>
      </c>
      <c r="AC13" s="89" t="s">
        <v>55</v>
      </c>
      <c r="AD13" s="83" t="s">
        <v>56</v>
      </c>
      <c r="AE13" s="83" t="s">
        <v>87</v>
      </c>
      <c r="AF13" s="90" t="s">
        <v>88</v>
      </c>
      <c r="AG13" s="89" t="s">
        <v>55</v>
      </c>
      <c r="AH13" s="83" t="s">
        <v>56</v>
      </c>
      <c r="AI13" s="83" t="s">
        <v>87</v>
      </c>
      <c r="AJ13" s="90" t="s">
        <v>88</v>
      </c>
      <c r="AK13" s="31"/>
    </row>
    <row r="14" spans="1:37" ht="76.5">
      <c r="A14" s="19">
        <v>1</v>
      </c>
      <c r="B14" s="19" t="s">
        <v>137</v>
      </c>
      <c r="C14" s="129" t="s">
        <v>154</v>
      </c>
      <c r="D14" s="22" t="s">
        <v>138</v>
      </c>
      <c r="E14" s="23" t="s">
        <v>139</v>
      </c>
      <c r="F14" s="23" t="s">
        <v>140</v>
      </c>
      <c r="G14" s="23" t="s">
        <v>141</v>
      </c>
      <c r="H14" s="26">
        <v>4</v>
      </c>
      <c r="I14" s="26">
        <v>4</v>
      </c>
      <c r="J14" s="12">
        <f>PRODUCT(H14:I14)</f>
        <v>16</v>
      </c>
      <c r="K14" s="20" t="str">
        <f t="shared" ref="K14:K17" si="0">IF(H14*I14&gt;=20,"EXTREME",IF(H14*I14&gt;=12,"HIGH",IF(H14*I14&gt;=6,"MEDIUM",IF(H14*I14&gt;=1,"LOW", IF(H14*I14&gt;=0, "UNRATED")))))</f>
        <v>HIGH</v>
      </c>
      <c r="L14" s="74" t="s">
        <v>50</v>
      </c>
      <c r="M14" s="75" t="s">
        <v>143</v>
      </c>
      <c r="N14" s="76" t="s">
        <v>144</v>
      </c>
      <c r="O14" s="22" t="s">
        <v>145</v>
      </c>
      <c r="P14" s="19" t="s">
        <v>146</v>
      </c>
      <c r="Q14" s="24" t="s">
        <v>147</v>
      </c>
      <c r="R14" s="24" t="s">
        <v>148</v>
      </c>
      <c r="S14" s="24" t="s">
        <v>149</v>
      </c>
      <c r="T14" s="24" t="s">
        <v>150</v>
      </c>
      <c r="U14" s="128">
        <v>0.25</v>
      </c>
      <c r="V14" s="24" t="s">
        <v>151</v>
      </c>
      <c r="W14" s="25" t="s">
        <v>152</v>
      </c>
      <c r="X14" s="86" t="s">
        <v>153</v>
      </c>
      <c r="Y14" s="96">
        <v>3</v>
      </c>
      <c r="Z14" s="19">
        <v>3</v>
      </c>
      <c r="AA14" s="12">
        <f t="shared" ref="AA14:AA15" si="1">PRODUCT(Y14:Z14)</f>
        <v>9</v>
      </c>
      <c r="AB14" s="93" t="str">
        <f t="shared" ref="AB14:AB15" si="2">IF(Y14*Z14&gt;=20,"EXTREME",IF(Y14*Z14&gt;=12,"HIGH",IF(Y14*Z14&gt;=6,"MEDIUM",IF(Y14*Z14&gt;=1,"LOW", IF(Y14*Z14&gt;=0, "UNRATED")))))</f>
        <v>MEDIUM</v>
      </c>
      <c r="AC14" s="96">
        <v>4</v>
      </c>
      <c r="AD14" s="19">
        <v>4</v>
      </c>
      <c r="AE14" s="12">
        <f t="shared" ref="AE14:AE15" si="3">PRODUCT(AC14:AD14)</f>
        <v>16</v>
      </c>
      <c r="AF14" s="93" t="str">
        <f t="shared" ref="AF14:AF15" si="4">IF(AC14*AD14&gt;=20,"EXTREME",IF(AC14*AD14&gt;=12,"HIGH",IF(AC14*AD14&gt;=6,"MEDIUM",IF(AC14*AD14&gt;=1,"LOW", IF(AC14*AD14&gt;=0, "UNRATED")))))</f>
        <v>HIGH</v>
      </c>
      <c r="AG14" s="96">
        <v>3</v>
      </c>
      <c r="AH14" s="19">
        <v>3</v>
      </c>
      <c r="AI14" s="12">
        <f t="shared" ref="AI14:AI15" si="5">PRODUCT(AG14:AH14)</f>
        <v>9</v>
      </c>
      <c r="AJ14" s="93" t="str">
        <f t="shared" ref="AJ14:AJ15" si="6">IF(AG14*AH14&gt;=20,"EXTREME",IF(AG14*AH14&gt;=12,"HIGH",IF(AG14*AH14&gt;=6,"MEDIUM",IF(AG14*AH14&gt;=1,"LOW", IF(AG14*AH14&gt;=0, "UNRATED")))))</f>
        <v>MEDIUM</v>
      </c>
    </row>
    <row r="15" spans="1:37" ht="76.5">
      <c r="A15" s="19">
        <v>2</v>
      </c>
      <c r="B15" s="19" t="s">
        <v>155</v>
      </c>
      <c r="C15" s="19" t="s">
        <v>156</v>
      </c>
      <c r="D15" s="22" t="s">
        <v>157</v>
      </c>
      <c r="E15" s="23" t="s">
        <v>158</v>
      </c>
      <c r="F15" s="23" t="s">
        <v>159</v>
      </c>
      <c r="G15" s="23" t="s">
        <v>160</v>
      </c>
      <c r="H15" s="26">
        <v>3</v>
      </c>
      <c r="I15" s="26">
        <v>3</v>
      </c>
      <c r="J15" s="12">
        <f t="shared" ref="J15:J17" si="7">PRODUCT(H15:I15)</f>
        <v>9</v>
      </c>
      <c r="K15" s="20" t="str">
        <f t="shared" si="0"/>
        <v>MEDIUM</v>
      </c>
      <c r="L15" s="74" t="s">
        <v>142</v>
      </c>
      <c r="M15" s="77" t="s">
        <v>161</v>
      </c>
      <c r="N15" s="76" t="s">
        <v>162</v>
      </c>
      <c r="O15" s="22" t="s">
        <v>163</v>
      </c>
      <c r="P15" s="19" t="s">
        <v>164</v>
      </c>
      <c r="Q15" s="24" t="s">
        <v>165</v>
      </c>
      <c r="R15" s="24" t="s">
        <v>166</v>
      </c>
      <c r="S15" s="24" t="s">
        <v>167</v>
      </c>
      <c r="T15" s="24" t="s">
        <v>150</v>
      </c>
      <c r="U15" s="128">
        <v>0.5</v>
      </c>
      <c r="V15" s="24" t="s">
        <v>168</v>
      </c>
      <c r="W15" s="25" t="s">
        <v>169</v>
      </c>
      <c r="X15" s="86" t="s">
        <v>170</v>
      </c>
      <c r="Y15" s="96">
        <v>2</v>
      </c>
      <c r="Z15" s="19">
        <v>2</v>
      </c>
      <c r="AA15" s="12">
        <f t="shared" si="1"/>
        <v>4</v>
      </c>
      <c r="AB15" s="93" t="str">
        <f t="shared" si="2"/>
        <v>LOW</v>
      </c>
      <c r="AC15" s="96">
        <v>3</v>
      </c>
      <c r="AD15" s="19">
        <v>3</v>
      </c>
      <c r="AE15" s="12">
        <f t="shared" si="3"/>
        <v>9</v>
      </c>
      <c r="AF15" s="93" t="str">
        <f t="shared" si="4"/>
        <v>MEDIUM</v>
      </c>
      <c r="AG15" s="96">
        <v>3</v>
      </c>
      <c r="AH15" s="19">
        <v>2</v>
      </c>
      <c r="AI15" s="12">
        <f t="shared" si="5"/>
        <v>6</v>
      </c>
      <c r="AJ15" s="93" t="str">
        <f t="shared" si="6"/>
        <v>MEDIUM</v>
      </c>
    </row>
    <row r="16" spans="1:37" ht="51">
      <c r="A16" s="19">
        <v>3</v>
      </c>
      <c r="B16" s="19" t="s">
        <v>171</v>
      </c>
      <c r="C16" s="19" t="s">
        <v>172</v>
      </c>
      <c r="D16" s="22" t="s">
        <v>173</v>
      </c>
      <c r="E16" s="23" t="s">
        <v>174</v>
      </c>
      <c r="F16" s="23" t="s">
        <v>175</v>
      </c>
      <c r="G16" s="23" t="s">
        <v>176</v>
      </c>
      <c r="H16" s="19">
        <v>2</v>
      </c>
      <c r="I16" s="19">
        <v>4</v>
      </c>
      <c r="J16" s="12">
        <f t="shared" si="7"/>
        <v>8</v>
      </c>
      <c r="K16" s="20" t="str">
        <f t="shared" si="0"/>
        <v>MEDIUM</v>
      </c>
      <c r="L16" s="74" t="s">
        <v>142</v>
      </c>
      <c r="M16" s="77" t="s">
        <v>177</v>
      </c>
      <c r="N16" s="76" t="s">
        <v>178</v>
      </c>
      <c r="O16" s="22" t="s">
        <v>179</v>
      </c>
      <c r="P16" s="19" t="s">
        <v>180</v>
      </c>
      <c r="Q16" s="27" t="s">
        <v>181</v>
      </c>
      <c r="R16" s="27" t="s">
        <v>153</v>
      </c>
      <c r="S16" s="27" t="s">
        <v>182</v>
      </c>
      <c r="T16" s="24" t="s">
        <v>183</v>
      </c>
      <c r="U16" s="128">
        <v>0.3</v>
      </c>
      <c r="V16" s="24" t="s">
        <v>184</v>
      </c>
      <c r="W16" s="25" t="s">
        <v>185</v>
      </c>
      <c r="X16" s="86" t="s">
        <v>186</v>
      </c>
      <c r="Y16" s="96">
        <v>1</v>
      </c>
      <c r="Z16" s="19">
        <v>3</v>
      </c>
      <c r="AA16" s="12">
        <f t="shared" ref="AA16:AA19" si="8">PRODUCT(Y16:Z16)</f>
        <v>3</v>
      </c>
      <c r="AB16" s="93" t="str">
        <f t="shared" ref="AB16:AB19" si="9">IF(Y16*Z16&gt;=20,"EXTREME",IF(Y16*Z16&gt;=12,"HIGH",IF(Y16*Z16&gt;=6,"MEDIUM",IF(Y16*Z16&gt;=1,"LOW", IF(Y16*Z16&gt;=0, "UNRATED")))))</f>
        <v>LOW</v>
      </c>
      <c r="AC16" s="96">
        <v>2</v>
      </c>
      <c r="AD16" s="19">
        <v>4</v>
      </c>
      <c r="AE16" s="12">
        <f t="shared" ref="AE16:AE19" si="10">PRODUCT(AC16:AD16)</f>
        <v>8</v>
      </c>
      <c r="AF16" s="93" t="str">
        <f t="shared" ref="AF16:AF19" si="11">IF(AC16*AD16&gt;=20,"EXTREME",IF(AC16*AD16&gt;=12,"HIGH",IF(AC16*AD16&gt;=6,"MEDIUM",IF(AC16*AD16&gt;=1,"LOW", IF(AC16*AD16&gt;=0, "UNRATED")))))</f>
        <v>MEDIUM</v>
      </c>
      <c r="AG16" s="96">
        <v>2</v>
      </c>
      <c r="AH16" s="19">
        <v>3</v>
      </c>
      <c r="AI16" s="12">
        <f t="shared" ref="AI16:AI19" si="12">PRODUCT(AG16:AH16)</f>
        <v>6</v>
      </c>
      <c r="AJ16" s="93" t="str">
        <f t="shared" ref="AJ16:AJ19" si="13">IF(AG16*AH16&gt;=20,"EXTREME",IF(AG16*AH16&gt;=12,"HIGH",IF(AG16*AH16&gt;=6,"MEDIUM",IF(AG16*AH16&gt;=1,"LOW", IF(AG16*AH16&gt;=0, "UNRATED")))))</f>
        <v>MEDIUM</v>
      </c>
    </row>
    <row r="17" spans="1:36" ht="63.75">
      <c r="A17" s="19">
        <v>4</v>
      </c>
      <c r="B17" s="19" t="s">
        <v>187</v>
      </c>
      <c r="C17" s="19" t="s">
        <v>188</v>
      </c>
      <c r="D17" s="23" t="s">
        <v>189</v>
      </c>
      <c r="E17" s="23" t="s">
        <v>190</v>
      </c>
      <c r="F17" s="23" t="s">
        <v>191</v>
      </c>
      <c r="G17" s="23" t="s">
        <v>192</v>
      </c>
      <c r="H17" s="27">
        <v>2</v>
      </c>
      <c r="I17" s="27">
        <v>4</v>
      </c>
      <c r="J17" s="12">
        <f t="shared" si="7"/>
        <v>8</v>
      </c>
      <c r="K17" s="20" t="str">
        <f t="shared" si="0"/>
        <v>MEDIUM</v>
      </c>
      <c r="L17" s="74" t="s">
        <v>142</v>
      </c>
      <c r="M17" s="77" t="s">
        <v>193</v>
      </c>
      <c r="N17" s="76" t="s">
        <v>194</v>
      </c>
      <c r="O17" s="22" t="s">
        <v>195</v>
      </c>
      <c r="P17" s="19" t="s">
        <v>196</v>
      </c>
      <c r="Q17" s="27" t="s">
        <v>197</v>
      </c>
      <c r="R17" s="27" t="s">
        <v>198</v>
      </c>
      <c r="S17" s="27" t="s">
        <v>199</v>
      </c>
      <c r="T17" s="24" t="s">
        <v>183</v>
      </c>
      <c r="U17" s="128">
        <v>0.4</v>
      </c>
      <c r="V17" s="24" t="s">
        <v>200</v>
      </c>
      <c r="W17" s="25" t="s">
        <v>201</v>
      </c>
      <c r="X17" s="86" t="s">
        <v>148</v>
      </c>
      <c r="Y17" s="96">
        <v>1</v>
      </c>
      <c r="Z17" s="19">
        <v>3</v>
      </c>
      <c r="AA17" s="12">
        <f t="shared" si="8"/>
        <v>3</v>
      </c>
      <c r="AB17" s="93" t="str">
        <f t="shared" si="9"/>
        <v>LOW</v>
      </c>
      <c r="AC17" s="96">
        <v>2</v>
      </c>
      <c r="AD17" s="19">
        <v>4</v>
      </c>
      <c r="AE17" s="12">
        <f t="shared" si="10"/>
        <v>8</v>
      </c>
      <c r="AF17" s="93" t="str">
        <f t="shared" si="11"/>
        <v>MEDIUM</v>
      </c>
      <c r="AG17" s="96">
        <v>2</v>
      </c>
      <c r="AH17" s="19">
        <v>2</v>
      </c>
      <c r="AI17" s="12">
        <f t="shared" si="12"/>
        <v>4</v>
      </c>
      <c r="AJ17" s="93" t="str">
        <f t="shared" si="13"/>
        <v>LOW</v>
      </c>
    </row>
    <row r="18" spans="1:36" ht="63.75">
      <c r="A18" s="19">
        <v>5</v>
      </c>
      <c r="B18" s="19" t="s">
        <v>137</v>
      </c>
      <c r="C18" s="19" t="s">
        <v>229</v>
      </c>
      <c r="D18" s="22" t="s">
        <v>230</v>
      </c>
      <c r="E18" s="23" t="s">
        <v>231</v>
      </c>
      <c r="F18" s="23" t="s">
        <v>232</v>
      </c>
      <c r="G18" s="23" t="s">
        <v>233</v>
      </c>
      <c r="H18" s="26">
        <v>3</v>
      </c>
      <c r="I18" s="26">
        <v>4</v>
      </c>
      <c r="J18" s="12">
        <f t="shared" ref="J18:J23" si="14">PRODUCT(H18:I18)</f>
        <v>12</v>
      </c>
      <c r="K18" s="20" t="str">
        <f t="shared" ref="K18:K23" si="15">IF(H18*I18&gt;=20,"EXTREME",IF(H18*I18&gt;=12,"HIGH",IF(H18*I18&gt;=6,"MEDIUM",IF(H18*I18&gt;=1,"LOW", IF(H18*I18&gt;=0, "UNRATED")))))</f>
        <v>HIGH</v>
      </c>
      <c r="L18" s="74" t="s">
        <v>50</v>
      </c>
      <c r="M18" s="77" t="s">
        <v>234</v>
      </c>
      <c r="N18" s="76" t="s">
        <v>235</v>
      </c>
      <c r="O18" s="22" t="s">
        <v>236</v>
      </c>
      <c r="P18" s="19" t="s">
        <v>237</v>
      </c>
      <c r="Q18" s="24" t="s">
        <v>147</v>
      </c>
      <c r="R18" s="24" t="s">
        <v>186</v>
      </c>
      <c r="S18" s="24" t="s">
        <v>238</v>
      </c>
      <c r="T18" s="24" t="s">
        <v>183</v>
      </c>
      <c r="U18" s="128">
        <v>0.35</v>
      </c>
      <c r="V18" s="24" t="s">
        <v>239</v>
      </c>
      <c r="W18" s="25" t="s">
        <v>240</v>
      </c>
      <c r="X18" s="86" t="s">
        <v>202</v>
      </c>
      <c r="Y18" s="96">
        <v>2</v>
      </c>
      <c r="Z18" s="19">
        <v>3</v>
      </c>
      <c r="AA18" s="12">
        <f t="shared" si="8"/>
        <v>6</v>
      </c>
      <c r="AB18" s="93" t="str">
        <f t="shared" si="9"/>
        <v>MEDIUM</v>
      </c>
      <c r="AC18" s="96">
        <v>3</v>
      </c>
      <c r="AD18" s="19">
        <v>4</v>
      </c>
      <c r="AE18" s="12">
        <f t="shared" si="10"/>
        <v>12</v>
      </c>
      <c r="AF18" s="93" t="str">
        <f t="shared" si="11"/>
        <v>HIGH</v>
      </c>
      <c r="AG18" s="96">
        <v>2</v>
      </c>
      <c r="AH18" s="19">
        <v>2</v>
      </c>
      <c r="AI18" s="12">
        <f t="shared" si="12"/>
        <v>4</v>
      </c>
      <c r="AJ18" s="93" t="str">
        <f t="shared" si="13"/>
        <v>LOW</v>
      </c>
    </row>
    <row r="19" spans="1:36" ht="38.25">
      <c r="A19" s="19">
        <v>6</v>
      </c>
      <c r="B19" s="19" t="s">
        <v>203</v>
      </c>
      <c r="C19" s="19" t="s">
        <v>204</v>
      </c>
      <c r="D19" s="22" t="s">
        <v>205</v>
      </c>
      <c r="E19" s="23" t="s">
        <v>206</v>
      </c>
      <c r="F19" s="23" t="s">
        <v>207</v>
      </c>
      <c r="G19" s="23" t="s">
        <v>208</v>
      </c>
      <c r="H19" s="26">
        <v>3</v>
      </c>
      <c r="I19" s="26">
        <v>5</v>
      </c>
      <c r="J19" s="12">
        <f t="shared" si="14"/>
        <v>15</v>
      </c>
      <c r="K19" s="20" t="str">
        <f t="shared" si="15"/>
        <v>HIGH</v>
      </c>
      <c r="L19" s="74" t="s">
        <v>50</v>
      </c>
      <c r="M19" s="77" t="s">
        <v>209</v>
      </c>
      <c r="N19" s="76" t="s">
        <v>210</v>
      </c>
      <c r="O19" s="22" t="s">
        <v>211</v>
      </c>
      <c r="P19" s="19" t="s">
        <v>212</v>
      </c>
      <c r="Q19" s="24" t="s">
        <v>213</v>
      </c>
      <c r="R19" s="24" t="s">
        <v>153</v>
      </c>
      <c r="S19" s="24" t="s">
        <v>214</v>
      </c>
      <c r="T19" s="24" t="s">
        <v>183</v>
      </c>
      <c r="U19" s="128">
        <v>0.6</v>
      </c>
      <c r="V19" s="24" t="s">
        <v>215</v>
      </c>
      <c r="W19" s="25" t="s">
        <v>216</v>
      </c>
      <c r="X19" s="86" t="s">
        <v>186</v>
      </c>
      <c r="Y19" s="96">
        <v>2</v>
      </c>
      <c r="Z19" s="19">
        <v>3</v>
      </c>
      <c r="AA19" s="12">
        <f t="shared" si="8"/>
        <v>6</v>
      </c>
      <c r="AB19" s="93" t="str">
        <f t="shared" si="9"/>
        <v>MEDIUM</v>
      </c>
      <c r="AC19" s="96">
        <v>3</v>
      </c>
      <c r="AD19" s="19">
        <v>5</v>
      </c>
      <c r="AE19" s="12">
        <f t="shared" si="10"/>
        <v>15</v>
      </c>
      <c r="AF19" s="93" t="str">
        <f t="shared" si="11"/>
        <v>HIGH</v>
      </c>
      <c r="AG19" s="96">
        <v>1</v>
      </c>
      <c r="AH19" s="19">
        <v>2</v>
      </c>
      <c r="AI19" s="12">
        <f t="shared" si="12"/>
        <v>2</v>
      </c>
      <c r="AJ19" s="93" t="str">
        <f t="shared" si="13"/>
        <v>LOW</v>
      </c>
    </row>
    <row r="20" spans="1:36" ht="76.5">
      <c r="A20" s="19">
        <v>7</v>
      </c>
      <c r="B20" s="19" t="s">
        <v>137</v>
      </c>
      <c r="C20" s="19" t="s">
        <v>217</v>
      </c>
      <c r="D20" s="22" t="s">
        <v>218</v>
      </c>
      <c r="E20" s="23" t="s">
        <v>219</v>
      </c>
      <c r="F20" s="23" t="s">
        <v>220</v>
      </c>
      <c r="G20" s="23" t="s">
        <v>221</v>
      </c>
      <c r="H20" s="27">
        <v>2</v>
      </c>
      <c r="I20" s="27">
        <v>5</v>
      </c>
      <c r="J20" s="12">
        <f t="shared" si="14"/>
        <v>10</v>
      </c>
      <c r="K20" s="20" t="str">
        <f t="shared" si="15"/>
        <v>MEDIUM</v>
      </c>
      <c r="L20" s="74" t="s">
        <v>142</v>
      </c>
      <c r="M20" s="77" t="s">
        <v>222</v>
      </c>
      <c r="N20" s="76" t="s">
        <v>223</v>
      </c>
      <c r="O20" s="22" t="s">
        <v>224</v>
      </c>
      <c r="P20" s="19" t="s">
        <v>225</v>
      </c>
      <c r="Q20" s="27" t="s">
        <v>147</v>
      </c>
      <c r="R20" s="27" t="s">
        <v>148</v>
      </c>
      <c r="S20" s="27" t="s">
        <v>226</v>
      </c>
      <c r="T20" s="24" t="s">
        <v>183</v>
      </c>
      <c r="U20" s="128">
        <v>0.4</v>
      </c>
      <c r="V20" s="24" t="s">
        <v>227</v>
      </c>
      <c r="W20" s="25" t="s">
        <v>228</v>
      </c>
      <c r="X20" s="86" t="s">
        <v>186</v>
      </c>
      <c r="Y20" s="96">
        <v>1</v>
      </c>
      <c r="Z20" s="19">
        <v>3</v>
      </c>
      <c r="AA20" s="12">
        <f t="shared" ref="AA20:AA23" si="16">PRODUCT(Y20:Z20)</f>
        <v>3</v>
      </c>
      <c r="AB20" s="93" t="str">
        <f t="shared" ref="AB20:AB23" si="17">IF(Y20*Z20&gt;=20,"EXTREME",IF(Y20*Z20&gt;=12,"HIGH",IF(Y20*Z20&gt;=6,"MEDIUM",IF(Y20*Z20&gt;=1,"LOW", IF(Y20*Z20&gt;=0, "UNRATED")))))</f>
        <v>LOW</v>
      </c>
      <c r="AC20" s="96">
        <v>2</v>
      </c>
      <c r="AD20" s="19">
        <v>5</v>
      </c>
      <c r="AE20" s="12">
        <f t="shared" ref="AE20:AE23" si="18">PRODUCT(AC20:AD20)</f>
        <v>10</v>
      </c>
      <c r="AF20" s="93" t="str">
        <f t="shared" ref="AF20:AF23" si="19">IF(AC20*AD20&gt;=20,"EXTREME",IF(AC20*AD20&gt;=12,"HIGH",IF(AC20*AD20&gt;=6,"MEDIUM",IF(AC20*AD20&gt;=1,"LOW", IF(AC20*AD20&gt;=0, "UNRATED")))))</f>
        <v>MEDIUM</v>
      </c>
      <c r="AG20" s="96">
        <v>1</v>
      </c>
      <c r="AH20" s="19">
        <v>2</v>
      </c>
      <c r="AI20" s="12">
        <f t="shared" ref="AI20:AI23" si="20">PRODUCT(AG20:AH20)</f>
        <v>2</v>
      </c>
      <c r="AJ20" s="93" t="str">
        <f t="shared" ref="AJ20:AJ23" si="21">IF(AG20*AH20&gt;=20,"EXTREME",IF(AG20*AH20&gt;=12,"HIGH",IF(AG20*AH20&gt;=6,"MEDIUM",IF(AG20*AH20&gt;=1,"LOW", IF(AG20*AH20&gt;=0, "UNRATED")))))</f>
        <v>LOW</v>
      </c>
    </row>
    <row r="21" spans="1:36" ht="89.25">
      <c r="A21" s="27">
        <v>8</v>
      </c>
      <c r="B21" s="19" t="s">
        <v>137</v>
      </c>
      <c r="C21" s="19" t="s">
        <v>241</v>
      </c>
      <c r="D21" s="23" t="s">
        <v>242</v>
      </c>
      <c r="E21" s="23" t="s">
        <v>243</v>
      </c>
      <c r="F21" s="23" t="s">
        <v>244</v>
      </c>
      <c r="G21" s="23" t="s">
        <v>245</v>
      </c>
      <c r="H21" s="27">
        <v>2</v>
      </c>
      <c r="I21" s="27">
        <v>5</v>
      </c>
      <c r="J21" s="12">
        <f t="shared" si="14"/>
        <v>10</v>
      </c>
      <c r="K21" s="20" t="str">
        <f t="shared" si="15"/>
        <v>MEDIUM</v>
      </c>
      <c r="L21" s="74" t="s">
        <v>142</v>
      </c>
      <c r="M21" s="77" t="s">
        <v>246</v>
      </c>
      <c r="N21" s="76" t="s">
        <v>247</v>
      </c>
      <c r="O21" s="22" t="s">
        <v>248</v>
      </c>
      <c r="P21" s="19" t="s">
        <v>249</v>
      </c>
      <c r="Q21" s="27" t="s">
        <v>250</v>
      </c>
      <c r="R21" s="27" t="s">
        <v>170</v>
      </c>
      <c r="S21" s="27" t="s">
        <v>251</v>
      </c>
      <c r="T21" s="24" t="s">
        <v>183</v>
      </c>
      <c r="U21" s="128">
        <v>0.45</v>
      </c>
      <c r="V21" s="24" t="s">
        <v>252</v>
      </c>
      <c r="W21" s="25" t="s">
        <v>253</v>
      </c>
      <c r="X21" s="86" t="s">
        <v>254</v>
      </c>
      <c r="Y21" s="96">
        <v>1</v>
      </c>
      <c r="Z21" s="19">
        <v>3</v>
      </c>
      <c r="AA21" s="12">
        <f t="shared" si="16"/>
        <v>3</v>
      </c>
      <c r="AB21" s="93" t="str">
        <f t="shared" si="17"/>
        <v>LOW</v>
      </c>
      <c r="AC21" s="96">
        <v>2</v>
      </c>
      <c r="AD21" s="19">
        <v>5</v>
      </c>
      <c r="AE21" s="12">
        <f t="shared" si="18"/>
        <v>10</v>
      </c>
      <c r="AF21" s="93" t="str">
        <f t="shared" si="19"/>
        <v>MEDIUM</v>
      </c>
      <c r="AG21" s="96">
        <v>1</v>
      </c>
      <c r="AH21" s="19">
        <v>2</v>
      </c>
      <c r="AI21" s="12">
        <f t="shared" si="20"/>
        <v>2</v>
      </c>
      <c r="AJ21" s="93" t="str">
        <f t="shared" si="21"/>
        <v>LOW</v>
      </c>
    </row>
    <row r="22" spans="1:36" ht="63.75">
      <c r="A22" s="19">
        <v>9</v>
      </c>
      <c r="B22" s="19" t="s">
        <v>255</v>
      </c>
      <c r="C22" s="19" t="s">
        <v>256</v>
      </c>
      <c r="D22" s="22" t="s">
        <v>257</v>
      </c>
      <c r="E22" s="23" t="s">
        <v>258</v>
      </c>
      <c r="F22" s="23" t="s">
        <v>259</v>
      </c>
      <c r="G22" s="23" t="s">
        <v>260</v>
      </c>
      <c r="H22" s="26">
        <v>2</v>
      </c>
      <c r="I22" s="26">
        <v>4</v>
      </c>
      <c r="J22" s="12">
        <f t="shared" si="14"/>
        <v>8</v>
      </c>
      <c r="K22" s="20" t="str">
        <f t="shared" si="15"/>
        <v>MEDIUM</v>
      </c>
      <c r="L22" s="74" t="s">
        <v>142</v>
      </c>
      <c r="M22" s="77" t="s">
        <v>261</v>
      </c>
      <c r="N22" s="76" t="s">
        <v>262</v>
      </c>
      <c r="O22" s="22" t="s">
        <v>263</v>
      </c>
      <c r="P22" s="19" t="s">
        <v>264</v>
      </c>
      <c r="Q22" s="24" t="s">
        <v>265</v>
      </c>
      <c r="R22" s="24" t="s">
        <v>148</v>
      </c>
      <c r="S22" s="24" t="s">
        <v>266</v>
      </c>
      <c r="T22" s="24" t="s">
        <v>183</v>
      </c>
      <c r="U22" s="128">
        <v>0.6</v>
      </c>
      <c r="V22" s="24" t="s">
        <v>267</v>
      </c>
      <c r="W22" s="25" t="s">
        <v>268</v>
      </c>
      <c r="X22" s="86" t="s">
        <v>186</v>
      </c>
      <c r="Y22" s="96">
        <v>1</v>
      </c>
      <c r="Z22" s="19">
        <v>2</v>
      </c>
      <c r="AA22" s="12">
        <f t="shared" si="16"/>
        <v>2</v>
      </c>
      <c r="AB22" s="93" t="str">
        <f t="shared" si="17"/>
        <v>LOW</v>
      </c>
      <c r="AC22" s="96">
        <v>2</v>
      </c>
      <c r="AD22" s="19">
        <v>4</v>
      </c>
      <c r="AE22" s="12">
        <f t="shared" si="18"/>
        <v>8</v>
      </c>
      <c r="AF22" s="93" t="str">
        <f t="shared" si="19"/>
        <v>MEDIUM</v>
      </c>
      <c r="AG22" s="96">
        <v>2</v>
      </c>
      <c r="AH22" s="19">
        <v>4</v>
      </c>
      <c r="AI22" s="12">
        <f t="shared" si="20"/>
        <v>8</v>
      </c>
      <c r="AJ22" s="93" t="str">
        <f t="shared" si="21"/>
        <v>MEDIUM</v>
      </c>
    </row>
    <row r="23" spans="1:36" ht="76.5">
      <c r="A23" s="19">
        <v>10</v>
      </c>
      <c r="B23" s="19" t="s">
        <v>269</v>
      </c>
      <c r="C23" s="19" t="s">
        <v>270</v>
      </c>
      <c r="D23" s="22" t="s">
        <v>271</v>
      </c>
      <c r="E23" s="23" t="s">
        <v>272</v>
      </c>
      <c r="F23" s="23" t="s">
        <v>273</v>
      </c>
      <c r="G23" s="23" t="s">
        <v>274</v>
      </c>
      <c r="H23" s="26">
        <v>2</v>
      </c>
      <c r="I23" s="26">
        <v>4</v>
      </c>
      <c r="J23" s="12">
        <f t="shared" si="14"/>
        <v>8</v>
      </c>
      <c r="K23" s="20" t="str">
        <f t="shared" si="15"/>
        <v>MEDIUM</v>
      </c>
      <c r="L23" s="74" t="s">
        <v>142</v>
      </c>
      <c r="M23" s="77" t="s">
        <v>275</v>
      </c>
      <c r="N23" s="76" t="s">
        <v>276</v>
      </c>
      <c r="O23" s="22" t="s">
        <v>277</v>
      </c>
      <c r="P23" s="19" t="s">
        <v>278</v>
      </c>
      <c r="Q23" s="24" t="s">
        <v>279</v>
      </c>
      <c r="R23" s="24" t="s">
        <v>153</v>
      </c>
      <c r="S23" s="24" t="s">
        <v>280</v>
      </c>
      <c r="T23" s="24" t="s">
        <v>183</v>
      </c>
      <c r="U23" s="128">
        <v>0.5</v>
      </c>
      <c r="V23" s="24" t="s">
        <v>281</v>
      </c>
      <c r="W23" s="25" t="s">
        <v>282</v>
      </c>
      <c r="X23" s="86" t="s">
        <v>170</v>
      </c>
      <c r="Y23" s="96">
        <v>1</v>
      </c>
      <c r="Z23" s="19">
        <v>3</v>
      </c>
      <c r="AA23" s="12">
        <f t="shared" si="16"/>
        <v>3</v>
      </c>
      <c r="AB23" s="93" t="str">
        <f t="shared" si="17"/>
        <v>LOW</v>
      </c>
      <c r="AC23" s="96">
        <v>2</v>
      </c>
      <c r="AD23" s="19">
        <v>4</v>
      </c>
      <c r="AE23" s="12">
        <f t="shared" si="18"/>
        <v>8</v>
      </c>
      <c r="AF23" s="93" t="str">
        <f t="shared" si="19"/>
        <v>MEDIUM</v>
      </c>
      <c r="AG23" s="96">
        <v>2</v>
      </c>
      <c r="AH23" s="19">
        <v>2</v>
      </c>
      <c r="AI23" s="12">
        <f t="shared" si="20"/>
        <v>4</v>
      </c>
      <c r="AJ23" s="93" t="str">
        <f t="shared" si="21"/>
        <v>LOW</v>
      </c>
    </row>
    <row r="24" spans="1:36">
      <c r="U24" s="11"/>
      <c r="V24" s="11"/>
      <c r="W24" s="11"/>
      <c r="X24" s="11"/>
      <c r="Y24" s="11"/>
      <c r="Z24" s="11"/>
      <c r="AA24" s="11"/>
      <c r="AB24" s="11"/>
      <c r="AC24" s="11"/>
      <c r="AD24" s="11"/>
      <c r="AE24" s="11"/>
      <c r="AF24" s="11"/>
    </row>
    <row r="25" spans="1:36">
      <c r="U25" s="11"/>
      <c r="V25" s="11"/>
      <c r="W25" s="11"/>
      <c r="X25" s="11"/>
      <c r="Y25" s="11"/>
      <c r="Z25" s="11"/>
      <c r="AA25" s="11"/>
      <c r="AB25" s="11"/>
      <c r="AC25" s="11"/>
      <c r="AD25" s="11"/>
      <c r="AE25" s="11"/>
      <c r="AF25" s="11"/>
    </row>
    <row r="26" spans="1:36">
      <c r="U26" s="11"/>
      <c r="V26" s="11"/>
      <c r="W26" s="11"/>
      <c r="X26" s="11"/>
      <c r="Y26" s="11"/>
      <c r="Z26" s="11"/>
      <c r="AA26" s="11"/>
      <c r="AB26" s="11"/>
      <c r="AC26" s="11"/>
      <c r="AD26" s="11"/>
      <c r="AE26" s="11"/>
      <c r="AF26" s="11"/>
    </row>
    <row r="27" spans="1:36">
      <c r="U27" s="11"/>
      <c r="V27" s="11"/>
      <c r="W27" s="11"/>
      <c r="X27" s="11"/>
      <c r="Y27" s="11"/>
      <c r="Z27" s="11"/>
      <c r="AA27" s="11"/>
      <c r="AB27" s="11"/>
      <c r="AC27" s="11"/>
      <c r="AD27" s="11"/>
      <c r="AE27" s="11"/>
      <c r="AF27" s="11"/>
    </row>
    <row r="28" spans="1:36">
      <c r="U28" s="11"/>
      <c r="V28" s="11"/>
      <c r="W28" s="11"/>
      <c r="X28" s="11"/>
      <c r="Y28" s="11"/>
      <c r="Z28" s="11"/>
      <c r="AA28" s="11"/>
      <c r="AB28" s="11"/>
      <c r="AC28" s="11"/>
      <c r="AD28" s="11"/>
      <c r="AE28" s="11"/>
      <c r="AF28" s="11"/>
    </row>
    <row r="29" spans="1:36">
      <c r="U29" s="11"/>
      <c r="V29" s="11"/>
      <c r="W29" s="11"/>
      <c r="X29" s="11"/>
      <c r="Y29" s="11"/>
      <c r="Z29" s="11"/>
      <c r="AA29" s="11"/>
      <c r="AB29" s="11"/>
      <c r="AC29" s="11"/>
      <c r="AD29" s="11"/>
      <c r="AE29" s="11"/>
      <c r="AF29" s="11"/>
    </row>
    <row r="30" spans="1:36">
      <c r="U30" s="11"/>
      <c r="V30" s="11"/>
      <c r="W30" s="11"/>
      <c r="X30" s="11"/>
      <c r="Y30" s="11"/>
      <c r="Z30" s="11"/>
      <c r="AA30" s="11"/>
      <c r="AB30" s="11"/>
      <c r="AC30" s="11"/>
      <c r="AD30" s="11"/>
      <c r="AE30" s="11"/>
      <c r="AF30" s="11"/>
    </row>
    <row r="31" spans="1:36">
      <c r="U31" s="11"/>
      <c r="V31" s="11"/>
      <c r="W31" s="11"/>
      <c r="X31" s="11"/>
      <c r="Y31" s="11"/>
      <c r="Z31" s="11"/>
      <c r="AA31" s="11"/>
      <c r="AB31" s="11"/>
      <c r="AC31" s="11"/>
      <c r="AD31" s="11"/>
      <c r="AE31" s="11"/>
      <c r="AF31" s="11"/>
    </row>
    <row r="32" spans="1:36">
      <c r="M32" s="11"/>
      <c r="N32" s="11"/>
      <c r="U32" s="11"/>
      <c r="V32" s="11"/>
      <c r="W32" s="11"/>
      <c r="X32" s="11"/>
      <c r="Y32" s="11"/>
      <c r="Z32" s="11"/>
      <c r="AA32" s="11"/>
      <c r="AB32" s="11"/>
      <c r="AC32" s="11"/>
      <c r="AD32" s="11"/>
      <c r="AE32" s="11"/>
      <c r="AF32" s="11"/>
    </row>
    <row r="33" spans="21:32">
      <c r="U33" s="11"/>
      <c r="V33" s="11"/>
      <c r="W33" s="11"/>
      <c r="X33" s="11"/>
      <c r="Y33" s="11"/>
      <c r="Z33" s="11"/>
      <c r="AA33" s="11"/>
      <c r="AB33" s="11"/>
      <c r="AC33" s="11"/>
      <c r="AD33" s="11"/>
      <c r="AE33" s="11"/>
      <c r="AF33" s="11"/>
    </row>
    <row r="34" spans="21:32">
      <c r="U34" s="11"/>
      <c r="V34" s="11"/>
      <c r="W34" s="11"/>
      <c r="X34" s="11"/>
      <c r="Y34" s="11"/>
      <c r="Z34" s="11"/>
      <c r="AA34" s="11"/>
      <c r="AB34" s="11"/>
      <c r="AC34" s="11"/>
      <c r="AD34" s="11"/>
      <c r="AE34" s="11"/>
      <c r="AF34" s="11"/>
    </row>
    <row r="35" spans="21:32">
      <c r="U35" s="11"/>
      <c r="V35" s="11"/>
      <c r="W35" s="11"/>
      <c r="X35" s="11"/>
      <c r="Y35" s="11"/>
      <c r="Z35" s="11"/>
      <c r="AA35" s="11"/>
      <c r="AB35" s="11"/>
      <c r="AC35" s="11"/>
      <c r="AD35" s="11"/>
      <c r="AE35" s="11"/>
      <c r="AF35" s="11"/>
    </row>
    <row r="36" spans="21:32">
      <c r="U36" s="11"/>
      <c r="V36" s="11"/>
      <c r="W36" s="11"/>
      <c r="X36" s="11"/>
      <c r="Y36" s="11"/>
      <c r="Z36" s="11"/>
      <c r="AA36" s="11"/>
      <c r="AB36" s="11"/>
      <c r="AC36" s="11"/>
      <c r="AD36" s="11"/>
      <c r="AE36" s="11"/>
      <c r="AF36" s="11"/>
    </row>
    <row r="37" spans="21:32">
      <c r="U37" s="11"/>
      <c r="V37" s="11"/>
      <c r="W37" s="11"/>
      <c r="X37" s="11"/>
      <c r="Y37" s="11"/>
      <c r="Z37" s="11"/>
      <c r="AA37" s="11"/>
      <c r="AB37" s="11"/>
      <c r="AC37" s="11"/>
      <c r="AD37" s="11"/>
      <c r="AE37" s="11"/>
      <c r="AF37" s="11"/>
    </row>
    <row r="38" spans="21:32">
      <c r="U38" s="11"/>
      <c r="V38" s="11"/>
      <c r="W38" s="11"/>
      <c r="X38" s="11"/>
      <c r="Y38" s="11"/>
      <c r="Z38" s="11"/>
      <c r="AA38" s="11"/>
      <c r="AB38" s="11"/>
      <c r="AC38" s="11"/>
      <c r="AD38" s="11"/>
      <c r="AE38" s="11"/>
      <c r="AF38" s="11"/>
    </row>
    <row r="39" spans="21:32">
      <c r="U39" s="11"/>
      <c r="V39" s="11"/>
      <c r="W39" s="11"/>
      <c r="X39" s="11"/>
      <c r="Y39" s="11"/>
      <c r="Z39" s="11"/>
      <c r="AA39" s="11"/>
      <c r="AB39" s="11"/>
      <c r="AC39" s="11"/>
      <c r="AD39" s="11"/>
      <c r="AE39" s="11"/>
      <c r="AF39" s="11"/>
    </row>
    <row r="40" spans="21:32">
      <c r="U40" s="11"/>
      <c r="V40" s="11"/>
      <c r="W40" s="11"/>
      <c r="X40" s="11"/>
      <c r="Y40" s="11"/>
      <c r="Z40" s="11"/>
      <c r="AA40" s="11"/>
      <c r="AB40" s="11"/>
      <c r="AC40" s="11"/>
      <c r="AD40" s="11"/>
      <c r="AE40" s="11"/>
      <c r="AF40" s="11"/>
    </row>
    <row r="41" spans="21:32">
      <c r="U41" s="11"/>
      <c r="V41" s="11"/>
      <c r="W41" s="11"/>
      <c r="X41" s="11"/>
      <c r="Y41" s="11"/>
      <c r="Z41" s="11"/>
      <c r="AA41" s="11"/>
      <c r="AB41" s="11"/>
      <c r="AC41" s="11"/>
      <c r="AD41" s="11"/>
      <c r="AE41" s="11"/>
      <c r="AF41" s="11"/>
    </row>
    <row r="42" spans="21:32">
      <c r="U42" s="11"/>
      <c r="V42" s="11"/>
      <c r="W42" s="11"/>
      <c r="X42" s="11"/>
      <c r="Y42" s="11"/>
      <c r="Z42" s="11"/>
      <c r="AA42" s="11"/>
      <c r="AB42" s="11"/>
      <c r="AC42" s="11"/>
      <c r="AD42" s="11"/>
      <c r="AE42" s="11"/>
      <c r="AF42" s="11"/>
    </row>
    <row r="43" spans="21:32">
      <c r="U43" s="11"/>
      <c r="V43" s="11"/>
      <c r="W43" s="11"/>
      <c r="X43" s="11"/>
      <c r="Y43" s="11"/>
      <c r="Z43" s="11"/>
      <c r="AA43" s="11"/>
      <c r="AB43" s="11"/>
      <c r="AC43" s="11"/>
      <c r="AD43" s="11"/>
      <c r="AE43" s="11"/>
      <c r="AF43" s="11"/>
    </row>
    <row r="44" spans="21:32">
      <c r="U44" s="11"/>
      <c r="V44" s="11"/>
      <c r="W44" s="11"/>
      <c r="X44" s="11"/>
      <c r="Y44" s="11"/>
      <c r="Z44" s="11"/>
      <c r="AA44" s="11"/>
      <c r="AB44" s="11"/>
      <c r="AC44" s="11"/>
      <c r="AD44" s="11"/>
      <c r="AE44" s="11"/>
      <c r="AF44" s="11"/>
    </row>
    <row r="45" spans="21:32">
      <c r="U45" s="11"/>
      <c r="V45" s="11"/>
      <c r="W45" s="11"/>
      <c r="X45" s="11"/>
      <c r="Y45" s="11"/>
      <c r="Z45" s="11"/>
      <c r="AA45" s="11"/>
      <c r="AB45" s="11"/>
      <c r="AC45" s="11"/>
      <c r="AD45" s="11"/>
      <c r="AE45" s="11"/>
      <c r="AF45" s="11"/>
    </row>
    <row r="46" spans="21:32">
      <c r="U46" s="11"/>
      <c r="V46" s="11"/>
      <c r="W46" s="11"/>
      <c r="X46" s="11"/>
      <c r="Y46" s="11"/>
      <c r="Z46" s="11"/>
      <c r="AA46" s="11"/>
      <c r="AB46" s="11"/>
      <c r="AC46" s="11"/>
      <c r="AD46" s="11"/>
      <c r="AE46" s="11"/>
      <c r="AF46" s="11"/>
    </row>
    <row r="47" spans="21:32">
      <c r="U47" s="11"/>
      <c r="V47" s="11"/>
      <c r="W47" s="11"/>
      <c r="X47" s="11"/>
      <c r="Y47" s="11"/>
      <c r="Z47" s="11"/>
      <c r="AA47" s="11"/>
      <c r="AB47" s="11"/>
      <c r="AC47" s="11"/>
      <c r="AD47" s="11"/>
      <c r="AE47" s="11"/>
      <c r="AF47" s="11"/>
    </row>
    <row r="48" spans="21:32">
      <c r="U48" s="11"/>
      <c r="V48" s="11"/>
      <c r="W48" s="11"/>
      <c r="X48" s="11"/>
      <c r="Y48" s="11"/>
      <c r="Z48" s="11"/>
      <c r="AA48" s="11"/>
      <c r="AB48" s="11"/>
      <c r="AC48" s="11"/>
      <c r="AD48" s="11"/>
      <c r="AE48" s="11"/>
      <c r="AF48" s="11"/>
    </row>
    <row r="49" spans="21:32">
      <c r="U49" s="11"/>
      <c r="V49" s="11"/>
      <c r="W49" s="11"/>
      <c r="X49" s="11"/>
      <c r="Y49" s="11"/>
      <c r="Z49" s="11"/>
      <c r="AA49" s="11"/>
      <c r="AB49" s="11"/>
      <c r="AC49" s="11"/>
      <c r="AD49" s="11"/>
      <c r="AE49" s="11"/>
      <c r="AF49" s="11"/>
    </row>
    <row r="50" spans="21:32">
      <c r="U50" s="11"/>
      <c r="V50" s="11"/>
      <c r="W50" s="11"/>
      <c r="X50" s="11"/>
      <c r="Y50" s="11"/>
      <c r="Z50" s="11"/>
      <c r="AA50" s="11"/>
      <c r="AB50" s="11"/>
      <c r="AC50" s="11"/>
      <c r="AD50" s="11"/>
      <c r="AE50" s="11"/>
      <c r="AF50" s="11"/>
    </row>
    <row r="51" spans="21:32">
      <c r="U51" s="11"/>
      <c r="V51" s="11"/>
      <c r="W51" s="11"/>
      <c r="X51" s="11"/>
      <c r="Y51" s="11"/>
      <c r="Z51" s="11"/>
      <c r="AA51" s="11"/>
      <c r="AB51" s="11"/>
      <c r="AC51" s="11"/>
      <c r="AD51" s="11"/>
      <c r="AE51" s="11"/>
      <c r="AF51" s="11"/>
    </row>
  </sheetData>
  <autoFilter ref="A12:S12" xr:uid="{00000000-0009-0000-0000-000000000000}"/>
  <customSheetViews>
    <customSheetView guid="{1CECB74C-E991-460B-AA72-3344E65B1FD9}" scale="53" showPageBreaks="1" showGridLines="0" fitToPage="1" printArea="1" showAutoFilter="1" hiddenColumns="1">
      <pane ySplit="3" topLeftCell="A4" activePane="bottomLeft" state="frozen"/>
      <selection pane="bottomLeft" activeCell="P6" sqref="P6"/>
      <pageMargins left="0.39370078740157483" right="0.15748031496062992" top="0.74803149606299213" bottom="0.74803149606299213" header="0.31496062992125984" footer="0.31496062992125984"/>
      <pageSetup paperSize="5" scale="45" fitToHeight="2" orientation="landscape" r:id="rId1"/>
      <headerFooter scaleWithDoc="0" alignWithMargins="0">
        <oddHeader>&amp;LFOR DISCUSSION PURPOSES&amp;CMINISTRY OF ENVIRONMENT CAP AND TRADE RISK REGISTER VERSION 1 JULY 14, 2010&amp;RCONFIDENTIAL</oddHeader>
        <oddFooter>&amp;L&amp;D&amp;CFacilitated by Risk Management Branch and Government Security Office&amp;R&amp;P</oddFooter>
      </headerFooter>
      <autoFilter ref="B1:AG1" xr:uid="{C018732A-B395-4953-BDC7-7034B64B6F5B}"/>
    </customSheetView>
    <customSheetView guid="{9CC56815-6E6F-430A-972B-743B8BDAA6D1}" scale="75" showPageBreaks="1" showGridLines="0" printArea="1" showAutoFilter="1" hiddenColumns="1">
      <pane ySplit="3" topLeftCell="A4" activePane="bottomLeft" state="frozen"/>
      <selection pane="bottomLeft" activeCell="B4" sqref="B4"/>
      <pageMargins left="0.39370078740157483" right="0.55118110236220474" top="0.74803149606299213" bottom="0.74803149606299213" header="0.31496062992125984" footer="0.31496062992125984"/>
      <pageSetup paperSize="5" scale="50" fitToHeight="2" orientation="landscape" r:id="rId2"/>
      <headerFooter>
        <oddHeader>&amp;LFOR DISCUSSION PURPOSES&amp;CMINISTRY OF ENVIRONMENT CAP AND TRADE RISK REGISTER VERSION 1 JULY 14, 2010&amp;RCONFIDENTIAL</oddHeader>
        <oddFooter>&amp;L&amp;D&amp;CFacilitated by Risk Management Branch and Government Security Office&amp;R&amp;P</oddFooter>
      </headerFooter>
      <autoFilter ref="B1:AG1" xr:uid="{7A4407BE-9F3D-43D8-838B-10867C033319}"/>
    </customSheetView>
    <customSheetView guid="{5F02D502-B145-4450-ACA0-9EAB259D1AA3}" scale="80" showPageBreaks="1" showGridLines="0" printArea="1" showAutoFilter="1" topLeftCell="S1">
      <pane ySplit="3" topLeftCell="A4" activePane="bottomLeft" state="frozen"/>
      <selection pane="bottomLeft" activeCell="AD5" sqref="AD5"/>
      <pageMargins left="0.39370078740157483" right="0.55118110236220474" top="0.74803149606299213" bottom="0.74803149606299213" header="0.31496062992125984" footer="0.31496062992125984"/>
      <pageSetup paperSize="5" scale="50" fitToHeight="2" orientation="landscape" r:id="rId3"/>
      <headerFooter>
        <oddHeader>&amp;LFOR DISCUSSION PURPOSES&amp;CMINISTRY OF ENVIRONMENT CAP AND TRADE RISK REGISTER VERSION 1 JULY 14, 2010&amp;RCONFIDENTIAL</oddHeader>
        <oddFooter>&amp;L&amp;D&amp;CFacilitated by Risk Management Branch and Government Security Office&amp;R&amp;P</oddFooter>
      </headerFooter>
      <autoFilter ref="A3:AJ22" xr:uid="{F175F3A6-8B80-4ED2-AD87-8517B859A04E}"/>
    </customSheetView>
  </customSheetViews>
  <mergeCells count="9">
    <mergeCell ref="A11:B11"/>
    <mergeCell ref="L11:N11"/>
    <mergeCell ref="AG11:AJ11"/>
    <mergeCell ref="U11:X11"/>
    <mergeCell ref="D11:F11"/>
    <mergeCell ref="AC11:AF11"/>
    <mergeCell ref="Y11:AB11"/>
    <mergeCell ref="H11:K11"/>
    <mergeCell ref="O11:T11"/>
  </mergeCells>
  <conditionalFormatting sqref="D12:E12">
    <cfRule type="cellIs" dxfId="41" priority="267" stopIfTrue="1" operator="between">
      <formula>7</formula>
      <formula>9</formula>
    </cfRule>
    <cfRule type="cellIs" dxfId="40" priority="268" stopIfTrue="1" operator="between">
      <formula>4</formula>
      <formula>6</formula>
    </cfRule>
    <cfRule type="cellIs" dxfId="39" priority="269" stopIfTrue="1" operator="between">
      <formula>1</formula>
      <formula>3</formula>
    </cfRule>
  </conditionalFormatting>
  <conditionalFormatting sqref="J12:K12">
    <cfRule type="cellIs" dxfId="38" priority="28" stopIfTrue="1" operator="equal">
      <formula>"MEDIUM"</formula>
    </cfRule>
    <cfRule type="cellIs" dxfId="37" priority="29" stopIfTrue="1" operator="equal">
      <formula>"HIGH"</formula>
    </cfRule>
    <cfRule type="cellIs" dxfId="36" priority="30" stopIfTrue="1" operator="equal">
      <formula>"EXTREME"</formula>
    </cfRule>
  </conditionalFormatting>
  <conditionalFormatting sqref="K14:K23 W14:X23 AA14:AB23 AE14:AJ23">
    <cfRule type="containsText" dxfId="35" priority="195" stopIfTrue="1" operator="containsText" text="UNRATED">
      <formula>NOT(ISERROR(SEARCH("UNRATED",K14)))</formula>
    </cfRule>
    <cfRule type="containsText" dxfId="34" priority="196" stopIfTrue="1" operator="containsText" text="EXTREME">
      <formula>NOT(ISERROR(SEARCH("EXTREME",K14)))</formula>
    </cfRule>
    <cfRule type="containsText" dxfId="33" priority="197" stopIfTrue="1" operator="containsText" text="LOW">
      <formula>NOT(ISERROR(SEARCH("LOW",K14)))</formula>
    </cfRule>
    <cfRule type="cellIs" dxfId="32" priority="198" stopIfTrue="1" operator="equal">
      <formula>"MEDIUM"</formula>
    </cfRule>
    <cfRule type="cellIs" dxfId="31" priority="199" stopIfTrue="1" operator="equal">
      <formula>"HIGH"</formula>
    </cfRule>
  </conditionalFormatting>
  <conditionalFormatting sqref="K14:K23 X14:X23 AB14:AB23 AF14:AJ23 U12:X13">
    <cfRule type="cellIs" dxfId="30" priority="240" stopIfTrue="1" operator="equal">
      <formula>"MEDIUM"</formula>
    </cfRule>
  </conditionalFormatting>
  <conditionalFormatting sqref="K14:K23 X14:X23 AB14:AB23 AF14:AJ23">
    <cfRule type="cellIs" dxfId="29" priority="218" stopIfTrue="1" operator="equal">
      <formula>"low"</formula>
    </cfRule>
  </conditionalFormatting>
  <conditionalFormatting sqref="N12:T12">
    <cfRule type="cellIs" dxfId="28" priority="1" stopIfTrue="1" operator="equal">
      <formula>"MEDIUM"</formula>
    </cfRule>
    <cfRule type="cellIs" dxfId="27" priority="2" stopIfTrue="1" operator="equal">
      <formula>"HIGH"</formula>
    </cfRule>
    <cfRule type="cellIs" dxfId="26" priority="3" stopIfTrue="1" operator="equal">
      <formula>"EXTREME"</formula>
    </cfRule>
  </conditionalFormatting>
  <conditionalFormatting sqref="U12:X13 K14:K23 X14:X23 AB14:AB23 AF14:AJ23">
    <cfRule type="cellIs" dxfId="25" priority="241" stopIfTrue="1" operator="equal">
      <formula>"HIGH"</formula>
    </cfRule>
    <cfRule type="cellIs" dxfId="24" priority="242" stopIfTrue="1" operator="equal">
      <formula>"EXTREME"</formula>
    </cfRule>
  </conditionalFormatting>
  <conditionalFormatting sqref="Y12:AJ12">
    <cfRule type="cellIs" dxfId="23" priority="10" stopIfTrue="1" operator="equal">
      <formula>"MEDIUM"</formula>
    </cfRule>
    <cfRule type="cellIs" dxfId="22" priority="11" stopIfTrue="1" operator="equal">
      <formula>"HIGH"</formula>
    </cfRule>
    <cfRule type="cellIs" dxfId="21" priority="12" stopIfTrue="1" operator="equal">
      <formula>"EXTREME"</formula>
    </cfRule>
  </conditionalFormatting>
  <pageMargins left="0.23622047244094491" right="0.23622047244094491" top="0.55118110236220474" bottom="0.55118110236220474" header="0.31496062992125984" footer="0.31496062992125984"/>
  <pageSetup paperSize="5" scale="75" fitToWidth="2" fitToHeight="2" orientation="landscape" r:id="rId4"/>
  <headerFooter>
    <oddHeader xml:space="preserve">&amp;LFOR DISCUSSION PURPOSES&amp;CRisk Management Branch Risk Register Template version December 17, 2012&amp;RDRAFT
</oddHeader>
    <oddFooter>&amp;L&amp;D&amp;CProvince of British Columbia&amp;R&amp;P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9715F-0F69-4BBB-A094-2280593ACFCB}">
  <sheetPr>
    <pageSetUpPr fitToPage="1"/>
  </sheetPr>
  <dimension ref="A1:N22"/>
  <sheetViews>
    <sheetView showGridLines="0" zoomScaleNormal="100" workbookViewId="0">
      <selection activeCell="P22" sqref="P22"/>
    </sheetView>
  </sheetViews>
  <sheetFormatPr defaultColWidth="9.140625" defaultRowHeight="15"/>
  <cols>
    <col min="1" max="16384" width="9.140625" style="3"/>
  </cols>
  <sheetData>
    <row r="1" spans="1:14">
      <c r="A1" s="40"/>
      <c r="B1" s="40"/>
      <c r="C1" s="40"/>
      <c r="D1" s="40"/>
      <c r="E1" s="40"/>
      <c r="F1" s="40"/>
      <c r="G1" s="40"/>
      <c r="H1" s="40"/>
      <c r="I1" s="40"/>
      <c r="J1" s="40"/>
      <c r="K1" s="40"/>
      <c r="L1" s="40"/>
      <c r="M1" s="40"/>
      <c r="N1" s="40"/>
    </row>
    <row r="2" spans="1:14">
      <c r="A2" s="40" t="s">
        <v>3</v>
      </c>
      <c r="B2" s="40"/>
      <c r="C2" s="40"/>
      <c r="D2" s="40"/>
      <c r="E2" s="40"/>
      <c r="F2" s="40"/>
      <c r="G2" s="40"/>
      <c r="H2" s="40"/>
      <c r="I2" s="40"/>
      <c r="J2" s="40"/>
      <c r="K2" s="40"/>
      <c r="L2" s="40"/>
      <c r="M2" s="40"/>
      <c r="N2" s="40"/>
    </row>
    <row r="3" spans="1:14">
      <c r="A3" s="40"/>
      <c r="B3" s="40"/>
      <c r="C3" s="40"/>
      <c r="D3" s="40"/>
      <c r="E3" s="40"/>
      <c r="F3" s="40"/>
      <c r="G3" s="40"/>
      <c r="H3" s="40"/>
      <c r="I3" s="40"/>
      <c r="J3" s="40"/>
      <c r="K3" s="40"/>
      <c r="L3" s="40"/>
      <c r="M3" s="40"/>
      <c r="N3" s="40"/>
    </row>
    <row r="22" spans="2:2">
      <c r="B22" s="4"/>
    </row>
  </sheetData>
  <pageMargins left="0.39370078740157483" right="0.39370078740157483" top="0.59055118110236227" bottom="0.59055118110236227" header="0.51181102362204722" footer="0.51181102362204722"/>
  <pageSetup scale="85" orientation="landscape" r:id="rId1"/>
  <headerFooter alignWithMargins="0">
    <oddFooter>Prepared by Risk Management Branch &amp;D&amp;RPage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1F356-CCE2-4A5F-9657-F938851B124B}">
  <sheetPr>
    <pageSetUpPr fitToPage="1"/>
  </sheetPr>
  <dimension ref="A1:A10"/>
  <sheetViews>
    <sheetView showGridLines="0" zoomScaleNormal="100" workbookViewId="0">
      <selection activeCell="A17" sqref="A17"/>
    </sheetView>
  </sheetViews>
  <sheetFormatPr defaultColWidth="9.140625" defaultRowHeight="15"/>
  <cols>
    <col min="1" max="1" width="127.7109375" style="3" customWidth="1"/>
    <col min="2" max="16384" width="9.140625" style="3"/>
  </cols>
  <sheetData>
    <row r="1" spans="1:1" ht="45">
      <c r="A1" s="41" t="s">
        <v>62</v>
      </c>
    </row>
    <row r="2" spans="1:1" s="15" customFormat="1" ht="90">
      <c r="A2" s="42" t="s">
        <v>71</v>
      </c>
    </row>
    <row r="3" spans="1:1" s="44" customFormat="1" ht="30" customHeight="1" thickBot="1">
      <c r="A3" s="43" t="s">
        <v>111</v>
      </c>
    </row>
    <row r="4" spans="1:1" s="44" customFormat="1" ht="30" customHeight="1" thickTop="1" thickBot="1">
      <c r="A4" s="45" t="s">
        <v>4</v>
      </c>
    </row>
    <row r="5" spans="1:1" s="44" customFormat="1" ht="30" customHeight="1" thickTop="1" thickBot="1">
      <c r="A5" s="43" t="s">
        <v>63</v>
      </c>
    </row>
    <row r="6" spans="1:1" s="44" customFormat="1" ht="30" customHeight="1" thickTop="1" thickBot="1">
      <c r="A6" s="45" t="s">
        <v>4</v>
      </c>
    </row>
    <row r="7" spans="1:1" s="44" customFormat="1" ht="30" customHeight="1" thickTop="1" thickBot="1">
      <c r="A7" s="43" t="s">
        <v>72</v>
      </c>
    </row>
    <row r="8" spans="1:1" s="44" customFormat="1" ht="30" customHeight="1" thickTop="1" thickBot="1">
      <c r="A8" s="45" t="s">
        <v>4</v>
      </c>
    </row>
    <row r="9" spans="1:1" s="44" customFormat="1" ht="30" customHeight="1" thickTop="1" thickBot="1">
      <c r="A9" s="43" t="s">
        <v>73</v>
      </c>
    </row>
    <row r="10" spans="1:1" s="44" customFormat="1" ht="30" customHeight="1" thickTop="1">
      <c r="A10" s="46" t="s">
        <v>4</v>
      </c>
    </row>
  </sheetData>
  <pageMargins left="0.74803149606299213" right="0.74803149606299213" top="0.98425196850393704" bottom="0.98425196850393704" header="0.51181102362204722" footer="0.51181102362204722"/>
  <pageSetup scale="96" orientation="portrait" r:id="rId1"/>
  <headerFooter alignWithMargins="0">
    <oddFooter>Prepared by Risk Management Branch &amp;D&amp;RPage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C7A59-F095-4611-98AB-C0795AEEA9E0}">
  <sheetPr>
    <pageSetUpPr fitToPage="1"/>
  </sheetPr>
  <dimension ref="A1:P45"/>
  <sheetViews>
    <sheetView showGridLines="0" topLeftCell="A5" zoomScaleNormal="100" workbookViewId="0">
      <selection activeCell="C17" sqref="C17"/>
    </sheetView>
  </sheetViews>
  <sheetFormatPr defaultColWidth="9.140625" defaultRowHeight="12.75"/>
  <cols>
    <col min="1" max="1" width="21.28515625" style="5" customWidth="1"/>
    <col min="2" max="2" width="9.5703125" style="5" customWidth="1"/>
    <col min="3" max="3" width="57.42578125" style="5" customWidth="1"/>
    <col min="4" max="4" width="39.42578125" style="5" bestFit="1" customWidth="1"/>
    <col min="5" max="5" width="9.42578125" style="5" customWidth="1"/>
    <col min="6" max="6" width="9.28515625" style="5" customWidth="1"/>
    <col min="7" max="11" width="10.28515625" style="5" customWidth="1"/>
    <col min="12" max="12" width="9.140625" style="5"/>
    <col min="13" max="13" width="7.5703125" style="5" customWidth="1"/>
    <col min="14" max="14" width="7.28515625" style="5" customWidth="1"/>
    <col min="15" max="15" width="4.85546875" style="5" customWidth="1"/>
    <col min="16" max="16" width="8.85546875" style="5" customWidth="1"/>
    <col min="17" max="16384" width="9.140625" style="5"/>
  </cols>
  <sheetData>
    <row r="1" spans="1:4" s="3" customFormat="1" ht="41.65" customHeight="1">
      <c r="A1" s="154" t="s">
        <v>64</v>
      </c>
      <c r="B1" s="155"/>
      <c r="C1" s="155"/>
      <c r="D1" s="155"/>
    </row>
    <row r="3" spans="1:4">
      <c r="A3" s="150" t="s">
        <v>65</v>
      </c>
      <c r="B3" s="150"/>
      <c r="C3" s="150"/>
      <c r="D3" s="150"/>
    </row>
    <row r="5" spans="1:4" s="16" customFormat="1" ht="15">
      <c r="A5" s="47" t="s">
        <v>13</v>
      </c>
      <c r="B5" s="48" t="s">
        <v>14</v>
      </c>
      <c r="C5" s="48" t="s">
        <v>15</v>
      </c>
      <c r="D5" s="48" t="s">
        <v>16</v>
      </c>
    </row>
    <row r="6" spans="1:4" s="7" customFormat="1" ht="33.950000000000003" customHeight="1">
      <c r="A6" s="49" t="s">
        <v>17</v>
      </c>
      <c r="B6" s="50">
        <v>5</v>
      </c>
      <c r="C6" s="51" t="s">
        <v>45</v>
      </c>
      <c r="D6" s="51" t="s">
        <v>18</v>
      </c>
    </row>
    <row r="7" spans="1:4" ht="33.950000000000003" customHeight="1">
      <c r="A7" s="49" t="s">
        <v>19</v>
      </c>
      <c r="B7" s="50">
        <v>4</v>
      </c>
      <c r="C7" s="51" t="s">
        <v>66</v>
      </c>
      <c r="D7" s="51" t="s">
        <v>20</v>
      </c>
    </row>
    <row r="8" spans="1:4" ht="33.950000000000003" customHeight="1">
      <c r="A8" s="49" t="s">
        <v>10</v>
      </c>
      <c r="B8" s="50">
        <v>3</v>
      </c>
      <c r="C8" s="51" t="s">
        <v>67</v>
      </c>
      <c r="D8" s="51" t="s">
        <v>21</v>
      </c>
    </row>
    <row r="9" spans="1:4" ht="33.950000000000003" customHeight="1">
      <c r="A9" s="49" t="s">
        <v>9</v>
      </c>
      <c r="B9" s="50">
        <v>2</v>
      </c>
      <c r="C9" s="51" t="s">
        <v>30</v>
      </c>
      <c r="D9" s="51" t="s">
        <v>22</v>
      </c>
    </row>
    <row r="10" spans="1:4" ht="33.950000000000003" customHeight="1">
      <c r="A10" s="49" t="s">
        <v>23</v>
      </c>
      <c r="B10" s="50">
        <v>1</v>
      </c>
      <c r="C10" s="51" t="s">
        <v>68</v>
      </c>
      <c r="D10" s="51" t="s">
        <v>24</v>
      </c>
    </row>
    <row r="11" spans="1:4">
      <c r="A11" s="52"/>
      <c r="B11" s="52"/>
      <c r="C11" s="52"/>
      <c r="D11" s="52"/>
    </row>
    <row r="12" spans="1:4" ht="15">
      <c r="A12" s="53" t="s">
        <v>25</v>
      </c>
      <c r="B12" s="53" t="s">
        <v>14</v>
      </c>
      <c r="C12" s="53" t="s">
        <v>26</v>
      </c>
    </row>
    <row r="13" spans="1:4" s="16" customFormat="1" ht="46.5" customHeight="1">
      <c r="A13" s="51" t="s">
        <v>8</v>
      </c>
      <c r="B13" s="50">
        <v>5</v>
      </c>
      <c r="C13" s="49" t="s">
        <v>98</v>
      </c>
    </row>
    <row r="14" spans="1:4" ht="46.5" customHeight="1">
      <c r="A14" s="51" t="s">
        <v>7</v>
      </c>
      <c r="B14" s="50">
        <v>4</v>
      </c>
      <c r="C14" s="49" t="s">
        <v>69</v>
      </c>
    </row>
    <row r="15" spans="1:4" ht="33.75" customHeight="1">
      <c r="A15" s="51" t="s">
        <v>27</v>
      </c>
      <c r="B15" s="50">
        <v>3</v>
      </c>
      <c r="C15" s="49" t="s">
        <v>31</v>
      </c>
    </row>
    <row r="16" spans="1:4" ht="58.15" customHeight="1">
      <c r="A16" s="51" t="s">
        <v>6</v>
      </c>
      <c r="B16" s="50">
        <v>2</v>
      </c>
      <c r="C16" s="49" t="s">
        <v>32</v>
      </c>
    </row>
    <row r="17" spans="1:16" ht="58.15" customHeight="1">
      <c r="A17" s="51" t="s">
        <v>5</v>
      </c>
      <c r="B17" s="50">
        <v>1</v>
      </c>
      <c r="C17" s="49" t="s">
        <v>107</v>
      </c>
    </row>
    <row r="18" spans="1:16">
      <c r="A18" s="54"/>
      <c r="B18" s="55"/>
      <c r="C18" s="56"/>
    </row>
    <row r="19" spans="1:16" ht="15">
      <c r="A19" s="151" t="s">
        <v>28</v>
      </c>
      <c r="B19" s="152"/>
      <c r="C19" s="153"/>
      <c r="D19" s="57"/>
    </row>
    <row r="24" spans="1:16">
      <c r="A24" s="6"/>
      <c r="B24" s="6"/>
      <c r="C24" s="6"/>
    </row>
    <row r="25" spans="1:16">
      <c r="A25" s="6"/>
      <c r="B25" s="6"/>
      <c r="C25" s="6"/>
    </row>
    <row r="26" spans="1:16">
      <c r="A26" s="6"/>
      <c r="B26" s="6"/>
      <c r="C26" s="6"/>
    </row>
    <row r="29" spans="1:16">
      <c r="F29" s="58"/>
      <c r="G29" s="58"/>
      <c r="H29" s="58"/>
      <c r="I29" s="58"/>
      <c r="J29" s="58"/>
      <c r="K29" s="58"/>
      <c r="L29" s="58"/>
      <c r="M29" s="58"/>
      <c r="N29" s="58"/>
      <c r="O29" s="58"/>
      <c r="P29" s="58"/>
    </row>
    <row r="30" spans="1:16">
      <c r="F30" s="58"/>
      <c r="G30" s="58"/>
      <c r="H30" s="58"/>
      <c r="I30" s="58"/>
      <c r="J30" s="58"/>
      <c r="K30" s="58"/>
      <c r="L30" s="58"/>
      <c r="M30" s="58"/>
      <c r="N30" s="58"/>
      <c r="O30" s="58"/>
      <c r="P30" s="58"/>
    </row>
    <row r="31" spans="1:16">
      <c r="F31" s="58"/>
      <c r="G31" s="58"/>
      <c r="H31" s="58"/>
      <c r="I31" s="58"/>
      <c r="J31" s="58"/>
      <c r="K31" s="58"/>
      <c r="L31" s="58"/>
      <c r="M31" s="58"/>
      <c r="N31" s="58"/>
      <c r="O31" s="58"/>
      <c r="P31" s="58"/>
    </row>
    <row r="32" spans="1:16">
      <c r="F32" s="58"/>
      <c r="G32" s="58"/>
      <c r="H32" s="58"/>
      <c r="I32" s="58"/>
      <c r="J32" s="58"/>
      <c r="K32" s="58"/>
      <c r="L32" s="58"/>
      <c r="M32" s="58"/>
      <c r="N32" s="58"/>
      <c r="O32" s="58"/>
      <c r="P32" s="58"/>
    </row>
    <row r="33" spans="1:16">
      <c r="F33" s="58"/>
      <c r="G33" s="58"/>
      <c r="H33" s="58"/>
      <c r="I33" s="58"/>
      <c r="J33" s="58"/>
      <c r="K33" s="58"/>
      <c r="L33" s="58"/>
      <c r="M33" s="58"/>
      <c r="N33" s="58"/>
      <c r="O33" s="58"/>
      <c r="P33" s="58"/>
    </row>
    <row r="34" spans="1:16">
      <c r="F34" s="58"/>
      <c r="G34" s="58"/>
      <c r="H34" s="58"/>
      <c r="I34" s="58"/>
      <c r="J34" s="58"/>
      <c r="K34" s="58"/>
      <c r="L34" s="58"/>
      <c r="M34" s="58"/>
      <c r="N34" s="58"/>
      <c r="O34" s="58"/>
      <c r="P34" s="58"/>
    </row>
    <row r="35" spans="1:16">
      <c r="F35" s="58"/>
      <c r="G35" s="58"/>
      <c r="H35" s="58"/>
      <c r="I35" s="58"/>
      <c r="J35" s="58"/>
      <c r="K35" s="58"/>
      <c r="L35" s="58"/>
      <c r="M35" s="58"/>
      <c r="N35" s="58"/>
      <c r="O35" s="58"/>
      <c r="P35" s="58"/>
    </row>
    <row r="36" spans="1:16">
      <c r="A36" s="6"/>
      <c r="B36" s="6"/>
      <c r="C36" s="6"/>
      <c r="F36" s="58"/>
      <c r="G36" s="58"/>
      <c r="H36" s="58"/>
      <c r="I36" s="58"/>
      <c r="J36" s="58"/>
      <c r="K36" s="58"/>
      <c r="L36" s="58"/>
      <c r="M36" s="58"/>
      <c r="N36" s="58"/>
      <c r="O36" s="58"/>
      <c r="P36" s="58"/>
    </row>
    <row r="37" spans="1:16">
      <c r="A37" s="6"/>
      <c r="B37" s="6"/>
      <c r="C37" s="6"/>
      <c r="F37" s="58"/>
      <c r="G37" s="58"/>
      <c r="H37" s="58"/>
      <c r="I37" s="58"/>
      <c r="J37" s="58"/>
      <c r="K37" s="58"/>
      <c r="L37" s="58"/>
      <c r="M37" s="58"/>
      <c r="N37" s="58"/>
      <c r="O37" s="58"/>
      <c r="P37" s="58"/>
    </row>
    <row r="38" spans="1:16">
      <c r="A38" s="6"/>
      <c r="B38" s="6"/>
      <c r="C38" s="6"/>
      <c r="F38" s="58"/>
      <c r="G38" s="58"/>
      <c r="H38" s="58"/>
      <c r="I38" s="58"/>
      <c r="J38" s="58"/>
      <c r="K38" s="58"/>
      <c r="L38" s="58"/>
      <c r="M38" s="58"/>
      <c r="N38" s="58"/>
      <c r="O38" s="58"/>
      <c r="P38" s="58"/>
    </row>
    <row r="39" spans="1:16">
      <c r="A39" s="6"/>
      <c r="B39" s="6"/>
      <c r="C39" s="6"/>
    </row>
    <row r="40" spans="1:16">
      <c r="A40" s="6"/>
      <c r="B40" s="6"/>
      <c r="C40" s="6"/>
    </row>
    <row r="41" spans="1:16">
      <c r="A41" s="6"/>
      <c r="B41" s="6"/>
      <c r="C41" s="6"/>
    </row>
    <row r="42" spans="1:16">
      <c r="A42" s="6"/>
      <c r="B42" s="6"/>
      <c r="C42" s="6"/>
    </row>
    <row r="43" spans="1:16">
      <c r="A43" s="6"/>
      <c r="B43" s="6"/>
      <c r="C43" s="6"/>
    </row>
    <row r="44" spans="1:16">
      <c r="A44" s="6"/>
      <c r="B44" s="6"/>
      <c r="C44" s="6"/>
    </row>
    <row r="45" spans="1:16">
      <c r="A45" s="6"/>
      <c r="B45" s="6"/>
      <c r="C45" s="6"/>
    </row>
  </sheetData>
  <mergeCells count="3">
    <mergeCell ref="A3:D3"/>
    <mergeCell ref="A19:C19"/>
    <mergeCell ref="A1:D1"/>
  </mergeCells>
  <pageMargins left="0.39370078740157483" right="0.39370078740157483" top="0.59055118110236227" bottom="0.59055118110236227" header="0.51181102362204722" footer="0.51181102362204722"/>
  <pageSetup scale="8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66AD9-E234-4C79-88AF-18A9D0D2F6A0}">
  <dimension ref="A1:A2"/>
  <sheetViews>
    <sheetView zoomScale="85" workbookViewId="0">
      <selection activeCell="A2" sqref="A2"/>
    </sheetView>
  </sheetViews>
  <sheetFormatPr defaultColWidth="9.140625" defaultRowHeight="12.75"/>
  <cols>
    <col min="1" max="1" width="136.85546875" customWidth="1"/>
  </cols>
  <sheetData>
    <row r="1" spans="1:1" s="3" customFormat="1" ht="41.65" customHeight="1" thickBot="1">
      <c r="A1" s="65" t="s">
        <v>70</v>
      </c>
    </row>
    <row r="2" spans="1:1" s="3" customFormat="1" ht="345.75" customHeight="1" thickBot="1">
      <c r="A2" s="105"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E6B9-69DA-4D23-BD84-9C3E785A51E9}">
  <dimension ref="A1:AK61"/>
  <sheetViews>
    <sheetView showGridLines="0" zoomScale="83" zoomScaleNormal="83" workbookViewId="0">
      <selection activeCell="S10" sqref="S10"/>
    </sheetView>
  </sheetViews>
  <sheetFormatPr defaultColWidth="22.7109375" defaultRowHeight="12.75" outlineLevelCol="1"/>
  <cols>
    <col min="1" max="1" width="18.42578125" style="11" customWidth="1"/>
    <col min="2" max="2" width="15.42578125" style="13" bestFit="1" customWidth="1"/>
    <col min="3" max="3" width="15.5703125" style="13" customWidth="1"/>
    <col min="4" max="4" width="25.85546875" style="2" customWidth="1"/>
    <col min="5" max="5" width="26.7109375" style="1" customWidth="1"/>
    <col min="6" max="6" width="41.85546875" style="2" customWidth="1"/>
    <col min="7" max="7" width="32.140625" style="2" customWidth="1"/>
    <col min="8" max="9" width="8.42578125" style="11" customWidth="1"/>
    <col min="10" max="10" width="7.85546875" style="11" customWidth="1"/>
    <col min="11" max="11" width="12.42578125" style="11" customWidth="1"/>
    <col min="12" max="14" width="27.42578125" style="13" customWidth="1"/>
    <col min="15" max="15" width="35" style="1" customWidth="1"/>
    <col min="16" max="16" width="19" style="14" customWidth="1"/>
    <col min="17" max="17" width="18.42578125" style="11" customWidth="1"/>
    <col min="18" max="18" width="21.140625" style="11" customWidth="1"/>
    <col min="19" max="20" width="26.7109375" style="11" bestFit="1" customWidth="1"/>
    <col min="21" max="21" width="22.7109375" bestFit="1" customWidth="1" outlineLevel="1"/>
    <col min="22" max="22" width="21.140625" bestFit="1" customWidth="1" outlineLevel="1"/>
    <col min="23" max="23" width="17.28515625" bestFit="1" customWidth="1" outlineLevel="1"/>
    <col min="24" max="24" width="18.5703125" bestFit="1" customWidth="1" outlineLevel="1"/>
    <col min="25" max="26" width="5.5703125" customWidth="1" outlineLevel="1"/>
    <col min="27" max="27" width="8.5703125" customWidth="1" outlineLevel="1"/>
    <col min="28" max="28" width="10.5703125" customWidth="1" outlineLevel="1"/>
    <col min="29" max="30" width="5.5703125" customWidth="1" outlineLevel="1"/>
    <col min="31" max="31" width="8.5703125" customWidth="1" outlineLevel="1"/>
    <col min="32" max="32" width="10.5703125" customWidth="1" outlineLevel="1"/>
    <col min="33" max="34" width="5.5703125" style="11" customWidth="1" outlineLevel="1"/>
    <col min="35" max="35" width="8.5703125" style="11" customWidth="1" outlineLevel="1"/>
    <col min="36" max="36" width="10.5703125" style="11" customWidth="1" outlineLevel="1"/>
    <col min="37" max="38" width="8.42578125" style="11" customWidth="1"/>
    <col min="39" max="39" width="7.85546875" style="11" customWidth="1"/>
    <col min="40" max="41" width="8.42578125" style="11" customWidth="1"/>
    <col min="42" max="42" width="7.85546875" style="11" customWidth="1"/>
    <col min="43" max="44" width="8.42578125" style="11" customWidth="1"/>
    <col min="45" max="45" width="7.85546875" style="11" customWidth="1"/>
    <col min="46" max="47" width="8.42578125" style="11" customWidth="1"/>
    <col min="48" max="48" width="7.85546875" style="11" customWidth="1"/>
    <col min="49" max="16384" width="22.7109375" style="11"/>
  </cols>
  <sheetData>
    <row r="1" spans="1:37" s="34" customFormat="1" ht="15.75">
      <c r="A1" s="127" t="s">
        <v>126</v>
      </c>
      <c r="B1" s="109"/>
      <c r="C1" s="110"/>
      <c r="D1" s="110"/>
      <c r="E1" s="111"/>
      <c r="F1" s="112"/>
      <c r="G1" s="113"/>
      <c r="H1" s="113"/>
      <c r="I1" s="114"/>
      <c r="J1" s="115"/>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row>
    <row r="2" spans="1:37" s="102" customFormat="1" ht="15">
      <c r="A2" s="125" t="s">
        <v>59</v>
      </c>
      <c r="B2" s="100"/>
      <c r="C2" s="101"/>
      <c r="D2" s="101" t="s">
        <v>125</v>
      </c>
      <c r="F2" s="101"/>
      <c r="G2" s="101"/>
      <c r="H2" s="101"/>
      <c r="I2" s="101"/>
      <c r="J2" s="101"/>
      <c r="K2" s="101"/>
      <c r="L2" s="101"/>
      <c r="M2" s="101"/>
      <c r="N2" s="101"/>
      <c r="O2" s="101"/>
      <c r="P2" s="101"/>
    </row>
    <row r="3" spans="1:37" s="104" customFormat="1" ht="15">
      <c r="A3" s="126" t="s">
        <v>60</v>
      </c>
      <c r="B3" s="35"/>
      <c r="D3" s="39" t="s">
        <v>123</v>
      </c>
      <c r="F3" s="103"/>
      <c r="G3" s="36"/>
      <c r="H3" s="36"/>
      <c r="I3" s="37"/>
      <c r="J3" s="38"/>
      <c r="K3" s="103"/>
      <c r="L3" s="103"/>
      <c r="M3" s="103"/>
      <c r="N3" s="103"/>
      <c r="O3" s="103"/>
      <c r="P3" s="103"/>
    </row>
    <row r="4" spans="1:37" s="104" customFormat="1" ht="15">
      <c r="A4" s="126" t="s">
        <v>58</v>
      </c>
      <c r="B4" s="35"/>
      <c r="C4" s="37"/>
      <c r="D4" s="37" t="s">
        <v>61</v>
      </c>
      <c r="F4" s="103"/>
      <c r="G4" s="36"/>
      <c r="H4" s="36"/>
      <c r="I4" s="37"/>
      <c r="J4" s="38"/>
      <c r="K4" s="103"/>
      <c r="L4" s="103"/>
      <c r="M4" s="103"/>
      <c r="N4" s="103"/>
      <c r="O4" s="103"/>
      <c r="P4" s="103"/>
    </row>
    <row r="5" spans="1:37" s="104" customFormat="1" ht="15.75">
      <c r="A5" s="120" t="s">
        <v>127</v>
      </c>
      <c r="B5" s="121"/>
      <c r="C5" s="124"/>
      <c r="D5" s="116"/>
      <c r="E5" s="116"/>
      <c r="F5" s="117"/>
      <c r="G5" s="36"/>
      <c r="H5" s="36"/>
      <c r="I5" s="37"/>
      <c r="J5" s="38"/>
      <c r="K5" s="103"/>
      <c r="L5" s="103"/>
      <c r="M5" s="103"/>
      <c r="N5" s="103"/>
      <c r="O5" s="103"/>
      <c r="P5" s="103"/>
    </row>
    <row r="6" spans="1:37" s="104" customFormat="1" ht="16.5" thickBot="1">
      <c r="A6" s="120" t="s">
        <v>124</v>
      </c>
      <c r="B6" s="121"/>
      <c r="C6" s="124"/>
      <c r="D6" s="116" t="s">
        <v>61</v>
      </c>
      <c r="E6" s="116"/>
      <c r="F6" s="117"/>
      <c r="G6" s="36"/>
      <c r="H6" s="36"/>
      <c r="I6" s="37"/>
      <c r="J6" s="38"/>
      <c r="K6" s="103"/>
      <c r="L6" s="103"/>
      <c r="M6" s="103"/>
      <c r="N6" s="103"/>
      <c r="O6" s="103"/>
      <c r="P6" s="103"/>
    </row>
    <row r="7" spans="1:37" s="10" customFormat="1" ht="67.150000000000006" customHeight="1">
      <c r="A7" s="130" t="s">
        <v>76</v>
      </c>
      <c r="B7" s="131"/>
      <c r="C7" s="8" t="s">
        <v>75</v>
      </c>
      <c r="D7" s="140" t="s">
        <v>78</v>
      </c>
      <c r="E7" s="141"/>
      <c r="F7" s="142"/>
      <c r="G7" s="9"/>
      <c r="H7" s="145" t="s">
        <v>85</v>
      </c>
      <c r="I7" s="146"/>
      <c r="J7" s="146"/>
      <c r="K7" s="147"/>
      <c r="L7" s="132" t="s">
        <v>89</v>
      </c>
      <c r="M7" s="133"/>
      <c r="N7" s="133"/>
      <c r="O7" s="132" t="s">
        <v>92</v>
      </c>
      <c r="P7" s="148"/>
      <c r="Q7" s="148"/>
      <c r="R7" s="148"/>
      <c r="S7" s="148"/>
      <c r="T7" s="149"/>
      <c r="U7" s="137" t="s">
        <v>1</v>
      </c>
      <c r="V7" s="138"/>
      <c r="W7" s="138"/>
      <c r="X7" s="139"/>
      <c r="Y7" s="134" t="s">
        <v>29</v>
      </c>
      <c r="Z7" s="143"/>
      <c r="AA7" s="143"/>
      <c r="AB7" s="144"/>
      <c r="AC7" s="134" t="s">
        <v>11</v>
      </c>
      <c r="AD7" s="143"/>
      <c r="AE7" s="143"/>
      <c r="AF7" s="144"/>
      <c r="AG7" s="134" t="s">
        <v>12</v>
      </c>
      <c r="AH7" s="135"/>
      <c r="AI7" s="135"/>
      <c r="AJ7" s="136"/>
    </row>
    <row r="8" spans="1:37" s="10" customFormat="1" ht="49.5" customHeight="1">
      <c r="A8" s="8" t="s">
        <v>77</v>
      </c>
      <c r="B8" s="17" t="s">
        <v>2</v>
      </c>
      <c r="C8" s="8" t="s">
        <v>74</v>
      </c>
      <c r="D8" s="8" t="s">
        <v>33</v>
      </c>
      <c r="E8" s="8" t="s">
        <v>34</v>
      </c>
      <c r="F8" s="17" t="s">
        <v>79</v>
      </c>
      <c r="G8" s="67" t="s">
        <v>84</v>
      </c>
      <c r="H8" s="18" t="s">
        <v>38</v>
      </c>
      <c r="I8" s="18" t="s">
        <v>39</v>
      </c>
      <c r="J8" s="68" t="s">
        <v>0</v>
      </c>
      <c r="K8" s="69" t="s">
        <v>86</v>
      </c>
      <c r="L8" s="71" t="s">
        <v>90</v>
      </c>
      <c r="M8" s="72" t="s">
        <v>35</v>
      </c>
      <c r="N8" s="71" t="s">
        <v>91</v>
      </c>
      <c r="O8" s="71" t="s">
        <v>93</v>
      </c>
      <c r="P8" s="71" t="s">
        <v>94</v>
      </c>
      <c r="Q8" s="71" t="s">
        <v>36</v>
      </c>
      <c r="R8" s="71" t="s">
        <v>37</v>
      </c>
      <c r="S8" s="71" t="s">
        <v>44</v>
      </c>
      <c r="T8" s="71" t="s">
        <v>97</v>
      </c>
      <c r="U8" s="78" t="s">
        <v>43</v>
      </c>
      <c r="V8" s="78" t="s">
        <v>40</v>
      </c>
      <c r="W8" s="79" t="s">
        <v>41</v>
      </c>
      <c r="X8" s="84" t="s">
        <v>42</v>
      </c>
      <c r="Y8" s="87" t="s">
        <v>38</v>
      </c>
      <c r="Z8" s="80" t="s">
        <v>39</v>
      </c>
      <c r="AA8" s="80" t="s">
        <v>0</v>
      </c>
      <c r="AB8" s="88" t="s">
        <v>86</v>
      </c>
      <c r="AC8" s="87" t="s">
        <v>38</v>
      </c>
      <c r="AD8" s="80" t="s">
        <v>39</v>
      </c>
      <c r="AE8" s="80" t="s">
        <v>0</v>
      </c>
      <c r="AF8" s="88" t="s">
        <v>86</v>
      </c>
      <c r="AG8" s="87" t="s">
        <v>38</v>
      </c>
      <c r="AH8" s="80" t="s">
        <v>39</v>
      </c>
      <c r="AI8" s="80" t="s">
        <v>0</v>
      </c>
      <c r="AJ8" s="88" t="s">
        <v>86</v>
      </c>
    </row>
    <row r="9" spans="1:37" ht="94.5" customHeight="1">
      <c r="A9" s="66" t="s">
        <v>116</v>
      </c>
      <c r="B9" s="66" t="s">
        <v>115</v>
      </c>
      <c r="C9" s="66" t="s">
        <v>80</v>
      </c>
      <c r="D9" s="66" t="s">
        <v>81</v>
      </c>
      <c r="E9" s="66" t="s">
        <v>82</v>
      </c>
      <c r="F9" s="66" t="s">
        <v>83</v>
      </c>
      <c r="G9" s="66" t="s">
        <v>113</v>
      </c>
      <c r="H9" s="70" t="s">
        <v>55</v>
      </c>
      <c r="I9" s="70" t="s">
        <v>56</v>
      </c>
      <c r="J9" s="70" t="s">
        <v>87</v>
      </c>
      <c r="K9" s="66" t="s">
        <v>88</v>
      </c>
      <c r="L9" s="73" t="s">
        <v>108</v>
      </c>
      <c r="M9" s="73" t="s">
        <v>109</v>
      </c>
      <c r="N9" s="73" t="s">
        <v>122</v>
      </c>
      <c r="O9" s="73" t="s">
        <v>99</v>
      </c>
      <c r="P9" s="73" t="s">
        <v>105</v>
      </c>
      <c r="Q9" s="73" t="s">
        <v>57</v>
      </c>
      <c r="R9" s="73" t="s">
        <v>100</v>
      </c>
      <c r="S9" s="73" t="s">
        <v>95</v>
      </c>
      <c r="T9" s="73" t="s">
        <v>110</v>
      </c>
      <c r="U9" s="81"/>
      <c r="V9" s="81"/>
      <c r="W9" s="82"/>
      <c r="X9" s="85"/>
      <c r="Y9" s="89" t="s">
        <v>55</v>
      </c>
      <c r="Z9" s="83" t="s">
        <v>56</v>
      </c>
      <c r="AA9" s="83" t="s">
        <v>87</v>
      </c>
      <c r="AB9" s="90" t="s">
        <v>88</v>
      </c>
      <c r="AC9" s="89" t="s">
        <v>55</v>
      </c>
      <c r="AD9" s="83" t="s">
        <v>56</v>
      </c>
      <c r="AE9" s="83" t="s">
        <v>87</v>
      </c>
      <c r="AF9" s="90" t="s">
        <v>88</v>
      </c>
      <c r="AG9" s="89" t="s">
        <v>55</v>
      </c>
      <c r="AH9" s="83" t="s">
        <v>56</v>
      </c>
      <c r="AI9" s="83" t="s">
        <v>87</v>
      </c>
      <c r="AJ9" s="90" t="s">
        <v>88</v>
      </c>
      <c r="AK9" s="31"/>
    </row>
    <row r="10" spans="1:37" ht="114.75">
      <c r="A10" s="28" t="s">
        <v>117</v>
      </c>
      <c r="B10" s="28" t="s">
        <v>114</v>
      </c>
      <c r="C10" s="106" t="s">
        <v>101</v>
      </c>
      <c r="D10" s="106" t="s">
        <v>46</v>
      </c>
      <c r="E10" s="106" t="s">
        <v>47</v>
      </c>
      <c r="F10" s="106" t="s">
        <v>48</v>
      </c>
      <c r="G10" s="106" t="s">
        <v>49</v>
      </c>
      <c r="H10" s="28">
        <v>3</v>
      </c>
      <c r="I10" s="28">
        <v>4</v>
      </c>
      <c r="J10" s="29">
        <f>PRODUCT(H10:I10)</f>
        <v>12</v>
      </c>
      <c r="K10" s="30" t="str">
        <f t="shared" ref="K10:K33" si="0">IF(H10*I10&gt;=20,"EXTREME",IF(H10*I10&gt;=12,"HIGH",IF(H10*I10&gt;=6,"MEDIUM",IF(H10*I10&gt;=1,"LOW", IF(H10*I10&gt;=0, "UNRATED")))))</f>
        <v>HIGH</v>
      </c>
      <c r="L10" s="28" t="s">
        <v>50</v>
      </c>
      <c r="M10" s="28" t="s">
        <v>51</v>
      </c>
      <c r="N10" s="28" t="s">
        <v>118</v>
      </c>
      <c r="O10" s="106" t="s">
        <v>52</v>
      </c>
      <c r="P10" s="106" t="s">
        <v>102</v>
      </c>
      <c r="Q10" s="106" t="s">
        <v>103</v>
      </c>
      <c r="R10" s="106" t="s">
        <v>104</v>
      </c>
      <c r="S10" s="106" t="s">
        <v>106</v>
      </c>
      <c r="T10" s="106"/>
      <c r="U10" s="106" t="s">
        <v>53</v>
      </c>
      <c r="V10" s="106" t="s">
        <v>54</v>
      </c>
      <c r="W10" s="107"/>
      <c r="X10" s="108"/>
      <c r="Y10" s="91">
        <v>2</v>
      </c>
      <c r="Z10" s="28">
        <v>4</v>
      </c>
      <c r="AA10" s="29">
        <f t="shared" ref="AA10" si="1">Y10*Z10</f>
        <v>8</v>
      </c>
      <c r="AB10" s="92" t="str">
        <f t="shared" ref="AB10:AB33" si="2">IF(Y10*Z10&gt;=20,"EXTREME",IF(Y10*Z10&gt;=12,"HIGH",IF(Y10*Z10&gt;=6,"MEDIUM",IF(Y10*Z10&gt;=1,"LOW", IF(Y10*Z10&gt;=0, "UNRATED")))))</f>
        <v>MEDIUM</v>
      </c>
      <c r="AC10" s="91">
        <v>3</v>
      </c>
      <c r="AD10" s="28">
        <v>4</v>
      </c>
      <c r="AE10" s="29">
        <f>AC10*AD10</f>
        <v>12</v>
      </c>
      <c r="AF10" s="92" t="str">
        <f t="shared" ref="AF10:AF33" si="3">IF(AC10*AD10&gt;=20,"EXTREME",IF(AC10*AD10&gt;=12,"HIGH",IF(AC10*AD10&gt;=6,"MEDIUM",IF(AC10*AD10&gt;=1,"LOW", IF(AC10*AD10&gt;=0, "UNRATED")))))</f>
        <v>HIGH</v>
      </c>
      <c r="AG10" s="91">
        <v>2</v>
      </c>
      <c r="AH10" s="28">
        <v>4</v>
      </c>
      <c r="AI10" s="29">
        <f t="shared" ref="AI10" si="4">AG10*AH10</f>
        <v>8</v>
      </c>
      <c r="AJ10" s="92" t="str">
        <f t="shared" ref="AJ10:AJ33" si="5">IF(AG10*AH10&gt;=20,"EXTREME",IF(AG10*AH10&gt;=12,"HIGH",IF(AG10*AH10&gt;=6,"MEDIUM",IF(AG10*AH10&gt;=1,"LOW", IF(AG10*AH10&gt;=0, "UNRATED")))))</f>
        <v>MEDIUM</v>
      </c>
    </row>
    <row r="11" spans="1:37">
      <c r="A11" s="33"/>
      <c r="B11" s="21"/>
      <c r="C11" s="19"/>
      <c r="D11" s="22"/>
      <c r="E11" s="23"/>
      <c r="F11" s="32"/>
      <c r="G11" s="23"/>
      <c r="H11" s="26"/>
      <c r="I11" s="26"/>
      <c r="J11" s="12">
        <f t="shared" ref="J11:J33" si="6">PRODUCT(H11:I11)</f>
        <v>0</v>
      </c>
      <c r="K11" s="20" t="str">
        <f t="shared" si="0"/>
        <v>UNRATED</v>
      </c>
      <c r="L11" s="74"/>
      <c r="M11" s="75"/>
      <c r="N11" s="76"/>
      <c r="O11" s="22"/>
      <c r="P11" s="19"/>
      <c r="Q11" s="24"/>
      <c r="R11" s="24"/>
      <c r="S11" s="24"/>
      <c r="T11" s="24"/>
      <c r="U11" s="24"/>
      <c r="V11" s="24"/>
      <c r="W11" s="25"/>
      <c r="X11" s="86"/>
      <c r="Y11" s="96"/>
      <c r="Z11" s="19"/>
      <c r="AA11" s="12">
        <f t="shared" ref="AA11:AA33" si="7">PRODUCT(Y11:Z11)</f>
        <v>0</v>
      </c>
      <c r="AB11" s="93" t="str">
        <f t="shared" si="2"/>
        <v>UNRATED</v>
      </c>
      <c r="AC11" s="96"/>
      <c r="AD11" s="19"/>
      <c r="AE11" s="12">
        <f t="shared" ref="AE11:AE33" si="8">PRODUCT(AC11:AD11)</f>
        <v>0</v>
      </c>
      <c r="AF11" s="93" t="str">
        <f t="shared" si="3"/>
        <v>UNRATED</v>
      </c>
      <c r="AG11" s="96"/>
      <c r="AH11" s="19"/>
      <c r="AI11" s="12">
        <f t="shared" ref="AI11:AI33" si="9">PRODUCT(AG11:AH11)</f>
        <v>0</v>
      </c>
      <c r="AJ11" s="93" t="str">
        <f t="shared" si="5"/>
        <v>UNRATED</v>
      </c>
    </row>
    <row r="12" spans="1:37">
      <c r="A12" s="21"/>
      <c r="B12" s="21"/>
      <c r="C12" s="19"/>
      <c r="D12" s="22"/>
      <c r="E12" s="23"/>
      <c r="F12" s="23"/>
      <c r="G12" s="23"/>
      <c r="H12" s="26"/>
      <c r="I12" s="26"/>
      <c r="J12" s="12">
        <f t="shared" si="6"/>
        <v>0</v>
      </c>
      <c r="K12" s="20" t="str">
        <f t="shared" si="0"/>
        <v>UNRATED</v>
      </c>
      <c r="L12" s="74"/>
      <c r="M12" s="77"/>
      <c r="N12" s="76"/>
      <c r="O12" s="22"/>
      <c r="P12" s="19"/>
      <c r="Q12" s="24"/>
      <c r="R12" s="24"/>
      <c r="S12" s="24"/>
      <c r="T12" s="24"/>
      <c r="U12" s="24"/>
      <c r="V12" s="24"/>
      <c r="W12" s="25"/>
      <c r="X12" s="86"/>
      <c r="Y12" s="96"/>
      <c r="Z12" s="19"/>
      <c r="AA12" s="12">
        <f t="shared" si="7"/>
        <v>0</v>
      </c>
      <c r="AB12" s="93" t="str">
        <f t="shared" si="2"/>
        <v>UNRATED</v>
      </c>
      <c r="AC12" s="96"/>
      <c r="AD12" s="19"/>
      <c r="AE12" s="12">
        <f t="shared" si="8"/>
        <v>0</v>
      </c>
      <c r="AF12" s="93" t="str">
        <f t="shared" si="3"/>
        <v>UNRATED</v>
      </c>
      <c r="AG12" s="96"/>
      <c r="AH12" s="19"/>
      <c r="AI12" s="12">
        <f t="shared" si="9"/>
        <v>0</v>
      </c>
      <c r="AJ12" s="93" t="str">
        <f t="shared" si="5"/>
        <v>UNRATED</v>
      </c>
    </row>
    <row r="13" spans="1:37">
      <c r="A13" s="19"/>
      <c r="B13" s="19"/>
      <c r="C13" s="19"/>
      <c r="D13" s="22"/>
      <c r="E13" s="23"/>
      <c r="F13" s="23"/>
      <c r="G13" s="23"/>
      <c r="H13" s="27"/>
      <c r="I13" s="27"/>
      <c r="J13" s="12">
        <f t="shared" si="6"/>
        <v>0</v>
      </c>
      <c r="K13" s="20" t="str">
        <f t="shared" si="0"/>
        <v>UNRATED</v>
      </c>
      <c r="L13" s="74"/>
      <c r="M13" s="77"/>
      <c r="N13" s="76"/>
      <c r="O13" s="22"/>
      <c r="P13" s="19"/>
      <c r="Q13" s="27"/>
      <c r="R13" s="27"/>
      <c r="S13" s="27"/>
      <c r="T13" s="27"/>
      <c r="U13" s="24"/>
      <c r="V13" s="24"/>
      <c r="W13" s="25"/>
      <c r="X13" s="86"/>
      <c r="Y13" s="96"/>
      <c r="Z13" s="19"/>
      <c r="AA13" s="12">
        <f t="shared" si="7"/>
        <v>0</v>
      </c>
      <c r="AB13" s="93" t="str">
        <f t="shared" si="2"/>
        <v>UNRATED</v>
      </c>
      <c r="AC13" s="96"/>
      <c r="AD13" s="19"/>
      <c r="AE13" s="12">
        <f t="shared" si="8"/>
        <v>0</v>
      </c>
      <c r="AF13" s="93" t="str">
        <f t="shared" si="3"/>
        <v>UNRATED</v>
      </c>
      <c r="AG13" s="96"/>
      <c r="AH13" s="19"/>
      <c r="AI13" s="12">
        <f t="shared" si="9"/>
        <v>0</v>
      </c>
      <c r="AJ13" s="93" t="str">
        <f t="shared" si="5"/>
        <v>UNRATED</v>
      </c>
    </row>
    <row r="14" spans="1:37">
      <c r="A14" s="27"/>
      <c r="B14" s="19"/>
      <c r="C14" s="19"/>
      <c r="D14" s="23"/>
      <c r="E14" s="23"/>
      <c r="F14" s="23"/>
      <c r="G14" s="23"/>
      <c r="H14" s="27"/>
      <c r="I14" s="27"/>
      <c r="J14" s="12">
        <f t="shared" si="6"/>
        <v>0</v>
      </c>
      <c r="K14" s="20" t="str">
        <f t="shared" si="0"/>
        <v>UNRATED</v>
      </c>
      <c r="L14" s="74"/>
      <c r="M14" s="77"/>
      <c r="N14" s="76"/>
      <c r="O14" s="22"/>
      <c r="P14" s="19"/>
      <c r="Q14" s="27"/>
      <c r="R14" s="27"/>
      <c r="S14" s="27"/>
      <c r="T14" s="27"/>
      <c r="U14" s="24"/>
      <c r="V14" s="24"/>
      <c r="W14" s="25"/>
      <c r="X14" s="86"/>
      <c r="Y14" s="96"/>
      <c r="Z14" s="19"/>
      <c r="AA14" s="12">
        <f t="shared" si="7"/>
        <v>0</v>
      </c>
      <c r="AB14" s="93" t="str">
        <f t="shared" si="2"/>
        <v>UNRATED</v>
      </c>
      <c r="AC14" s="96"/>
      <c r="AD14" s="19"/>
      <c r="AE14" s="12">
        <f t="shared" si="8"/>
        <v>0</v>
      </c>
      <c r="AF14" s="93" t="str">
        <f t="shared" si="3"/>
        <v>UNRATED</v>
      </c>
      <c r="AG14" s="96"/>
      <c r="AH14" s="19"/>
      <c r="AI14" s="12">
        <f t="shared" si="9"/>
        <v>0</v>
      </c>
      <c r="AJ14" s="93" t="str">
        <f t="shared" si="5"/>
        <v>UNRATED</v>
      </c>
    </row>
    <row r="15" spans="1:37">
      <c r="A15" s="21"/>
      <c r="B15" s="21"/>
      <c r="C15" s="19"/>
      <c r="D15" s="22"/>
      <c r="E15" s="23"/>
      <c r="F15" s="23"/>
      <c r="G15" s="23"/>
      <c r="H15" s="26"/>
      <c r="I15" s="26"/>
      <c r="J15" s="12">
        <f t="shared" si="6"/>
        <v>0</v>
      </c>
      <c r="K15" s="20" t="str">
        <f t="shared" si="0"/>
        <v>UNRATED</v>
      </c>
      <c r="L15" s="74"/>
      <c r="M15" s="77"/>
      <c r="N15" s="76"/>
      <c r="O15" s="22"/>
      <c r="P15" s="19"/>
      <c r="Q15" s="24"/>
      <c r="R15" s="24"/>
      <c r="S15" s="24"/>
      <c r="T15" s="24"/>
      <c r="U15" s="24"/>
      <c r="V15" s="24"/>
      <c r="W15" s="25"/>
      <c r="X15" s="86"/>
      <c r="Y15" s="96"/>
      <c r="Z15" s="19"/>
      <c r="AA15" s="12">
        <f t="shared" si="7"/>
        <v>0</v>
      </c>
      <c r="AB15" s="93" t="str">
        <f t="shared" si="2"/>
        <v>UNRATED</v>
      </c>
      <c r="AC15" s="96"/>
      <c r="AD15" s="19"/>
      <c r="AE15" s="12">
        <f t="shared" si="8"/>
        <v>0</v>
      </c>
      <c r="AF15" s="93" t="str">
        <f t="shared" si="3"/>
        <v>UNRATED</v>
      </c>
      <c r="AG15" s="96"/>
      <c r="AH15" s="19"/>
      <c r="AI15" s="12">
        <f t="shared" si="9"/>
        <v>0</v>
      </c>
      <c r="AJ15" s="93" t="str">
        <f t="shared" si="5"/>
        <v>UNRATED</v>
      </c>
    </row>
    <row r="16" spans="1:37">
      <c r="A16" s="21"/>
      <c r="B16" s="21"/>
      <c r="C16" s="19"/>
      <c r="D16" s="22"/>
      <c r="E16" s="23"/>
      <c r="F16" s="23"/>
      <c r="G16" s="23"/>
      <c r="H16" s="26"/>
      <c r="I16" s="26"/>
      <c r="J16" s="12">
        <f t="shared" si="6"/>
        <v>0</v>
      </c>
      <c r="K16" s="20" t="str">
        <f t="shared" si="0"/>
        <v>UNRATED</v>
      </c>
      <c r="L16" s="74"/>
      <c r="M16" s="77"/>
      <c r="N16" s="76"/>
      <c r="O16" s="22"/>
      <c r="P16" s="19"/>
      <c r="Q16" s="24"/>
      <c r="R16" s="24"/>
      <c r="S16" s="24"/>
      <c r="T16" s="24"/>
      <c r="U16" s="24"/>
      <c r="V16" s="24"/>
      <c r="W16" s="25"/>
      <c r="X16" s="86"/>
      <c r="Y16" s="96"/>
      <c r="Z16" s="19"/>
      <c r="AA16" s="12">
        <f t="shared" si="7"/>
        <v>0</v>
      </c>
      <c r="AB16" s="93" t="str">
        <f t="shared" si="2"/>
        <v>UNRATED</v>
      </c>
      <c r="AC16" s="96"/>
      <c r="AD16" s="19"/>
      <c r="AE16" s="12">
        <f t="shared" si="8"/>
        <v>0</v>
      </c>
      <c r="AF16" s="93" t="str">
        <f t="shared" si="3"/>
        <v>UNRATED</v>
      </c>
      <c r="AG16" s="96"/>
      <c r="AH16" s="19"/>
      <c r="AI16" s="12">
        <f t="shared" si="9"/>
        <v>0</v>
      </c>
      <c r="AJ16" s="93" t="str">
        <f t="shared" si="5"/>
        <v>UNRATED</v>
      </c>
    </row>
    <row r="17" spans="1:36">
      <c r="A17" s="19"/>
      <c r="B17" s="19"/>
      <c r="C17" s="19"/>
      <c r="D17" s="22"/>
      <c r="E17" s="23"/>
      <c r="F17" s="23"/>
      <c r="G17" s="23"/>
      <c r="H17" s="27"/>
      <c r="I17" s="27"/>
      <c r="J17" s="12">
        <f t="shared" si="6"/>
        <v>0</v>
      </c>
      <c r="K17" s="20" t="str">
        <f t="shared" si="0"/>
        <v>UNRATED</v>
      </c>
      <c r="L17" s="74"/>
      <c r="M17" s="77"/>
      <c r="N17" s="76"/>
      <c r="O17" s="22"/>
      <c r="P17" s="19"/>
      <c r="Q17" s="27"/>
      <c r="R17" s="27"/>
      <c r="S17" s="27"/>
      <c r="T17" s="27"/>
      <c r="U17" s="24"/>
      <c r="V17" s="24"/>
      <c r="W17" s="25"/>
      <c r="X17" s="86"/>
      <c r="Y17" s="96"/>
      <c r="Z17" s="19"/>
      <c r="AA17" s="12">
        <f t="shared" si="7"/>
        <v>0</v>
      </c>
      <c r="AB17" s="93" t="str">
        <f t="shared" si="2"/>
        <v>UNRATED</v>
      </c>
      <c r="AC17" s="96"/>
      <c r="AD17" s="19"/>
      <c r="AE17" s="12">
        <f t="shared" si="8"/>
        <v>0</v>
      </c>
      <c r="AF17" s="93" t="str">
        <f t="shared" si="3"/>
        <v>UNRATED</v>
      </c>
      <c r="AG17" s="96"/>
      <c r="AH17" s="19"/>
      <c r="AI17" s="12">
        <f t="shared" si="9"/>
        <v>0</v>
      </c>
      <c r="AJ17" s="93" t="str">
        <f t="shared" si="5"/>
        <v>UNRATED</v>
      </c>
    </row>
    <row r="18" spans="1:36">
      <c r="A18" s="27"/>
      <c r="B18" s="19"/>
      <c r="C18" s="19"/>
      <c r="D18" s="23"/>
      <c r="E18" s="23"/>
      <c r="F18" s="23"/>
      <c r="G18" s="23"/>
      <c r="H18" s="27"/>
      <c r="I18" s="27"/>
      <c r="J18" s="12">
        <f t="shared" si="6"/>
        <v>0</v>
      </c>
      <c r="K18" s="20" t="str">
        <f t="shared" si="0"/>
        <v>UNRATED</v>
      </c>
      <c r="L18" s="74"/>
      <c r="M18" s="77"/>
      <c r="N18" s="76"/>
      <c r="O18" s="22"/>
      <c r="P18" s="19"/>
      <c r="Q18" s="27"/>
      <c r="R18" s="27"/>
      <c r="S18" s="27"/>
      <c r="T18" s="27"/>
      <c r="U18" s="24"/>
      <c r="V18" s="24"/>
      <c r="W18" s="25"/>
      <c r="X18" s="86"/>
      <c r="Y18" s="96"/>
      <c r="Z18" s="19"/>
      <c r="AA18" s="12">
        <f t="shared" si="7"/>
        <v>0</v>
      </c>
      <c r="AB18" s="93" t="str">
        <f t="shared" si="2"/>
        <v>UNRATED</v>
      </c>
      <c r="AC18" s="96"/>
      <c r="AD18" s="19"/>
      <c r="AE18" s="12">
        <f t="shared" si="8"/>
        <v>0</v>
      </c>
      <c r="AF18" s="93" t="str">
        <f t="shared" si="3"/>
        <v>UNRATED</v>
      </c>
      <c r="AG18" s="96"/>
      <c r="AH18" s="19"/>
      <c r="AI18" s="12">
        <f t="shared" si="9"/>
        <v>0</v>
      </c>
      <c r="AJ18" s="93" t="str">
        <f t="shared" si="5"/>
        <v>UNRATED</v>
      </c>
    </row>
    <row r="19" spans="1:36">
      <c r="A19" s="21"/>
      <c r="B19" s="21"/>
      <c r="C19" s="19"/>
      <c r="D19" s="22"/>
      <c r="E19" s="23"/>
      <c r="F19" s="23"/>
      <c r="G19" s="23"/>
      <c r="H19" s="26"/>
      <c r="I19" s="26"/>
      <c r="J19" s="12">
        <f t="shared" si="6"/>
        <v>0</v>
      </c>
      <c r="K19" s="20" t="str">
        <f t="shared" si="0"/>
        <v>UNRATED</v>
      </c>
      <c r="L19" s="74"/>
      <c r="M19" s="77"/>
      <c r="N19" s="76"/>
      <c r="O19" s="22"/>
      <c r="P19" s="19"/>
      <c r="Q19" s="24"/>
      <c r="R19" s="24"/>
      <c r="S19" s="24"/>
      <c r="T19" s="24"/>
      <c r="U19" s="24"/>
      <c r="V19" s="24"/>
      <c r="W19" s="25"/>
      <c r="X19" s="86"/>
      <c r="Y19" s="96"/>
      <c r="Z19" s="19"/>
      <c r="AA19" s="12">
        <f t="shared" si="7"/>
        <v>0</v>
      </c>
      <c r="AB19" s="93" t="str">
        <f t="shared" si="2"/>
        <v>UNRATED</v>
      </c>
      <c r="AC19" s="96"/>
      <c r="AD19" s="19"/>
      <c r="AE19" s="12">
        <f t="shared" si="8"/>
        <v>0</v>
      </c>
      <c r="AF19" s="93" t="str">
        <f t="shared" si="3"/>
        <v>UNRATED</v>
      </c>
      <c r="AG19" s="96"/>
      <c r="AH19" s="19"/>
      <c r="AI19" s="12">
        <f t="shared" si="9"/>
        <v>0</v>
      </c>
      <c r="AJ19" s="93" t="str">
        <f t="shared" si="5"/>
        <v>UNRATED</v>
      </c>
    </row>
    <row r="20" spans="1:36">
      <c r="A20" s="21"/>
      <c r="B20" s="21"/>
      <c r="C20" s="19"/>
      <c r="D20" s="22"/>
      <c r="E20" s="23"/>
      <c r="F20" s="23"/>
      <c r="G20" s="23"/>
      <c r="H20" s="26"/>
      <c r="I20" s="26"/>
      <c r="J20" s="12">
        <f t="shared" si="6"/>
        <v>0</v>
      </c>
      <c r="K20" s="20" t="str">
        <f t="shared" si="0"/>
        <v>UNRATED</v>
      </c>
      <c r="L20" s="74"/>
      <c r="M20" s="77"/>
      <c r="N20" s="76"/>
      <c r="O20" s="22"/>
      <c r="P20" s="19"/>
      <c r="Q20" s="24"/>
      <c r="R20" s="24"/>
      <c r="S20" s="24"/>
      <c r="T20" s="24"/>
      <c r="U20" s="24"/>
      <c r="V20" s="24"/>
      <c r="W20" s="25"/>
      <c r="X20" s="86"/>
      <c r="Y20" s="96"/>
      <c r="Z20" s="19"/>
      <c r="AA20" s="12">
        <f t="shared" si="7"/>
        <v>0</v>
      </c>
      <c r="AB20" s="93" t="str">
        <f t="shared" si="2"/>
        <v>UNRATED</v>
      </c>
      <c r="AC20" s="96"/>
      <c r="AD20" s="19"/>
      <c r="AE20" s="12">
        <f t="shared" si="8"/>
        <v>0</v>
      </c>
      <c r="AF20" s="93" t="str">
        <f t="shared" si="3"/>
        <v>UNRATED</v>
      </c>
      <c r="AG20" s="96"/>
      <c r="AH20" s="19"/>
      <c r="AI20" s="12">
        <f t="shared" si="9"/>
        <v>0</v>
      </c>
      <c r="AJ20" s="93" t="str">
        <f t="shared" si="5"/>
        <v>UNRATED</v>
      </c>
    </row>
    <row r="21" spans="1:36">
      <c r="A21" s="19"/>
      <c r="B21" s="19"/>
      <c r="C21" s="19"/>
      <c r="D21" s="22"/>
      <c r="E21" s="23"/>
      <c r="F21" s="23"/>
      <c r="G21" s="23"/>
      <c r="H21" s="27"/>
      <c r="I21" s="27"/>
      <c r="J21" s="12">
        <f t="shared" si="6"/>
        <v>0</v>
      </c>
      <c r="K21" s="20" t="str">
        <f t="shared" si="0"/>
        <v>UNRATED</v>
      </c>
      <c r="L21" s="74"/>
      <c r="M21" s="77"/>
      <c r="N21" s="76"/>
      <c r="O21" s="22"/>
      <c r="P21" s="19"/>
      <c r="Q21" s="27"/>
      <c r="R21" s="27"/>
      <c r="S21" s="27"/>
      <c r="T21" s="27"/>
      <c r="U21" s="24"/>
      <c r="V21" s="24"/>
      <c r="W21" s="25"/>
      <c r="X21" s="86"/>
      <c r="Y21" s="96"/>
      <c r="Z21" s="19"/>
      <c r="AA21" s="12">
        <f t="shared" si="7"/>
        <v>0</v>
      </c>
      <c r="AB21" s="93" t="str">
        <f t="shared" si="2"/>
        <v>UNRATED</v>
      </c>
      <c r="AC21" s="96"/>
      <c r="AD21" s="19"/>
      <c r="AE21" s="12">
        <f t="shared" si="8"/>
        <v>0</v>
      </c>
      <c r="AF21" s="93" t="str">
        <f t="shared" si="3"/>
        <v>UNRATED</v>
      </c>
      <c r="AG21" s="96"/>
      <c r="AH21" s="19"/>
      <c r="AI21" s="12">
        <f t="shared" si="9"/>
        <v>0</v>
      </c>
      <c r="AJ21" s="93" t="str">
        <f t="shared" si="5"/>
        <v>UNRATED</v>
      </c>
    </row>
    <row r="22" spans="1:36">
      <c r="A22" s="27"/>
      <c r="B22" s="19"/>
      <c r="C22" s="19"/>
      <c r="D22" s="23"/>
      <c r="E22" s="23"/>
      <c r="F22" s="23"/>
      <c r="G22" s="23"/>
      <c r="H22" s="27"/>
      <c r="I22" s="27"/>
      <c r="J22" s="12">
        <f t="shared" si="6"/>
        <v>0</v>
      </c>
      <c r="K22" s="20" t="str">
        <f t="shared" si="0"/>
        <v>UNRATED</v>
      </c>
      <c r="L22" s="74"/>
      <c r="M22" s="77"/>
      <c r="N22" s="76"/>
      <c r="O22" s="22"/>
      <c r="P22" s="19"/>
      <c r="Q22" s="27"/>
      <c r="R22" s="27"/>
      <c r="S22" s="27"/>
      <c r="T22" s="27"/>
      <c r="U22" s="24"/>
      <c r="V22" s="24"/>
      <c r="W22" s="25"/>
      <c r="X22" s="86"/>
      <c r="Y22" s="96"/>
      <c r="Z22" s="19"/>
      <c r="AA22" s="12">
        <f t="shared" si="7"/>
        <v>0</v>
      </c>
      <c r="AB22" s="93" t="str">
        <f t="shared" si="2"/>
        <v>UNRATED</v>
      </c>
      <c r="AC22" s="96"/>
      <c r="AD22" s="19"/>
      <c r="AE22" s="12">
        <f t="shared" si="8"/>
        <v>0</v>
      </c>
      <c r="AF22" s="93" t="str">
        <f t="shared" si="3"/>
        <v>UNRATED</v>
      </c>
      <c r="AG22" s="96"/>
      <c r="AH22" s="19"/>
      <c r="AI22" s="12">
        <f t="shared" si="9"/>
        <v>0</v>
      </c>
      <c r="AJ22" s="93" t="str">
        <f t="shared" si="5"/>
        <v>UNRATED</v>
      </c>
    </row>
    <row r="23" spans="1:36">
      <c r="A23" s="21"/>
      <c r="B23" s="21"/>
      <c r="C23" s="19"/>
      <c r="D23" s="22"/>
      <c r="E23" s="23"/>
      <c r="F23" s="23"/>
      <c r="G23" s="23"/>
      <c r="H23" s="26"/>
      <c r="I23" s="26"/>
      <c r="J23" s="12">
        <f t="shared" si="6"/>
        <v>0</v>
      </c>
      <c r="K23" s="20" t="str">
        <f t="shared" si="0"/>
        <v>UNRATED</v>
      </c>
      <c r="L23" s="74"/>
      <c r="M23" s="77"/>
      <c r="N23" s="76"/>
      <c r="O23" s="22"/>
      <c r="P23" s="19"/>
      <c r="Q23" s="24"/>
      <c r="R23" s="24"/>
      <c r="S23" s="24"/>
      <c r="T23" s="24"/>
      <c r="U23" s="24"/>
      <c r="V23" s="24"/>
      <c r="W23" s="25"/>
      <c r="X23" s="86"/>
      <c r="Y23" s="96"/>
      <c r="Z23" s="19"/>
      <c r="AA23" s="12">
        <f t="shared" si="7"/>
        <v>0</v>
      </c>
      <c r="AB23" s="93" t="str">
        <f t="shared" si="2"/>
        <v>UNRATED</v>
      </c>
      <c r="AC23" s="96"/>
      <c r="AD23" s="19"/>
      <c r="AE23" s="12">
        <f t="shared" si="8"/>
        <v>0</v>
      </c>
      <c r="AF23" s="93" t="str">
        <f t="shared" si="3"/>
        <v>UNRATED</v>
      </c>
      <c r="AG23" s="96"/>
      <c r="AH23" s="19"/>
      <c r="AI23" s="12">
        <f t="shared" si="9"/>
        <v>0</v>
      </c>
      <c r="AJ23" s="93" t="str">
        <f t="shared" si="5"/>
        <v>UNRATED</v>
      </c>
    </row>
    <row r="24" spans="1:36">
      <c r="A24" s="21"/>
      <c r="B24" s="21"/>
      <c r="C24" s="19"/>
      <c r="D24" s="22"/>
      <c r="E24" s="23"/>
      <c r="F24" s="23"/>
      <c r="G24" s="23"/>
      <c r="H24" s="26"/>
      <c r="I24" s="26"/>
      <c r="J24" s="12">
        <f t="shared" si="6"/>
        <v>0</v>
      </c>
      <c r="K24" s="20" t="str">
        <f t="shared" si="0"/>
        <v>UNRATED</v>
      </c>
      <c r="L24" s="74"/>
      <c r="M24" s="77"/>
      <c r="N24" s="76"/>
      <c r="O24" s="22"/>
      <c r="P24" s="19"/>
      <c r="Q24" s="24"/>
      <c r="R24" s="24"/>
      <c r="S24" s="24"/>
      <c r="T24" s="24"/>
      <c r="U24" s="24"/>
      <c r="V24" s="24"/>
      <c r="W24" s="25"/>
      <c r="X24" s="86"/>
      <c r="Y24" s="96"/>
      <c r="Z24" s="19"/>
      <c r="AA24" s="12">
        <f t="shared" si="7"/>
        <v>0</v>
      </c>
      <c r="AB24" s="93" t="str">
        <f t="shared" si="2"/>
        <v>UNRATED</v>
      </c>
      <c r="AC24" s="96"/>
      <c r="AD24" s="19"/>
      <c r="AE24" s="12">
        <f t="shared" si="8"/>
        <v>0</v>
      </c>
      <c r="AF24" s="93" t="str">
        <f t="shared" si="3"/>
        <v>UNRATED</v>
      </c>
      <c r="AG24" s="96"/>
      <c r="AH24" s="19"/>
      <c r="AI24" s="12">
        <f t="shared" si="9"/>
        <v>0</v>
      </c>
      <c r="AJ24" s="93" t="str">
        <f t="shared" si="5"/>
        <v>UNRATED</v>
      </c>
    </row>
    <row r="25" spans="1:36">
      <c r="A25" s="19"/>
      <c r="B25" s="19"/>
      <c r="C25" s="19"/>
      <c r="D25" s="22"/>
      <c r="E25" s="23"/>
      <c r="F25" s="23"/>
      <c r="G25" s="23"/>
      <c r="H25" s="27"/>
      <c r="I25" s="27"/>
      <c r="J25" s="12">
        <f t="shared" si="6"/>
        <v>0</v>
      </c>
      <c r="K25" s="20" t="str">
        <f t="shared" si="0"/>
        <v>UNRATED</v>
      </c>
      <c r="L25" s="74"/>
      <c r="M25" s="77"/>
      <c r="N25" s="76"/>
      <c r="O25" s="22"/>
      <c r="P25" s="19"/>
      <c r="Q25" s="27"/>
      <c r="R25" s="27"/>
      <c r="S25" s="27"/>
      <c r="T25" s="27"/>
      <c r="U25" s="24"/>
      <c r="V25" s="24"/>
      <c r="W25" s="25"/>
      <c r="X25" s="86"/>
      <c r="Y25" s="96"/>
      <c r="Z25" s="19"/>
      <c r="AA25" s="12">
        <f t="shared" si="7"/>
        <v>0</v>
      </c>
      <c r="AB25" s="93" t="str">
        <f t="shared" si="2"/>
        <v>UNRATED</v>
      </c>
      <c r="AC25" s="96"/>
      <c r="AD25" s="19"/>
      <c r="AE25" s="12">
        <f t="shared" si="8"/>
        <v>0</v>
      </c>
      <c r="AF25" s="93" t="str">
        <f t="shared" si="3"/>
        <v>UNRATED</v>
      </c>
      <c r="AG25" s="96"/>
      <c r="AH25" s="19"/>
      <c r="AI25" s="12">
        <f t="shared" si="9"/>
        <v>0</v>
      </c>
      <c r="AJ25" s="93" t="str">
        <f t="shared" si="5"/>
        <v>UNRATED</v>
      </c>
    </row>
    <row r="26" spans="1:36">
      <c r="A26" s="27"/>
      <c r="B26" s="19"/>
      <c r="C26" s="19"/>
      <c r="D26" s="23"/>
      <c r="E26" s="23"/>
      <c r="F26" s="23"/>
      <c r="G26" s="23"/>
      <c r="H26" s="27"/>
      <c r="I26" s="27"/>
      <c r="J26" s="12">
        <f t="shared" si="6"/>
        <v>0</v>
      </c>
      <c r="K26" s="20" t="str">
        <f t="shared" si="0"/>
        <v>UNRATED</v>
      </c>
      <c r="L26" s="74"/>
      <c r="M26" s="77"/>
      <c r="N26" s="76"/>
      <c r="O26" s="22"/>
      <c r="P26" s="19"/>
      <c r="Q26" s="27"/>
      <c r="R26" s="27"/>
      <c r="S26" s="27"/>
      <c r="T26" s="27"/>
      <c r="U26" s="24"/>
      <c r="V26" s="24"/>
      <c r="W26" s="25"/>
      <c r="X26" s="86"/>
      <c r="Y26" s="96"/>
      <c r="Z26" s="19"/>
      <c r="AA26" s="12">
        <f t="shared" si="7"/>
        <v>0</v>
      </c>
      <c r="AB26" s="93" t="str">
        <f t="shared" si="2"/>
        <v>UNRATED</v>
      </c>
      <c r="AC26" s="96"/>
      <c r="AD26" s="19"/>
      <c r="AE26" s="12">
        <f t="shared" si="8"/>
        <v>0</v>
      </c>
      <c r="AF26" s="93" t="str">
        <f t="shared" si="3"/>
        <v>UNRATED</v>
      </c>
      <c r="AG26" s="96"/>
      <c r="AH26" s="19"/>
      <c r="AI26" s="12">
        <f t="shared" si="9"/>
        <v>0</v>
      </c>
      <c r="AJ26" s="93" t="str">
        <f t="shared" si="5"/>
        <v>UNRATED</v>
      </c>
    </row>
    <row r="27" spans="1:36">
      <c r="A27" s="21"/>
      <c r="B27" s="21"/>
      <c r="C27" s="19"/>
      <c r="D27" s="22"/>
      <c r="E27" s="23"/>
      <c r="F27" s="23"/>
      <c r="G27" s="23"/>
      <c r="H27" s="26"/>
      <c r="I27" s="26"/>
      <c r="J27" s="12">
        <f t="shared" si="6"/>
        <v>0</v>
      </c>
      <c r="K27" s="20" t="str">
        <f t="shared" si="0"/>
        <v>UNRATED</v>
      </c>
      <c r="L27" s="74"/>
      <c r="M27" s="77"/>
      <c r="N27" s="76"/>
      <c r="O27" s="22"/>
      <c r="P27" s="19"/>
      <c r="Q27" s="24"/>
      <c r="R27" s="24"/>
      <c r="S27" s="24"/>
      <c r="T27" s="24"/>
      <c r="U27" s="24"/>
      <c r="V27" s="24"/>
      <c r="W27" s="25"/>
      <c r="X27" s="86"/>
      <c r="Y27" s="96"/>
      <c r="Z27" s="19"/>
      <c r="AA27" s="12">
        <f t="shared" si="7"/>
        <v>0</v>
      </c>
      <c r="AB27" s="93" t="str">
        <f t="shared" si="2"/>
        <v>UNRATED</v>
      </c>
      <c r="AC27" s="96"/>
      <c r="AD27" s="19"/>
      <c r="AE27" s="12">
        <f t="shared" si="8"/>
        <v>0</v>
      </c>
      <c r="AF27" s="93" t="str">
        <f t="shared" si="3"/>
        <v>UNRATED</v>
      </c>
      <c r="AG27" s="96"/>
      <c r="AH27" s="19"/>
      <c r="AI27" s="12">
        <f t="shared" si="9"/>
        <v>0</v>
      </c>
      <c r="AJ27" s="93" t="str">
        <f t="shared" si="5"/>
        <v>UNRATED</v>
      </c>
    </row>
    <row r="28" spans="1:36">
      <c r="A28" s="21"/>
      <c r="B28" s="21"/>
      <c r="C28" s="19"/>
      <c r="D28" s="22"/>
      <c r="E28" s="23"/>
      <c r="F28" s="23"/>
      <c r="G28" s="23"/>
      <c r="H28" s="26"/>
      <c r="I28" s="26"/>
      <c r="J28" s="12">
        <f t="shared" si="6"/>
        <v>0</v>
      </c>
      <c r="K28" s="20" t="str">
        <f t="shared" si="0"/>
        <v>UNRATED</v>
      </c>
      <c r="L28" s="74"/>
      <c r="M28" s="77"/>
      <c r="N28" s="76"/>
      <c r="O28" s="22"/>
      <c r="P28" s="19"/>
      <c r="Q28" s="24"/>
      <c r="R28" s="24"/>
      <c r="S28" s="24"/>
      <c r="T28" s="24"/>
      <c r="U28" s="24"/>
      <c r="V28" s="24"/>
      <c r="W28" s="25"/>
      <c r="X28" s="86"/>
      <c r="Y28" s="96"/>
      <c r="Z28" s="19"/>
      <c r="AA28" s="12">
        <f t="shared" si="7"/>
        <v>0</v>
      </c>
      <c r="AB28" s="93" t="str">
        <f t="shared" si="2"/>
        <v>UNRATED</v>
      </c>
      <c r="AC28" s="96"/>
      <c r="AD28" s="19"/>
      <c r="AE28" s="12">
        <f t="shared" si="8"/>
        <v>0</v>
      </c>
      <c r="AF28" s="93" t="str">
        <f t="shared" si="3"/>
        <v>UNRATED</v>
      </c>
      <c r="AG28" s="96"/>
      <c r="AH28" s="19"/>
      <c r="AI28" s="12">
        <f t="shared" si="9"/>
        <v>0</v>
      </c>
      <c r="AJ28" s="93" t="str">
        <f t="shared" si="5"/>
        <v>UNRATED</v>
      </c>
    </row>
    <row r="29" spans="1:36">
      <c r="A29" s="19"/>
      <c r="B29" s="19"/>
      <c r="C29" s="19"/>
      <c r="D29" s="22"/>
      <c r="E29" s="23"/>
      <c r="F29" s="23"/>
      <c r="G29" s="23"/>
      <c r="H29" s="27"/>
      <c r="I29" s="27"/>
      <c r="J29" s="12">
        <f t="shared" si="6"/>
        <v>0</v>
      </c>
      <c r="K29" s="20" t="str">
        <f t="shared" si="0"/>
        <v>UNRATED</v>
      </c>
      <c r="L29" s="74"/>
      <c r="M29" s="77"/>
      <c r="N29" s="76"/>
      <c r="O29" s="22"/>
      <c r="P29" s="19"/>
      <c r="Q29" s="27"/>
      <c r="R29" s="27"/>
      <c r="S29" s="27"/>
      <c r="T29" s="27"/>
      <c r="U29" s="24"/>
      <c r="V29" s="24"/>
      <c r="W29" s="25"/>
      <c r="X29" s="86"/>
      <c r="Y29" s="96"/>
      <c r="Z29" s="19"/>
      <c r="AA29" s="12">
        <f t="shared" si="7"/>
        <v>0</v>
      </c>
      <c r="AB29" s="93" t="str">
        <f t="shared" si="2"/>
        <v>UNRATED</v>
      </c>
      <c r="AC29" s="96"/>
      <c r="AD29" s="19"/>
      <c r="AE29" s="12">
        <f t="shared" si="8"/>
        <v>0</v>
      </c>
      <c r="AF29" s="93" t="str">
        <f t="shared" si="3"/>
        <v>UNRATED</v>
      </c>
      <c r="AG29" s="96"/>
      <c r="AH29" s="19"/>
      <c r="AI29" s="12">
        <f t="shared" si="9"/>
        <v>0</v>
      </c>
      <c r="AJ29" s="93" t="str">
        <f t="shared" si="5"/>
        <v>UNRATED</v>
      </c>
    </row>
    <row r="30" spans="1:36">
      <c r="A30" s="27"/>
      <c r="B30" s="19"/>
      <c r="C30" s="19"/>
      <c r="D30" s="23"/>
      <c r="E30" s="23"/>
      <c r="F30" s="23"/>
      <c r="G30" s="23"/>
      <c r="H30" s="27"/>
      <c r="I30" s="27"/>
      <c r="J30" s="12">
        <f t="shared" si="6"/>
        <v>0</v>
      </c>
      <c r="K30" s="20" t="str">
        <f t="shared" si="0"/>
        <v>UNRATED</v>
      </c>
      <c r="L30" s="74"/>
      <c r="M30" s="77"/>
      <c r="N30" s="76"/>
      <c r="O30" s="22"/>
      <c r="P30" s="19"/>
      <c r="Q30" s="27"/>
      <c r="R30" s="27"/>
      <c r="S30" s="27"/>
      <c r="T30" s="27"/>
      <c r="U30" s="24"/>
      <c r="V30" s="24"/>
      <c r="W30" s="25"/>
      <c r="X30" s="86"/>
      <c r="Y30" s="96"/>
      <c r="Z30" s="19"/>
      <c r="AA30" s="12">
        <f t="shared" si="7"/>
        <v>0</v>
      </c>
      <c r="AB30" s="93" t="str">
        <f t="shared" si="2"/>
        <v>UNRATED</v>
      </c>
      <c r="AC30" s="96"/>
      <c r="AD30" s="19"/>
      <c r="AE30" s="12">
        <f t="shared" si="8"/>
        <v>0</v>
      </c>
      <c r="AF30" s="93" t="str">
        <f t="shared" si="3"/>
        <v>UNRATED</v>
      </c>
      <c r="AG30" s="96"/>
      <c r="AH30" s="19"/>
      <c r="AI30" s="12">
        <f t="shared" si="9"/>
        <v>0</v>
      </c>
      <c r="AJ30" s="93" t="str">
        <f t="shared" si="5"/>
        <v>UNRATED</v>
      </c>
    </row>
    <row r="31" spans="1:36">
      <c r="A31" s="21"/>
      <c r="B31" s="21"/>
      <c r="C31" s="19"/>
      <c r="D31" s="22"/>
      <c r="E31" s="23"/>
      <c r="F31" s="23"/>
      <c r="G31" s="23"/>
      <c r="H31" s="26"/>
      <c r="I31" s="26"/>
      <c r="J31" s="12">
        <f t="shared" si="6"/>
        <v>0</v>
      </c>
      <c r="K31" s="20" t="str">
        <f t="shared" si="0"/>
        <v>UNRATED</v>
      </c>
      <c r="L31" s="74"/>
      <c r="M31" s="77"/>
      <c r="N31" s="76"/>
      <c r="O31" s="22"/>
      <c r="P31" s="19"/>
      <c r="Q31" s="24"/>
      <c r="R31" s="24"/>
      <c r="S31" s="24"/>
      <c r="T31" s="24"/>
      <c r="U31" s="24"/>
      <c r="V31" s="24"/>
      <c r="W31" s="25"/>
      <c r="X31" s="86"/>
      <c r="Y31" s="96"/>
      <c r="Z31" s="19"/>
      <c r="AA31" s="12">
        <f t="shared" si="7"/>
        <v>0</v>
      </c>
      <c r="AB31" s="93" t="str">
        <f t="shared" si="2"/>
        <v>UNRATED</v>
      </c>
      <c r="AC31" s="96"/>
      <c r="AD31" s="19"/>
      <c r="AE31" s="12">
        <f t="shared" si="8"/>
        <v>0</v>
      </c>
      <c r="AF31" s="93" t="str">
        <f t="shared" si="3"/>
        <v>UNRATED</v>
      </c>
      <c r="AG31" s="96"/>
      <c r="AH31" s="19"/>
      <c r="AI31" s="12">
        <f t="shared" si="9"/>
        <v>0</v>
      </c>
      <c r="AJ31" s="93" t="str">
        <f t="shared" si="5"/>
        <v>UNRATED</v>
      </c>
    </row>
    <row r="32" spans="1:36">
      <c r="A32" s="21"/>
      <c r="B32" s="21"/>
      <c r="C32" s="19"/>
      <c r="D32" s="22"/>
      <c r="E32" s="23"/>
      <c r="F32" s="23"/>
      <c r="G32" s="23"/>
      <c r="H32" s="26"/>
      <c r="I32" s="26"/>
      <c r="J32" s="12">
        <f t="shared" si="6"/>
        <v>0</v>
      </c>
      <c r="K32" s="20" t="str">
        <f t="shared" si="0"/>
        <v>UNRATED</v>
      </c>
      <c r="L32" s="74"/>
      <c r="M32" s="77"/>
      <c r="N32" s="76"/>
      <c r="O32" s="22"/>
      <c r="P32" s="19"/>
      <c r="Q32" s="24"/>
      <c r="R32" s="24"/>
      <c r="S32" s="24"/>
      <c r="T32" s="24"/>
      <c r="U32" s="24"/>
      <c r="V32" s="24"/>
      <c r="W32" s="25"/>
      <c r="X32" s="86"/>
      <c r="Y32" s="96"/>
      <c r="Z32" s="19"/>
      <c r="AA32" s="12">
        <f t="shared" si="7"/>
        <v>0</v>
      </c>
      <c r="AB32" s="93" t="str">
        <f t="shared" si="2"/>
        <v>UNRATED</v>
      </c>
      <c r="AC32" s="96"/>
      <c r="AD32" s="19"/>
      <c r="AE32" s="12">
        <f t="shared" si="8"/>
        <v>0</v>
      </c>
      <c r="AF32" s="93" t="str">
        <f t="shared" si="3"/>
        <v>UNRATED</v>
      </c>
      <c r="AG32" s="96"/>
      <c r="AH32" s="19"/>
      <c r="AI32" s="12">
        <f t="shared" si="9"/>
        <v>0</v>
      </c>
      <c r="AJ32" s="93" t="str">
        <f t="shared" si="5"/>
        <v>UNRATED</v>
      </c>
    </row>
    <row r="33" spans="1:36" ht="13.5" thickBot="1">
      <c r="A33" s="19"/>
      <c r="B33" s="19"/>
      <c r="C33" s="19"/>
      <c r="D33" s="22"/>
      <c r="E33" s="23"/>
      <c r="F33" s="23"/>
      <c r="G33" s="23"/>
      <c r="H33" s="27"/>
      <c r="I33" s="27"/>
      <c r="J33" s="12">
        <f t="shared" si="6"/>
        <v>0</v>
      </c>
      <c r="K33" s="20" t="str">
        <f t="shared" si="0"/>
        <v>UNRATED</v>
      </c>
      <c r="L33" s="74"/>
      <c r="M33" s="77"/>
      <c r="N33" s="76"/>
      <c r="O33" s="22"/>
      <c r="P33" s="19"/>
      <c r="Q33" s="27"/>
      <c r="R33" s="27"/>
      <c r="S33" s="27"/>
      <c r="T33" s="27"/>
      <c r="U33" s="24"/>
      <c r="V33" s="24"/>
      <c r="W33" s="25"/>
      <c r="X33" s="86"/>
      <c r="Y33" s="97"/>
      <c r="Z33" s="98"/>
      <c r="AA33" s="94">
        <f t="shared" si="7"/>
        <v>0</v>
      </c>
      <c r="AB33" s="95" t="str">
        <f t="shared" si="2"/>
        <v>UNRATED</v>
      </c>
      <c r="AC33" s="97"/>
      <c r="AD33" s="98"/>
      <c r="AE33" s="94">
        <f t="shared" si="8"/>
        <v>0</v>
      </c>
      <c r="AF33" s="95" t="str">
        <f t="shared" si="3"/>
        <v>UNRATED</v>
      </c>
      <c r="AG33" s="97"/>
      <c r="AH33" s="98"/>
      <c r="AI33" s="94">
        <f t="shared" si="9"/>
        <v>0</v>
      </c>
      <c r="AJ33" s="95" t="str">
        <f t="shared" si="5"/>
        <v>UNRATED</v>
      </c>
    </row>
    <row r="34" spans="1:36">
      <c r="U34" s="11"/>
      <c r="V34" s="11"/>
      <c r="W34" s="11"/>
      <c r="X34" s="11"/>
      <c r="Y34" s="11"/>
      <c r="Z34" s="11"/>
      <c r="AA34" s="11"/>
      <c r="AB34" s="11"/>
      <c r="AC34" s="11"/>
      <c r="AD34" s="11"/>
      <c r="AE34" s="11"/>
      <c r="AF34" s="11"/>
    </row>
    <row r="35" spans="1:36">
      <c r="U35" s="11"/>
      <c r="V35" s="11"/>
      <c r="W35" s="11"/>
      <c r="X35" s="11"/>
      <c r="Y35" s="11"/>
      <c r="Z35" s="11"/>
      <c r="AA35" s="11"/>
      <c r="AB35" s="11"/>
      <c r="AC35" s="11"/>
      <c r="AD35" s="11"/>
      <c r="AE35" s="11"/>
      <c r="AF35" s="11"/>
    </row>
    <row r="36" spans="1:36">
      <c r="U36" s="11"/>
      <c r="V36" s="11"/>
      <c r="W36" s="11"/>
      <c r="X36" s="11"/>
      <c r="Y36" s="11"/>
      <c r="Z36" s="11"/>
      <c r="AA36" s="11"/>
      <c r="AB36" s="11"/>
      <c r="AC36" s="11"/>
      <c r="AD36" s="11"/>
      <c r="AE36" s="11"/>
      <c r="AF36" s="11"/>
    </row>
    <row r="37" spans="1:36">
      <c r="U37" s="11"/>
      <c r="V37" s="11"/>
      <c r="W37" s="11"/>
      <c r="X37" s="11"/>
      <c r="Y37" s="11"/>
      <c r="Z37" s="11"/>
      <c r="AA37" s="11"/>
      <c r="AB37" s="11"/>
      <c r="AC37" s="11"/>
      <c r="AD37" s="11"/>
      <c r="AE37" s="11"/>
      <c r="AF37" s="11"/>
    </row>
    <row r="38" spans="1:36">
      <c r="U38" s="11"/>
      <c r="V38" s="11"/>
      <c r="W38" s="11"/>
      <c r="X38" s="11"/>
      <c r="Y38" s="11"/>
      <c r="Z38" s="11"/>
      <c r="AA38" s="11"/>
      <c r="AB38" s="11"/>
      <c r="AC38" s="11"/>
      <c r="AD38" s="11"/>
      <c r="AE38" s="11"/>
      <c r="AF38" s="11"/>
    </row>
    <row r="39" spans="1:36">
      <c r="U39" s="11"/>
      <c r="V39" s="11"/>
      <c r="W39" s="11"/>
      <c r="X39" s="11"/>
      <c r="Y39" s="11"/>
      <c r="Z39" s="11"/>
      <c r="AA39" s="11"/>
      <c r="AB39" s="11"/>
      <c r="AC39" s="11"/>
      <c r="AD39" s="11"/>
      <c r="AE39" s="11"/>
      <c r="AF39" s="11"/>
    </row>
    <row r="40" spans="1:36">
      <c r="U40" s="11"/>
      <c r="V40" s="11"/>
      <c r="W40" s="11"/>
      <c r="X40" s="11"/>
      <c r="Y40" s="11"/>
      <c r="Z40" s="11"/>
      <c r="AA40" s="11"/>
      <c r="AB40" s="11"/>
      <c r="AC40" s="11"/>
      <c r="AD40" s="11"/>
      <c r="AE40" s="11"/>
      <c r="AF40" s="11"/>
    </row>
    <row r="41" spans="1:36">
      <c r="U41" s="11"/>
      <c r="V41" s="11"/>
      <c r="W41" s="11"/>
      <c r="X41" s="11"/>
      <c r="Y41" s="11"/>
      <c r="Z41" s="11"/>
      <c r="AA41" s="11"/>
      <c r="AB41" s="11"/>
      <c r="AC41" s="11"/>
      <c r="AD41" s="11"/>
      <c r="AE41" s="11"/>
      <c r="AF41" s="11"/>
    </row>
    <row r="42" spans="1:36">
      <c r="U42" s="11"/>
      <c r="V42" s="11"/>
      <c r="W42" s="11"/>
      <c r="X42" s="11"/>
      <c r="Y42" s="11"/>
      <c r="Z42" s="11"/>
      <c r="AA42" s="11"/>
      <c r="AB42" s="11"/>
      <c r="AC42" s="11"/>
      <c r="AD42" s="11"/>
      <c r="AE42" s="11"/>
      <c r="AF42" s="11"/>
    </row>
    <row r="43" spans="1:36">
      <c r="U43" s="11"/>
      <c r="V43" s="11"/>
      <c r="W43" s="11"/>
      <c r="X43" s="11"/>
      <c r="Y43" s="11"/>
      <c r="Z43" s="11"/>
      <c r="AA43" s="11"/>
      <c r="AB43" s="11"/>
      <c r="AC43" s="11"/>
      <c r="AD43" s="11"/>
      <c r="AE43" s="11"/>
      <c r="AF43" s="11"/>
    </row>
    <row r="44" spans="1:36">
      <c r="U44" s="11"/>
      <c r="V44" s="11"/>
      <c r="W44" s="11"/>
      <c r="X44" s="11"/>
      <c r="Y44" s="11"/>
      <c r="Z44" s="11"/>
      <c r="AA44" s="11"/>
      <c r="AB44" s="11"/>
      <c r="AC44" s="11"/>
      <c r="AD44" s="11"/>
      <c r="AE44" s="11"/>
      <c r="AF44" s="11"/>
    </row>
    <row r="45" spans="1:36">
      <c r="U45" s="11"/>
      <c r="V45" s="11"/>
      <c r="W45" s="11"/>
      <c r="X45" s="11"/>
      <c r="Y45" s="11"/>
      <c r="Z45" s="11"/>
      <c r="AA45" s="11"/>
      <c r="AB45" s="11"/>
      <c r="AC45" s="11"/>
      <c r="AD45" s="11"/>
      <c r="AE45" s="11"/>
      <c r="AF45" s="11"/>
    </row>
    <row r="46" spans="1:36">
      <c r="U46" s="11"/>
      <c r="V46" s="11"/>
      <c r="W46" s="11"/>
      <c r="X46" s="11"/>
      <c r="Y46" s="11"/>
      <c r="Z46" s="11"/>
      <c r="AA46" s="11"/>
      <c r="AB46" s="11"/>
      <c r="AC46" s="11"/>
      <c r="AD46" s="11"/>
      <c r="AE46" s="11"/>
      <c r="AF46" s="11"/>
    </row>
    <row r="47" spans="1:36">
      <c r="U47" s="11"/>
      <c r="V47" s="11"/>
      <c r="W47" s="11"/>
      <c r="X47" s="11"/>
      <c r="Y47" s="11"/>
      <c r="Z47" s="11"/>
      <c r="AA47" s="11"/>
      <c r="AB47" s="11"/>
      <c r="AC47" s="11"/>
      <c r="AD47" s="11"/>
      <c r="AE47" s="11"/>
      <c r="AF47" s="11"/>
    </row>
    <row r="48" spans="1:36">
      <c r="U48" s="11"/>
      <c r="V48" s="11"/>
      <c r="W48" s="11"/>
      <c r="X48" s="11"/>
      <c r="Y48" s="11"/>
      <c r="Z48" s="11"/>
      <c r="AA48" s="11"/>
      <c r="AB48" s="11"/>
      <c r="AC48" s="11"/>
      <c r="AD48" s="11"/>
      <c r="AE48" s="11"/>
      <c r="AF48" s="11"/>
    </row>
    <row r="49" spans="21:32">
      <c r="U49" s="11"/>
      <c r="V49" s="11"/>
      <c r="W49" s="11"/>
      <c r="X49" s="11"/>
      <c r="Y49" s="11"/>
      <c r="Z49" s="11"/>
      <c r="AA49" s="11"/>
      <c r="AB49" s="11"/>
      <c r="AC49" s="11"/>
      <c r="AD49" s="11"/>
      <c r="AE49" s="11"/>
      <c r="AF49" s="11"/>
    </row>
    <row r="50" spans="21:32">
      <c r="U50" s="11"/>
      <c r="V50" s="11"/>
      <c r="W50" s="11"/>
      <c r="X50" s="11"/>
      <c r="Y50" s="11"/>
      <c r="Z50" s="11"/>
      <c r="AA50" s="11"/>
      <c r="AB50" s="11"/>
      <c r="AC50" s="11"/>
      <c r="AD50" s="11"/>
      <c r="AE50" s="11"/>
      <c r="AF50" s="11"/>
    </row>
    <row r="51" spans="21:32">
      <c r="U51" s="11"/>
      <c r="V51" s="11"/>
      <c r="W51" s="11"/>
      <c r="X51" s="11"/>
      <c r="Y51" s="11"/>
      <c r="Z51" s="11"/>
      <c r="AA51" s="11"/>
      <c r="AB51" s="11"/>
      <c r="AC51" s="11"/>
      <c r="AD51" s="11"/>
      <c r="AE51" s="11"/>
      <c r="AF51" s="11"/>
    </row>
    <row r="52" spans="21:32">
      <c r="U52" s="11"/>
      <c r="V52" s="11"/>
      <c r="W52" s="11"/>
      <c r="X52" s="11"/>
      <c r="Y52" s="11"/>
      <c r="Z52" s="11"/>
      <c r="AA52" s="11"/>
      <c r="AB52" s="11"/>
      <c r="AC52" s="11"/>
      <c r="AD52" s="11"/>
      <c r="AE52" s="11"/>
      <c r="AF52" s="11"/>
    </row>
    <row r="53" spans="21:32">
      <c r="U53" s="11"/>
      <c r="V53" s="11"/>
      <c r="W53" s="11"/>
      <c r="X53" s="11"/>
      <c r="Y53" s="11"/>
      <c r="Z53" s="11"/>
      <c r="AA53" s="11"/>
      <c r="AB53" s="11"/>
      <c r="AC53" s="11"/>
      <c r="AD53" s="11"/>
      <c r="AE53" s="11"/>
      <c r="AF53" s="11"/>
    </row>
    <row r="54" spans="21:32">
      <c r="U54" s="11"/>
      <c r="V54" s="11"/>
      <c r="W54" s="11"/>
      <c r="X54" s="11"/>
      <c r="Y54" s="11"/>
      <c r="Z54" s="11"/>
      <c r="AA54" s="11"/>
      <c r="AB54" s="11"/>
      <c r="AC54" s="11"/>
      <c r="AD54" s="11"/>
      <c r="AE54" s="11"/>
      <c r="AF54" s="11"/>
    </row>
    <row r="55" spans="21:32">
      <c r="U55" s="11"/>
      <c r="V55" s="11"/>
      <c r="W55" s="11"/>
      <c r="X55" s="11"/>
      <c r="Y55" s="11"/>
      <c r="Z55" s="11"/>
      <c r="AA55" s="11"/>
      <c r="AB55" s="11"/>
      <c r="AC55" s="11"/>
      <c r="AD55" s="11"/>
      <c r="AE55" s="11"/>
      <c r="AF55" s="11"/>
    </row>
    <row r="56" spans="21:32">
      <c r="U56" s="11"/>
      <c r="V56" s="11"/>
      <c r="W56" s="11"/>
      <c r="X56" s="11"/>
      <c r="Y56" s="11"/>
      <c r="Z56" s="11"/>
      <c r="AA56" s="11"/>
      <c r="AB56" s="11"/>
      <c r="AC56" s="11"/>
      <c r="AD56" s="11"/>
      <c r="AE56" s="11"/>
      <c r="AF56" s="11"/>
    </row>
    <row r="57" spans="21:32">
      <c r="U57" s="11"/>
      <c r="V57" s="11"/>
      <c r="W57" s="11"/>
      <c r="X57" s="11"/>
      <c r="Y57" s="11"/>
      <c r="Z57" s="11"/>
      <c r="AA57" s="11"/>
      <c r="AB57" s="11"/>
      <c r="AC57" s="11"/>
      <c r="AD57" s="11"/>
      <c r="AE57" s="11"/>
      <c r="AF57" s="11"/>
    </row>
    <row r="58" spans="21:32">
      <c r="U58" s="11"/>
      <c r="V58" s="11"/>
      <c r="W58" s="11"/>
      <c r="X58" s="11"/>
      <c r="Y58" s="11"/>
      <c r="Z58" s="11"/>
      <c r="AA58" s="11"/>
      <c r="AB58" s="11"/>
      <c r="AC58" s="11"/>
      <c r="AD58" s="11"/>
      <c r="AE58" s="11"/>
      <c r="AF58" s="11"/>
    </row>
    <row r="59" spans="21:32">
      <c r="U59" s="11"/>
      <c r="V59" s="11"/>
      <c r="W59" s="11"/>
      <c r="X59" s="11"/>
      <c r="Y59" s="11"/>
      <c r="Z59" s="11"/>
      <c r="AA59" s="11"/>
      <c r="AB59" s="11"/>
      <c r="AC59" s="11"/>
      <c r="AD59" s="11"/>
      <c r="AE59" s="11"/>
      <c r="AF59" s="11"/>
    </row>
    <row r="60" spans="21:32">
      <c r="U60" s="11"/>
      <c r="V60" s="11"/>
      <c r="W60" s="11"/>
      <c r="X60" s="11"/>
      <c r="Y60" s="11"/>
      <c r="Z60" s="11"/>
      <c r="AA60" s="11"/>
      <c r="AB60" s="11"/>
      <c r="AC60" s="11"/>
      <c r="AD60" s="11"/>
      <c r="AE60" s="11"/>
      <c r="AF60" s="11"/>
    </row>
    <row r="61" spans="21:32">
      <c r="U61" s="11"/>
      <c r="V61" s="11"/>
      <c r="W61" s="11"/>
      <c r="X61" s="11"/>
      <c r="Y61" s="11"/>
      <c r="Z61" s="11"/>
      <c r="AA61" s="11"/>
      <c r="AB61" s="11"/>
      <c r="AC61" s="11"/>
      <c r="AD61" s="11"/>
      <c r="AE61" s="11"/>
      <c r="AF61" s="11"/>
    </row>
  </sheetData>
  <autoFilter ref="A8:S8" xr:uid="{00000000-0009-0000-0000-000000000000}"/>
  <mergeCells count="9">
    <mergeCell ref="U7:X7"/>
    <mergeCell ref="Y7:AB7"/>
    <mergeCell ref="AC7:AF7"/>
    <mergeCell ref="AG7:AJ7"/>
    <mergeCell ref="A7:B7"/>
    <mergeCell ref="D7:F7"/>
    <mergeCell ref="H7:K7"/>
    <mergeCell ref="L7:N7"/>
    <mergeCell ref="O7:T7"/>
  </mergeCells>
  <conditionalFormatting sqref="D8:E8">
    <cfRule type="cellIs" dxfId="20" priority="25" stopIfTrue="1" operator="between">
      <formula>7</formula>
      <formula>9</formula>
    </cfRule>
    <cfRule type="cellIs" dxfId="19" priority="26" stopIfTrue="1" operator="between">
      <formula>4</formula>
      <formula>6</formula>
    </cfRule>
    <cfRule type="cellIs" dxfId="18" priority="27" stopIfTrue="1" operator="between">
      <formula>1</formula>
      <formula>3</formula>
    </cfRule>
  </conditionalFormatting>
  <conditionalFormatting sqref="J8:K8">
    <cfRule type="cellIs" dxfId="17" priority="13" stopIfTrue="1" operator="equal">
      <formula>"MEDIUM"</formula>
    </cfRule>
    <cfRule type="cellIs" dxfId="16" priority="14" stopIfTrue="1" operator="equal">
      <formula>"HIGH"</formula>
    </cfRule>
    <cfRule type="cellIs" dxfId="15" priority="15" stopIfTrue="1" operator="equal">
      <formula>"EXTREME"</formula>
    </cfRule>
  </conditionalFormatting>
  <conditionalFormatting sqref="K10:K33 W10:X33 AA10:AB33 AE10:AJ33">
    <cfRule type="containsText" dxfId="14" priority="16" stopIfTrue="1" operator="containsText" text="UNRATED">
      <formula>NOT(ISERROR(SEARCH("UNRATED",K10)))</formula>
    </cfRule>
    <cfRule type="containsText" dxfId="13" priority="17" stopIfTrue="1" operator="containsText" text="EXTREME">
      <formula>NOT(ISERROR(SEARCH("EXTREME",K10)))</formula>
    </cfRule>
    <cfRule type="containsText" dxfId="12" priority="18" stopIfTrue="1" operator="containsText" text="LOW">
      <formula>NOT(ISERROR(SEARCH("LOW",K10)))</formula>
    </cfRule>
    <cfRule type="cellIs" dxfId="11" priority="19" stopIfTrue="1" operator="equal">
      <formula>"MEDIUM"</formula>
    </cfRule>
    <cfRule type="cellIs" dxfId="10" priority="20" stopIfTrue="1" operator="equal">
      <formula>"HIGH"</formula>
    </cfRule>
  </conditionalFormatting>
  <conditionalFormatting sqref="K10:K33 X10:X33 AB10:AB33 AF10:AJ33 U8:X9">
    <cfRule type="cellIs" dxfId="9" priority="22" stopIfTrue="1" operator="equal">
      <formula>"MEDIUM"</formula>
    </cfRule>
  </conditionalFormatting>
  <conditionalFormatting sqref="K10:K33 X10:X33 AB10:AB33 AF10:AJ33">
    <cfRule type="cellIs" dxfId="8" priority="21" stopIfTrue="1" operator="equal">
      <formula>"low"</formula>
    </cfRule>
  </conditionalFormatting>
  <conditionalFormatting sqref="N8:T8">
    <cfRule type="cellIs" dxfId="7" priority="1" stopIfTrue="1" operator="equal">
      <formula>"MEDIUM"</formula>
    </cfRule>
    <cfRule type="cellIs" dxfId="6" priority="2" stopIfTrue="1" operator="equal">
      <formula>"HIGH"</formula>
    </cfRule>
    <cfRule type="cellIs" dxfId="5" priority="3" stopIfTrue="1" operator="equal">
      <formula>"EXTREME"</formula>
    </cfRule>
  </conditionalFormatting>
  <conditionalFormatting sqref="U8:X9 K10:K33 X10:X33 AB10:AB33 AF10:AJ33">
    <cfRule type="cellIs" dxfId="4" priority="23" stopIfTrue="1" operator="equal">
      <formula>"HIGH"</formula>
    </cfRule>
    <cfRule type="cellIs" dxfId="3" priority="24" stopIfTrue="1" operator="equal">
      <formula>"EXTREME"</formula>
    </cfRule>
  </conditionalFormatting>
  <conditionalFormatting sqref="Y8:AJ8">
    <cfRule type="cellIs" dxfId="2" priority="4" stopIfTrue="1" operator="equal">
      <formula>"MEDIUM"</formula>
    </cfRule>
    <cfRule type="cellIs" dxfId="1" priority="5" stopIfTrue="1" operator="equal">
      <formula>"HIGH"</formula>
    </cfRule>
    <cfRule type="cellIs" dxfId="0" priority="6" stopIfTrue="1" operator="equal">
      <formula>"EXTREME"</formula>
    </cfRule>
  </conditionalFormatting>
  <pageMargins left="0.23622047244094491" right="0.23622047244094491" top="0.55118110236220474" bottom="0.55118110236220474" header="0.31496062992125984" footer="0.31496062992125984"/>
  <pageSetup paperSize="5" scale="75" fitToWidth="2" fitToHeight="2" orientation="landscape" r:id="rId1"/>
  <headerFooter>
    <oddHeader xml:space="preserve">&amp;LFOR DISCUSSION PURPOSES&amp;CRisk Management Branch Risk Register Template version December 17, 2012&amp;RDRAFT
</oddHeader>
    <oddFooter>&amp;L&amp;D&amp;CProvince of British Columbia&amp;R&amp;P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BC6E91B575EC4882A7A49449D13DB8" ma:contentTypeVersion="0" ma:contentTypeDescription="Create a new document." ma:contentTypeScope="" ma:versionID="8d67a153c3ac99a47ca5aa02bf17f2b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F95A6F-EA72-4E3F-9463-972DFE519340}">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267B4683-8B0B-418A-92B2-71B1A2982C6B}">
  <ds:schemaRefs>
    <ds:schemaRef ds:uri="http://schemas.microsoft.com/sharepoint/v3/contenttype/forms"/>
  </ds:schemaRefs>
</ds:datastoreItem>
</file>

<file path=customXml/itemProps3.xml><?xml version="1.0" encoding="utf-8"?>
<ds:datastoreItem xmlns:ds="http://schemas.openxmlformats.org/officeDocument/2006/customXml" ds:itemID="{3137362C-1BAB-4FAE-8B85-171282C05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1. Risk Register Template</vt:lpstr>
      <vt:lpstr>2. Process Help</vt:lpstr>
      <vt:lpstr>3. Assessment Context</vt:lpstr>
      <vt:lpstr>4. L&amp;C Matrix</vt:lpstr>
      <vt:lpstr>5. Evaluation</vt:lpstr>
      <vt:lpstr>Sample</vt:lpstr>
      <vt:lpstr>'1. Risk Register Template'!Print_Titles</vt:lpstr>
      <vt:lpstr>Sample!Print_Titles</vt:lpstr>
    </vt:vector>
  </TitlesOfParts>
  <Company>Ministry of Finance and Corporate Relations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Risk Management Branch</dc:creator>
  <cp:lastModifiedBy>Ali M Abdelhamid</cp:lastModifiedBy>
  <cp:lastPrinted>2012-12-17T19:24:13Z</cp:lastPrinted>
  <dcterms:created xsi:type="dcterms:W3CDTF">2002-10-21T18:28:10Z</dcterms:created>
  <dcterms:modified xsi:type="dcterms:W3CDTF">2024-04-14T21:50:59Z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0x01010009BC6E91B575EC4882A7A49449D13DB8</vt:lpwstr>
  </property>
</Properties>
</file>