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Puentes\Test Estadisticos\"/>
    </mc:Choice>
  </mc:AlternateContent>
  <xr:revisionPtr revIDLastSave="0" documentId="13_ncr:1_{6AC59E05-97A8-445F-BEF9-2A966A8029AC}" xr6:coauthVersionLast="40" xr6:coauthVersionMax="40" xr10:uidLastSave="{00000000-0000-0000-0000-000000000000}"/>
  <bookViews>
    <workbookView xWindow="0" yWindow="465" windowWidth="25605" windowHeight="14460" tabRatio="500" activeTab="1" xr2:uid="{00000000-000D-0000-FFFF-FFFF00000000}"/>
  </bookViews>
  <sheets>
    <sheet name="AB-TCVCS CS" sheetId="1" r:id="rId1"/>
    <sheet name="AB-TCVCS DA" sheetId="3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4" i="3"/>
  <c r="F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2" i="3"/>
  <c r="F3" i="1"/>
  <c r="F4" i="1"/>
  <c r="F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2" i="1"/>
  <c r="I10" i="1"/>
  <c r="I10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F1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F1" i="1"/>
</calcChain>
</file>

<file path=xl/sharedStrings.xml><?xml version="1.0" encoding="utf-8"?>
<sst xmlns="http://schemas.openxmlformats.org/spreadsheetml/2006/main" count="34" uniqueCount="18">
  <si>
    <t>IQR</t>
  </si>
  <si>
    <t>Muestra</t>
  </si>
  <si>
    <t>¿Es Outlier?</t>
  </si>
  <si>
    <t>Mediana</t>
  </si>
  <si>
    <t>Q3</t>
  </si>
  <si>
    <t>Q1</t>
  </si>
  <si>
    <t>&gt; Q3 + 1,5 * IQR</t>
  </si>
  <si>
    <t>&lt; Q1 - 1,5 * IQR</t>
  </si>
  <si>
    <t>Outlier Leve</t>
  </si>
  <si>
    <t>Outlier extremo</t>
  </si>
  <si>
    <t>&lt; Q1 - (1,5 * IQR) || &gt; Q3 + (1,5 * IQR)</t>
  </si>
  <si>
    <t>Outlier leve</t>
  </si>
  <si>
    <t>El 50% de los valores centrales tiene una longitud de</t>
  </si>
  <si>
    <t>&gt; Q3 + 3 * IQR</t>
  </si>
  <si>
    <t>&lt; Q1 - (3 * IQR) || &gt; Q3 + (3 * IQR)</t>
  </si>
  <si>
    <t>&lt; Q1 - 3 * IQR</t>
  </si>
  <si>
    <t>Leve</t>
  </si>
  <si>
    <t>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</si>
</sst>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C24" sqref="C24"/>
    </sheetView>
  </sheetViews>
  <sheetFormatPr baseColWidth="10" defaultRowHeight="15.75" x14ac:dyDescent="0.25"/>
  <cols>
    <col min="1" max="1" width="19.5" bestFit="1" customWidth="1"/>
    <col min="2" max="2" width="10.875" bestFit="1" customWidth="1"/>
    <col min="3" max="4" width="10.875" customWidth="1"/>
    <col min="5" max="5" width="14" bestFit="1" customWidth="1"/>
    <col min="6" max="6" width="11.375" bestFit="1" customWidth="1"/>
  </cols>
  <sheetData>
    <row r="1" spans="1:11" x14ac:dyDescent="0.25">
      <c r="A1" s="3" t="s">
        <v>1</v>
      </c>
      <c r="B1" s="4" t="s">
        <v>2</v>
      </c>
      <c r="C1" s="4"/>
      <c r="E1" s="1" t="s">
        <v>3</v>
      </c>
      <c r="F1" s="1">
        <f>MEDIAN(A2:A15)</f>
        <v>5318827663140630</v>
      </c>
      <c r="I1" s="1" t="s">
        <v>16</v>
      </c>
      <c r="J1" s="1"/>
      <c r="K1" s="1" t="s">
        <v>17</v>
      </c>
    </row>
    <row r="2" spans="1:11" x14ac:dyDescent="0.25">
      <c r="A2" s="6">
        <v>5320329507681450</v>
      </c>
      <c r="B2" s="3" t="str">
        <f>IF(A2 &lt; ($F$3-($F$5*1.5)),"SI",IF(A2 &gt; ($F$4+($F$5*1.5)),"SI","NO"))</f>
        <v>NO</v>
      </c>
      <c r="C2" s="2" t="str">
        <f>IF(A2 &lt; ($F$3-($F$5*3)),"SI",IF(A2 &gt; ($F$4+($F$5*3)),"SI","NO"))</f>
        <v>NO</v>
      </c>
      <c r="I2" s="1" t="s">
        <v>6</v>
      </c>
      <c r="J2" s="1"/>
      <c r="K2" s="1" t="s">
        <v>13</v>
      </c>
    </row>
    <row r="3" spans="1:11" x14ac:dyDescent="0.25">
      <c r="A3" s="6">
        <v>5365387165173910</v>
      </c>
      <c r="B3" s="3" t="str">
        <f t="shared" ref="B3:B15" si="0">IF(A3 &lt; ($F$3-($F$5*1.5)),"SI",IF(A3 &gt; ($F$4+($F$5*1.5)),"SI","NO"))</f>
        <v>SI</v>
      </c>
      <c r="C3" s="2" t="str">
        <f t="shared" ref="C3:C15" si="1">IF(A3 &lt; ($F$3-($F$5*3)),"SI",IF(A3 &gt; ($F$4+($F$5*3)),"SI","NO"))</f>
        <v>NO</v>
      </c>
      <c r="E3" t="s">
        <v>5</v>
      </c>
      <c r="F3">
        <f>_xlfn.QUARTILE.EXC($A$2:$A$15,1)</f>
        <v>5309476366292248</v>
      </c>
      <c r="I3" s="1" t="s">
        <v>7</v>
      </c>
      <c r="J3" s="1"/>
      <c r="K3" s="1" t="s">
        <v>15</v>
      </c>
    </row>
    <row r="4" spans="1:11" x14ac:dyDescent="0.25">
      <c r="A4" s="6">
        <v>5308141996072310</v>
      </c>
      <c r="B4" s="3" t="str">
        <f t="shared" si="0"/>
        <v>NO</v>
      </c>
      <c r="C4" s="2" t="str">
        <f t="shared" si="1"/>
        <v>NO</v>
      </c>
      <c r="E4" t="s">
        <v>4</v>
      </c>
      <c r="F4">
        <f>_xlfn.QUARTILE.EXC($A$2:$A$15,3)</f>
        <v>5327176223212588</v>
      </c>
    </row>
    <row r="5" spans="1:11" x14ac:dyDescent="0.25">
      <c r="A5" s="6">
        <v>5375086201412070</v>
      </c>
      <c r="B5" s="3" t="str">
        <f t="shared" si="0"/>
        <v>SI</v>
      </c>
      <c r="C5" s="2" t="str">
        <f t="shared" si="1"/>
        <v>NO</v>
      </c>
      <c r="E5" s="1" t="s">
        <v>0</v>
      </c>
      <c r="F5" s="1">
        <f>F4-F3</f>
        <v>17699856920340</v>
      </c>
    </row>
    <row r="6" spans="1:11" x14ac:dyDescent="0.25">
      <c r="A6" s="6">
        <v>5320434754601860</v>
      </c>
      <c r="B6" s="3" t="str">
        <f t="shared" si="0"/>
        <v>NO</v>
      </c>
      <c r="C6" s="2" t="str">
        <f t="shared" si="1"/>
        <v>NO</v>
      </c>
    </row>
    <row r="7" spans="1:11" x14ac:dyDescent="0.25">
      <c r="A7" s="6">
        <v>5309921156365560</v>
      </c>
      <c r="B7" s="3" t="str">
        <f t="shared" si="0"/>
        <v>NO</v>
      </c>
      <c r="C7" s="2" t="str">
        <f t="shared" si="1"/>
        <v>NO</v>
      </c>
      <c r="E7" t="s">
        <v>8</v>
      </c>
      <c r="F7" s="1" t="s">
        <v>10</v>
      </c>
    </row>
    <row r="8" spans="1:11" x14ac:dyDescent="0.25">
      <c r="A8" s="6">
        <v>536281082380874</v>
      </c>
      <c r="B8" s="3" t="str">
        <f t="shared" si="0"/>
        <v>SI</v>
      </c>
      <c r="C8" s="2" t="str">
        <f t="shared" si="1"/>
        <v>SI</v>
      </c>
      <c r="E8" t="s">
        <v>9</v>
      </c>
      <c r="F8" s="1" t="s">
        <v>14</v>
      </c>
    </row>
    <row r="9" spans="1:11" x14ac:dyDescent="0.25">
      <c r="A9" s="6">
        <v>533111375705013</v>
      </c>
      <c r="B9" s="3" t="str">
        <f t="shared" si="0"/>
        <v>SI</v>
      </c>
      <c r="C9" s="2" t="str">
        <f t="shared" si="1"/>
        <v>SI</v>
      </c>
    </row>
    <row r="10" spans="1:11" x14ac:dyDescent="0.25">
      <c r="A10" s="6">
        <v>5315901788466810</v>
      </c>
      <c r="B10" s="3" t="str">
        <f t="shared" si="0"/>
        <v>NO</v>
      </c>
      <c r="C10" s="2" t="str">
        <f t="shared" si="1"/>
        <v>NO</v>
      </c>
      <c r="E10" t="s">
        <v>12</v>
      </c>
      <c r="I10" s="1">
        <f>F5</f>
        <v>17699856920340</v>
      </c>
    </row>
    <row r="11" spans="1:11" x14ac:dyDescent="0.25">
      <c r="A11" s="6">
        <v>5321131078073330</v>
      </c>
      <c r="B11" s="3" t="str">
        <f t="shared" si="0"/>
        <v>NO</v>
      </c>
      <c r="C11" s="2" t="str">
        <f t="shared" si="1"/>
        <v>NO</v>
      </c>
    </row>
    <row r="12" spans="1:11" x14ac:dyDescent="0.25">
      <c r="A12" s="6">
        <v>5329241401014110</v>
      </c>
      <c r="B12" s="3" t="str">
        <f t="shared" si="0"/>
        <v>NO</v>
      </c>
      <c r="C12" s="2" t="str">
        <f t="shared" si="1"/>
        <v>NO</v>
      </c>
    </row>
    <row r="13" spans="1:11" x14ac:dyDescent="0.25">
      <c r="A13" s="6">
        <v>5326487830612080</v>
      </c>
      <c r="B13" s="3" t="str">
        <f t="shared" si="0"/>
        <v>NO</v>
      </c>
      <c r="C13" s="2" t="str">
        <f t="shared" si="1"/>
        <v>NO</v>
      </c>
    </row>
    <row r="14" spans="1:11" x14ac:dyDescent="0.25">
      <c r="A14" s="6">
        <v>5317325818599810</v>
      </c>
      <c r="B14" s="3" t="str">
        <f t="shared" si="0"/>
        <v>NO</v>
      </c>
      <c r="C14" s="2" t="str">
        <f t="shared" si="1"/>
        <v>NO</v>
      </c>
    </row>
    <row r="15" spans="1:11" x14ac:dyDescent="0.25">
      <c r="A15" s="6">
        <v>5316052255194820</v>
      </c>
      <c r="B15" s="3" t="str">
        <f t="shared" si="0"/>
        <v>NO</v>
      </c>
      <c r="C15" s="2" t="str">
        <f t="shared" si="1"/>
        <v>NO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workbookViewId="0">
      <selection activeCell="C2" sqref="C2:C15"/>
    </sheetView>
  </sheetViews>
  <sheetFormatPr baseColWidth="10" defaultRowHeight="15.75" x14ac:dyDescent="0.25"/>
  <cols>
    <col min="1" max="1" width="19.5" bestFit="1" customWidth="1"/>
    <col min="2" max="2" width="10.875" bestFit="1" customWidth="1"/>
    <col min="3" max="3" width="10.875" customWidth="1"/>
    <col min="4" max="4" width="11.125" customWidth="1"/>
    <col min="5" max="5" width="14" bestFit="1" customWidth="1"/>
    <col min="6" max="6" width="11.375" bestFit="1" customWidth="1"/>
  </cols>
  <sheetData>
    <row r="1" spans="1:11" x14ac:dyDescent="0.25">
      <c r="A1" s="2" t="s">
        <v>1</v>
      </c>
      <c r="B1" s="5" t="s">
        <v>2</v>
      </c>
      <c r="C1" s="5"/>
      <c r="E1" s="1" t="s">
        <v>3</v>
      </c>
      <c r="F1" s="1">
        <f>MEDIAN(A2:A31)</f>
        <v>5294651110831735</v>
      </c>
      <c r="I1" s="1" t="s">
        <v>16</v>
      </c>
      <c r="J1" s="1"/>
      <c r="K1" s="1" t="s">
        <v>17</v>
      </c>
    </row>
    <row r="2" spans="1:11" x14ac:dyDescent="0.25">
      <c r="A2" s="6">
        <v>5312305437154880</v>
      </c>
      <c r="B2" s="3" t="str">
        <f>IF(A2 &lt; ($F$3-($F$5*1.5)),"SI",IF(A2 &gt; ($F$4+($F$5*1.5)),"SI","NO"))</f>
        <v>NO</v>
      </c>
      <c r="C2" s="2" t="str">
        <f>IF(A2 &lt; ($F$3-($F$5*3)),"SI",IF(A2 &gt; ($F$4+($F$5*3)),"SI","NO"))</f>
        <v>NO</v>
      </c>
      <c r="I2" s="1" t="s">
        <v>6</v>
      </c>
      <c r="J2" s="1"/>
      <c r="K2" s="1" t="s">
        <v>13</v>
      </c>
    </row>
    <row r="3" spans="1:11" x14ac:dyDescent="0.25">
      <c r="A3" s="6">
        <v>529434599367587</v>
      </c>
      <c r="B3" s="3" t="str">
        <f t="shared" ref="B3:B31" si="0">IF(A3 &lt; ($F$3-($F$5*1.5)),"SI",IF(A3 &gt; ($F$4+($F$5*1.5)),"SI","NO"))</f>
        <v>SI</v>
      </c>
      <c r="C3" s="2" t="str">
        <f t="shared" ref="C3:C31" si="1">IF(A3 &lt; ($F$3-($F$5*3)),"SI",IF(A3 &gt; ($F$4+($F$5*3)),"SI","NO"))</f>
        <v>NO</v>
      </c>
      <c r="E3" t="s">
        <v>5</v>
      </c>
      <c r="F3">
        <f>_xlfn.QUARTILE.EXC($A$2:$A$31,1)</f>
        <v>4093597495580929</v>
      </c>
      <c r="I3" s="1" t="s">
        <v>7</v>
      </c>
      <c r="J3" s="1"/>
      <c r="K3" s="1" t="s">
        <v>15</v>
      </c>
    </row>
    <row r="4" spans="1:11" x14ac:dyDescent="0.25">
      <c r="A4" s="6">
        <v>530277262548572</v>
      </c>
      <c r="B4" s="3" t="str">
        <f t="shared" si="0"/>
        <v>SI</v>
      </c>
      <c r="C4" s="2" t="str">
        <f t="shared" si="1"/>
        <v>NO</v>
      </c>
      <c r="E4" t="s">
        <v>4</v>
      </c>
      <c r="F4">
        <f>_xlfn.QUARTILE.EXC($A$2:$A$31,3)</f>
        <v>5299731902996220</v>
      </c>
    </row>
    <row r="5" spans="1:11" x14ac:dyDescent="0.25">
      <c r="A5" s="6">
        <v>5297963601046720</v>
      </c>
      <c r="B5" s="3" t="str">
        <f t="shared" si="0"/>
        <v>NO</v>
      </c>
      <c r="C5" s="2" t="str">
        <f t="shared" si="1"/>
        <v>NO</v>
      </c>
      <c r="E5" s="1" t="s">
        <v>0</v>
      </c>
      <c r="F5" s="1">
        <f>F4-F3</f>
        <v>1206134407415291</v>
      </c>
    </row>
    <row r="6" spans="1:11" x14ac:dyDescent="0.25">
      <c r="A6" s="6">
        <v>5299205688857880</v>
      </c>
      <c r="B6" s="3" t="str">
        <f t="shared" si="0"/>
        <v>NO</v>
      </c>
      <c r="C6" s="2" t="str">
        <f t="shared" si="1"/>
        <v>NO</v>
      </c>
    </row>
    <row r="7" spans="1:11" x14ac:dyDescent="0.25">
      <c r="A7" s="6">
        <v>5295728981634990</v>
      </c>
      <c r="B7" s="3" t="str">
        <f t="shared" si="0"/>
        <v>NO</v>
      </c>
      <c r="C7" s="2" t="str">
        <f t="shared" si="1"/>
        <v>NO</v>
      </c>
      <c r="E7" t="s">
        <v>11</v>
      </c>
      <c r="F7" s="1" t="s">
        <v>10</v>
      </c>
    </row>
    <row r="8" spans="1:11" x14ac:dyDescent="0.25">
      <c r="A8" s="6">
        <v>5301310545411240</v>
      </c>
      <c r="B8" s="3" t="str">
        <f t="shared" si="0"/>
        <v>NO</v>
      </c>
      <c r="C8" s="2" t="str">
        <f t="shared" si="1"/>
        <v>NO</v>
      </c>
      <c r="E8" t="s">
        <v>9</v>
      </c>
      <c r="F8" s="1" t="s">
        <v>14</v>
      </c>
    </row>
    <row r="9" spans="1:11" x14ac:dyDescent="0.25">
      <c r="A9" s="6">
        <v>5296035009984920</v>
      </c>
      <c r="B9" s="3" t="str">
        <f t="shared" si="0"/>
        <v>NO</v>
      </c>
      <c r="C9" s="2" t="str">
        <f t="shared" si="1"/>
        <v>NO</v>
      </c>
    </row>
    <row r="10" spans="1:11" x14ac:dyDescent="0.25">
      <c r="A10" s="6">
        <v>5290896061392790</v>
      </c>
      <c r="B10" s="3" t="str">
        <f t="shared" si="0"/>
        <v>NO</v>
      </c>
      <c r="C10" s="2" t="str">
        <f t="shared" si="1"/>
        <v>NO</v>
      </c>
      <c r="E10" t="s">
        <v>12</v>
      </c>
      <c r="I10" s="1">
        <f>F5</f>
        <v>1206134407415291</v>
      </c>
    </row>
    <row r="11" spans="1:11" x14ac:dyDescent="0.25">
      <c r="A11" s="6">
        <v>5281027978537010</v>
      </c>
      <c r="B11" s="3" t="str">
        <f t="shared" si="0"/>
        <v>NO</v>
      </c>
      <c r="C11" s="2" t="str">
        <f t="shared" si="1"/>
        <v>NO</v>
      </c>
    </row>
    <row r="12" spans="1:11" x14ac:dyDescent="0.25">
      <c r="A12" s="6">
        <v>5293573240028480</v>
      </c>
      <c r="B12" s="3" t="str">
        <f t="shared" si="0"/>
        <v>NO</v>
      </c>
      <c r="C12" s="2" t="str">
        <f t="shared" si="1"/>
        <v>NO</v>
      </c>
    </row>
    <row r="13" spans="1:11" x14ac:dyDescent="0.25">
      <c r="A13" s="6">
        <v>531306046712686</v>
      </c>
      <c r="B13" s="3" t="str">
        <f t="shared" si="0"/>
        <v>SI</v>
      </c>
      <c r="C13" s="2" t="str">
        <f t="shared" si="1"/>
        <v>NO</v>
      </c>
    </row>
    <row r="14" spans="1:11" x14ac:dyDescent="0.25">
      <c r="A14" s="6">
        <v>5307240021586500</v>
      </c>
      <c r="B14" s="3" t="str">
        <f t="shared" si="0"/>
        <v>NO</v>
      </c>
      <c r="C14" s="2" t="str">
        <f t="shared" si="1"/>
        <v>NO</v>
      </c>
    </row>
    <row r="15" spans="1:11" x14ac:dyDescent="0.25">
      <c r="A15" s="6">
        <v>5292049648918500</v>
      </c>
      <c r="B15" s="3" t="str">
        <f t="shared" si="0"/>
        <v>NO</v>
      </c>
      <c r="C15" s="2" t="str">
        <f t="shared" si="1"/>
        <v>NO</v>
      </c>
    </row>
    <row r="16" spans="1:11" x14ac:dyDescent="0.25">
      <c r="B16" s="3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  <c r="C23" s="2"/>
    </row>
    <row r="24" spans="2:3" x14ac:dyDescent="0.25">
      <c r="B24" s="3"/>
      <c r="C24" s="2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  <c r="C28" s="2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AB-TCVCS CS</vt:lpstr>
      <vt:lpstr>AB-TCVCS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Felipe Lagos</cp:lastModifiedBy>
  <dcterms:created xsi:type="dcterms:W3CDTF">2016-01-16T10:30:57Z</dcterms:created>
  <dcterms:modified xsi:type="dcterms:W3CDTF">2018-12-11T10:20:34Z</dcterms:modified>
</cp:coreProperties>
</file>