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am\Desktop\HOMEWORK_ALF\Week-1\3\"/>
    </mc:Choice>
  </mc:AlternateContent>
  <xr:revisionPtr revIDLastSave="0" documentId="13_ncr:1_{2C8550BA-8BD1-4A59-9A57-6396D50D5E01}" xr6:coauthVersionLast="40" xr6:coauthVersionMax="40" xr10:uidLastSave="{00000000-0000-0000-0000-000000000000}"/>
  <bookViews>
    <workbookView xWindow="0" yWindow="0" windowWidth="19200" windowHeight="75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81029"/>
  <pivotCaches>
    <pivotCache cacheId="43" r:id="rId5"/>
    <pivotCache cacheId="5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<sst xmlns="http://schemas.openxmlformats.org/spreadsheetml/2006/main" count="24800" uniqueCount="8380">
  <si>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</si>
  <si>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</si>
  <si>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</si>
  <si>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</si>
  <si>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</si>
  <si>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</si>
  <si>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</si>
  <si>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</si>
  <si>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</si>
  <si>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</si>
  <si>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</si>
  <si>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</si>
  <si>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</si>
  <si>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</si>
  <si>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</si>
  <si>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</si>
  <si>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</si>
  <si>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</si>
  <si>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</si>
  <si>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</si>
  <si>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</si>
  <si>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</si>
  <si>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</si>
  <si>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</si>
  <si>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</si>
  <si>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</si>
  <si>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</si>
  <si>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</si>
  <si>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</si>
  <si>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</si>
  <si>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</si>
  <si>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</si>
  <si>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</si>
  <si>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</si>
  <si>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</si>
  <si>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</si>
  <si>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</si>
  <si>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</si>
  <si>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</si>
  <si>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</si>
  <si>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</si>
  <si>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</si>
  <si>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</si>
  <si>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</si>
  <si>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</si>
  <si>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</si>
  <si>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</si>
  <si>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</si>
  <si>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</si>
  <si>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</si>
  <si>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</si>
  <si>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</si>
  <si>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</si>
  <si>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</si>
  <si>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</si>
  <si>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</si>
  <si>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</si>
  <si>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</si>
  <si>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</si>
  <si>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</si>
  <si>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</si>
  <si>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</si>
  <si>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</si>
  <si>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</si>
  <si>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</si>
  <si>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</si>
  <si>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</si>
  <si>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</si>
  <si>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</si>
  <si>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</si>
  <si>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</si>
  <si>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</si>
  <si>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</si>
  <si>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</si>
  <si>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</si>
  <si>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</si>
  <si>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</si>
  <si>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</si>
  <si>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</si>
  <si>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</si>
  <si>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</si>
  <si>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</si>
  <si>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</si>
  <si>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</si>
  <si>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</si>
  <si>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</si>
  <si>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</si>
  <si>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</si>
  <si>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</si>
  <si>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</si>
  <si>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</si>
  <si>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</si>
  <si>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</si>
  <si>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</si>
  <si>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</si>
  <si>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</si>
  <si>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</si>
  <si>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</si>
  <si>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</si>
  <si>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</si>
  <si>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</si>
  <si>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</si>
  <si>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</si>
  <si>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</si>
  <si>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</si>
  <si>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</si>
  <si>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</si>
  <si>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</si>
  <si>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</si>
  <si>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</si>
  <si>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</si>
  <si>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</si>
  <si>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</si>
  <si>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</si>
  <si>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</si>
  <si>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</si>
  <si>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</si>
  <si>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</si>
  <si>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</si>
  <si>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</si>
  <si>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</si>
  <si>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</si>
  <si>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</si>
  <si>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</si>
  <si>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</si>
  <si>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</si>
  <si>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</si>
  <si>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</si>
  <si>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</si>
  <si>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</si>
  <si>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</si>
  <si>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</si>
  <si>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</si>
  <si>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</si>
  <si>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</si>
  <si>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</si>
  <si>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</si>
  <si>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</si>
  <si>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</si>
  <si>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</si>
  <si>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</si>
  <si>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</si>
  <si>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</si>
  <si>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</si>
  <si>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</si>
  <si>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</si>
  <si>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</si>
  <si>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</si>
  <si>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</si>
  <si>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</si>
  <si>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</si>
  <si>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</si>
  <si>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</si>
  <si>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</si>
  <si>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</si>
  <si>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</si>
  <si>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</si>
  <si>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</si>
  <si>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</si>
  <si>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</si>
  <si>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</si>
  <si>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</si>
  <si>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</si>
  <si>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</si>
  <si>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</si>
  <si>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</si>
  <si>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</si>
  <si>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</si>
  <si>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</si>
  <si>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</si>
  <si>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</si>
  <si>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</si>
  <si>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</si>
  <si>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</si>
  <si>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</si>
  <si>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</si>
  <si>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</si>
  <si>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</si>
  <si>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</si>
  <si>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</si>
  <si>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</si>
  <si>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</si>
  <si>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</si>
  <si>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</si>
  <si>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</si>
  <si>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</si>
  <si>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</si>
  <si>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</si>
  <si>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</si>
  <si>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</si>
  <si>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</si>
  <si>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</si>
  <si>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</si>
  <si>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</si>
  <si>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</si>
  <si>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</si>
  <si>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</si>
  <si>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</si>
  <si>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</si>
  <si>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</si>
  <si>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</si>
  <si>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</si>
  <si>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</si>
  <si>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</si>
  <si>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</si>
  <si>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</si>
  <si>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</si>
  <si>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</si>
  <si>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</si>
  <si>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</si>
  <si>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</si>
  <si>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</si>
  <si>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</si>
  <si>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</si>
  <si>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</si>
  <si>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</si>
  <si>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</si>
  <si>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</si>
  <si>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</si>
  <si>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</si>
  <si>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</si>
  <si>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</si>
  <si>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</si>
  <si>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</si>
  <si>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</si>
  <si>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</si>
  <si>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</si>
  <si>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</si>
  <si>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</si>
  <si>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</si>
  <si>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</si>
  <si>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</si>
  <si>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</si>
  <si>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</si>
  <si>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</si>
  <si>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</si>
  <si>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</si>
  <si>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</si>
  <si>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</si>
  <si>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</si>
  <si>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</si>
  <si>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</si>
  <si>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</si>
  <si>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</si>
  <si>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</si>
  <si>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</si>
  <si>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</si>
  <si>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</si>
  <si>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</si>
  <si>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</si>
  <si>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</si>
  <si>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</si>
  <si>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</si>
  <si>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</si>
  <si>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</si>
  <si>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</si>
  <si>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</si>
  <si>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</si>
  <si>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</si>
  <si>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</si>
  <si>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</si>
  <si>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</si>
  <si>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</si>
  <si>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</si>
  <si>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</si>
  <si>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</si>
  <si>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</si>
  <si>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</si>
  <si>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</si>
  <si>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</si>
  <si>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</si>
  <si>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</si>
  <si>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</si>
  <si>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</si>
  <si>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</si>
  <si>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</si>
  <si>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</si>
  <si>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</si>
  <si>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</si>
  <si>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</si>
  <si>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</si>
  <si>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</si>
  <si>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</si>
  <si>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</si>
  <si>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</si>
  <si>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</si>
  <si>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</si>
  <si>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</si>
  <si>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</si>
  <si>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</si>
  <si>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</si>
  <si>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</si>
  <si>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</si>
  <si>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</si>
  <si>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</si>
  <si>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</si>
  <si>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</si>
  <si>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</si>
  <si>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</si>
  <si>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</si>
  <si>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</si>
  <si>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</si>
  <si>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</si>
  <si>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</si>
  <si>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</si>
  <si>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</si>
  <si>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</si>
  <si>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</si>
  <si>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</si>
  <si>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</si>
  <si>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</si>
  <si>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</si>
  <si>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</si>
  <si>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</si>
  <si>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</si>
  <si>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</si>
  <si>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</si>
  <si>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</si>
  <si>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</si>
  <si>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</si>
  <si>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</si>
  <si>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</si>
  <si>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</si>
  <si>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</si>
  <si>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</si>
  <si>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</si>
  <si>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</si>
  <si>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</si>
  <si>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</si>
  <si>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</si>
  <si>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</si>
  <si>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</si>
  <si>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</si>
  <si>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</si>
  <si>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</si>
  <si>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</si>
  <si>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</si>
  <si>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</si>
  <si>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</si>
  <si>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</si>
  <si>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</si>
  <si>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</si>
  <si>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</si>
  <si>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</si>
  <si>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</si>
  <si>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</si>
  <si>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</si>
  <si>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</si>
  <si>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</si>
  <si>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</si>
  <si>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</si>
  <si>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</si>
  <si>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</si>
  <si>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</si>
  <si>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</si>
  <si>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</si>
  <si>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</si>
  <si>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</si>
  <si>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</si>
  <si>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</si>
  <si>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</si>
  <si>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</si>
  <si>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</si>
  <si>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</si>
  <si>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</si>
  <si>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</si>
  <si>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</si>
  <si>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</si>
  <si>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</si>
  <si>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</si>
  <si>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</si>
  <si>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</si>
  <si>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</si>
  <si>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</si>
  <si>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</si>
  <si>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</si>
  <si>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</si>
  <si>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</si>
  <si>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</si>
  <si>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</si>
  <si>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</si>
  <si>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</si>
  <si>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</si>
  <si>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</si>
  <si>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</si>
  <si>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</si>
  <si>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</si>
  <si>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</si>
  <si>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</si>
  <si>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</si>
  <si>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</si>
  <si>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</si>
  <si>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</si>
  <si>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</si>
  <si>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</si>
  <si>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</si>
  <si>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</si>
  <si>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</si>
  <si>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</si>
  <si>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</si>
  <si>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</si>
  <si>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</si>
  <si>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</si>
  <si>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</si>
  <si>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</si>
  <si>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</si>
  <si>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</si>
  <si>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</si>
  <si>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</si>
  <si>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</si>
  <si>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</si>
  <si>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</si>
  <si>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</si>
  <si>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</si>
  <si>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</si>
  <si>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</si>
  <si>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</si>
  <si>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</si>
  <si>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</si>
  <si>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</si>
  <si>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</si>
  <si>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</si>
  <si>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</si>
  <si>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</si>
  <si>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</si>
  <si>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</si>
  <si>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</si>
  <si>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</si>
  <si>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</si>
  <si>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</si>
  <si>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</si>
  <si>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</si>
  <si>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</si>
  <si>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</si>
  <si>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</si>
  <si>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</si>
  <si>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</si>
  <si>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</si>
  <si>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</si>
  <si>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</si>
  <si>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</si>
  <si>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</si>
  <si>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</si>
  <si>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</si>
  <si>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</si>
  <si>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</si>
  <si>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</si>
  <si>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</si>
  <si>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</si>
  <si>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</si>
  <si>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</si>
  <si>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</si>
  <si>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</si>
  <si>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</si>
  <si>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</si>
  <si>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</si>
  <si>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</si>
  <si>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</si>
  <si>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</si>
  <si>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</si>
  <si>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</si>
  <si>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</si>
  <si>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</si>
  <si>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</si>
  <si>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</si>
  <si>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</si>
  <si>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</si>
  <si>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</si>
  <si>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</si>
  <si>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</si>
  <si>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</si>
  <si>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</si>
  <si>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</si>
  <si>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</si>
  <si>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</si>
  <si>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</si>
  <si>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</si>
  <si>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</si>
  <si>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</si>
  <si>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</si>
  <si>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</si>
  <si>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</si>
  <si>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</si>
  <si>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</si>
  <si>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</si>
  <si>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</si>
  <si>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</si>
  <si>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</si>
  <si>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</si>
  <si>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</si>
  <si>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</si>
  <si>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</si>
  <si>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</si>
  <si>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</si>
  <si>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</si>
  <si>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</si>
  <si>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</si>
  <si>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</si>
  <si>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</si>
  <si>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</si>
  <si>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</si>
  <si>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</si>
  <si>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</si>
  <si>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</si>
  <si>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</si>
  <si>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</si>
  <si>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</si>
  <si>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</si>
  <si>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</si>
  <si>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</si>
  <si>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</si>
  <si>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</si>
  <si>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</si>
  <si>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</si>
  <si>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</si>
  <si>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</si>
  <si>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</si>
  <si>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</si>
  <si>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</si>
  <si>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</si>
  <si>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</si>
  <si>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</si>
  <si>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</si>
  <si>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</si>
  <si>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</si>
  <si>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</si>
  <si>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</si>
  <si>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</si>
  <si>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</si>
  <si>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</si>
  <si>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</si>
  <si>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</si>
  <si>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</si>
  <si>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</si>
  <si>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</si>
  <si>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</si>
  <si>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</si>
  <si>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</si>
  <si>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</si>
  <si>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</si>
  <si>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</si>
  <si>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</si>
  <si>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</si>
  <si>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</si>
  <si>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</si>
  <si>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</si>
  <si>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</si>
  <si>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</si>
  <si>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</si>
  <si>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</si>
  <si>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</si>
  <si>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</si>
  <si>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</si>
  <si>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</si>
  <si>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</si>
  <si>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</si>
  <si>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</si>
  <si>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</si>
  <si>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</si>
  <si>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</si>
  <si>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</si>
  <si>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</si>
  <si>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</si>
  <si>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</si>
  <si>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</si>
  <si>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</si>
  <si>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</si>
  <si>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</si>
  <si>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</si>
  <si>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</si>
  <si>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</si>
  <si>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</si>
  <si>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</si>
  <si>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</si>
  <si>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</si>
  <si>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</si>
  <si>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</si>
  <si>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</si>
  <si>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</si>
  <si>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</si>
  <si>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</si>
  <si>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</si>
  <si>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</si>
  <si>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</si>
  <si>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</si>
  <si>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</si>
  <si>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</si>
  <si>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</si>
  <si>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</si>
  <si>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</si>
  <si>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</si>
  <si>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</si>
  <si>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</si>
  <si>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</si>
  <si>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</si>
  <si>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</si>
  <si>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</si>
  <si>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</si>
  <si>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</si>
  <si>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</si>
  <si>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</si>
  <si>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</si>
  <si>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</si>
  <si>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</si>
  <si>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</si>
  <si>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</si>
  <si>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</si>
  <si>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</si>
  <si>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</si>
  <si>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</si>
  <si>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</si>
  <si>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</si>
  <si>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</si>
  <si>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</si>
  <si>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</si>
  <si>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</si>
  <si>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</si>
  <si>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</si>
  <si>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</si>
  <si>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</si>
  <si>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</si>
  <si>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</si>
  <si>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</si>
  <si>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</si>
  <si>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</si>
  <si>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</si>
  <si>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</si>
  <si>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</si>
  <si>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</si>
  <si>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</si>
  <si>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</si>
  <si>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</si>
  <si>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</si>
  <si>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</si>
  <si>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</si>
  <si>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</si>
  <si>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</si>
  <si>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</si>
  <si>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</si>
  <si>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</si>
  <si>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</si>
  <si>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</si>
  <si>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</si>
  <si>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</si>
  <si>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</si>
  <si>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</si>
  <si>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</si>
  <si>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</si>
  <si>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</si>
  <si>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</si>
  <si>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</si>
  <si>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</si>
  <si>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</si>
  <si>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</si>
  <si>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</si>
  <si>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</si>
  <si>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</si>
  <si>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</si>
  <si>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</si>
  <si>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</si>
  <si>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</si>
  <si>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</si>
  <si>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</si>
  <si>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</si>
  <si>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</si>
  <si>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</si>
  <si>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</si>
  <si>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</si>
  <si>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</si>
  <si>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</si>
  <si>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</si>
  <si>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</si>
  <si>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</si>
  <si>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</si>
  <si>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</si>
  <si>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</si>
  <si>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</si>
  <si>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</si>
  <si>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</si>
  <si>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</si>
  <si>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</si>
  <si>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</si>
  <si>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</si>
  <si>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</si>
  <si>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</si>
  <si>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</si>
  <si>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</si>
  <si>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</si>
  <si>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</si>
  <si>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</si>
  <si>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</si>
  <si>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</si>
  <si>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</si>
  <si>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</si>
  <si>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</si>
  <si>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</si>
  <si>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</si>
  <si>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</si>
  <si>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</si>
  <si>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</si>
  <si>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</si>
  <si>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</si>
  <si>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</si>
  <si>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</si>
  <si>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</si>
  <si>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</si>
  <si>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</si>
  <si>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</si>
  <si>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</si>
  <si>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</si>
  <si>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</si>
  <si>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</si>
  <si>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</si>
  <si>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</si>
  <si>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</si>
  <si>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</si>
  <si>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</si>
  <si>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</si>
  <si>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</si>
  <si>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</si>
  <si>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</si>
  <si>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</si>
  <si>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</si>
  <si>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</si>
  <si>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</si>
  <si>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</si>
  <si>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</si>
  <si>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</si>
  <si>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</si>
  <si>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</si>
  <si>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</si>
  <si>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</si>
  <si>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</si>
  <si>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</si>
  <si>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</si>
  <si>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</si>
  <si>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</si>
  <si>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</si>
  <si>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</si>
  <si>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</si>
  <si>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</si>
  <si>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</si>
  <si>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</si>
  <si>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</si>
  <si>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</si>
  <si>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</si>
  <si>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</si>
  <si>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</si>
  <si>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</si>
  <si>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</si>
  <si>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</si>
  <si>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</si>
  <si>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</si>
  <si>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</si>
  <si>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</si>
  <si>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</si>
  <si>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</si>
  <si>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</si>
  <si>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</si>
  <si>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</si>
  <si>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</si>
  <si>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</si>
  <si>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</si>
  <si>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</si>
  <si>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</si>
  <si>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</si>
  <si>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</si>
  <si>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</si>
  <si>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</si>
  <si>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</si>
  <si>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</si>
  <si>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</si>
  <si>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</si>
  <si>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</si>
  <si>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</si>
  <si>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</si>
  <si>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</si>
  <si>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</si>
  <si>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</si>
  <si>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</si>
  <si>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</si>
  <si>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</si>
  <si>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</si>
  <si>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</si>
  <si>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</si>
  <si>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</si>
  <si>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</si>
  <si>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</si>
  <si>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</si>
  <si>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</si>
  <si>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</si>
  <si>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</si>
  <si>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</si>
  <si>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</si>
  <si>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</si>
  <si>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</si>
  <si>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</si>
  <si>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</si>
  <si>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</si>
  <si>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</si>
  <si>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</si>
  <si>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</si>
  <si>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</si>
  <si>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</si>
  <si>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</si>
  <si>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</si>
  <si>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</si>
  <si>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</si>
  <si>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</si>
  <si>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</si>
  <si>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</si>
  <si>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</si>
  <si>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</si>
  <si>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</si>
  <si>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</si>
  <si>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</si>
  <si>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</si>
  <si>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</si>
  <si>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</si>
  <si>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</si>
  <si>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</si>
  <si>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</si>
  <si>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</si>
  <si>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</si>
  <si>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</si>
  <si>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</si>
  <si>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</si>
  <si>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</si>
  <si>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</si>
  <si>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</si>
  <si>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</si>
  <si>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</si>
  <si>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</si>
  <si>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</si>
  <si>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</si>
  <si>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</si>
  <si>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</si>
  <si>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</si>
  <si>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</si>
  <si>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</si>
  <si>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</si>
  <si>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</si>
  <si>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</si>
  <si>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</si>
  <si>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</si>
  <si>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</si>
  <si>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</si>
  <si>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</si>
  <si>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</si>
  <si>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</si>
  <si>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</si>
  <si>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</si>
  <si>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</si>
  <si>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</si>
  <si>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</si>
  <si>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</si>
  <si>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</si>
  <si>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</si>
  <si>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</si>
  <si>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</si>
  <si>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</si>
  <si>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</si>
  <si>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</si>
  <si>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</si>
  <si>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</si>
  <si>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</si>
  <si>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</si>
  <si>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</si>
  <si>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</si>
  <si>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</si>
  <si>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</si>
  <si>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</si>
  <si>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</si>
  <si>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</si>
  <si>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</si>
  <si>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</si>
  <si>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</si>
  <si>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</si>
  <si>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</si>
  <si>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</si>
  <si>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</si>
  <si>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</si>
  <si>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</si>
  <si>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</si>
  <si>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</si>
  <si>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</si>
  <si>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</si>
  <si>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</si>
  <si>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</si>
  <si>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</si>
  <si>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</si>
  <si>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</si>
  <si>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</si>
  <si>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</si>
  <si>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</si>
  <si>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</si>
  <si>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</si>
  <si>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</si>
  <si>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</si>
  <si>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</si>
  <si>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</si>
  <si>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</si>
  <si>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</si>
  <si>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</si>
  <si>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</si>
  <si>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</si>
  <si>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</si>
  <si>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</si>
  <si>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</si>
  <si>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</si>
  <si>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</si>
  <si>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</si>
  <si>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</si>
  <si>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</si>
  <si>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</si>
  <si>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</si>
  <si>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</si>
  <si>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</si>
  <si>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</si>
  <si>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</si>
  <si>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</si>
  <si>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</si>
  <si>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</si>
  <si>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</si>
  <si>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</si>
  <si>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</si>
  <si>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</si>
  <si>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</si>
  <si>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</si>
  <si>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</si>
  <si>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</si>
  <si>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</si>
  <si>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</si>
  <si>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</si>
  <si>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</si>
  <si>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</si>
  <si>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</si>
  <si>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</si>
  <si>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</si>
  <si>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</si>
  <si>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</si>
  <si>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</si>
  <si>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</si>
  <si>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</si>
  <si>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</si>
  <si>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</si>
  <si>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</si>
  <si>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</si>
  <si>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</si>
  <si>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</si>
  <si>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</si>
  <si>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</si>
  <si>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</si>
  <si>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</si>
  <si>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</si>
  <si>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</si>
  <si>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</si>
  <si>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</si>
  <si>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</si>
  <si>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</si>
  <si>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</si>
  <si>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</si>
  <si>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</si>
  <si>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</si>
  <si>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</si>
  <si>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</si>
  <si>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</si>
  <si>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</si>
  <si>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</si>
  <si>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</si>
  <si>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</si>
  <si>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</si>
  <si>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</si>
  <si>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</si>
  <si>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</si>
  <si>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</si>
  <si>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</si>
  <si>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</si>
  <si>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</si>
  <si>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</si>
  <si>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</si>
  <si>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</si>
  <si>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</si>
  <si>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</si>
  <si>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</si>
  <si>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</si>
  <si>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</si>
  <si>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</si>
  <si>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</si>
  <si>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</si>
  <si>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</si>
  <si>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</si>
  <si>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</si>
  <si>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</si>
  <si>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</si>
  <si>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</si>
  <si>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</si>
  <si>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</si>
  <si>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</si>
  <si>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</si>
  <si>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</si>
  <si>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</si>
  <si>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</si>
  <si>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</si>
  <si>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</si>
  <si>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</si>
  <si>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</si>
  <si>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</si>
  <si>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</si>
  <si>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</si>
  <si>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</si>
  <si>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</si>
  <si>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</si>
  <si>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</si>
  <si>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</si>
  <si>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</si>
  <si>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</si>
  <si>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</si>
  <si>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</si>
  <si>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</si>
  <si>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</si>
  <si>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</si>
  <si>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</si>
  <si>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</si>
  <si>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</si>
  <si>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</si>
  <si>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</si>
  <si>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</si>
  <si>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</si>
  <si>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</si>
  <si>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</si>
  <si>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</si>
  <si>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</si>
  <si>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</si>
  <si>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</si>
  <si>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</si>
  <si>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</si>
  <si>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</si>
  <si>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</si>
  <si>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</si>
  <si>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</si>
  <si>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</si>
  <si>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</si>
  <si>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</si>
  <si>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</si>
  <si>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</si>
  <si>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</si>
  <si>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</si>
  <si>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</si>
  <si>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</si>
  <si>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</si>
  <si>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</si>
  <si>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</si>
  <si>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</si>
  <si>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</si>
  <si>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</si>
  <si>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</si>
  <si>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</si>
  <si>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</si>
  <si>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</si>
  <si>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</si>
  <si>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</si>
  <si>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</si>
  <si>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</si>
  <si>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</si>
  <si>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</si>
  <si>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</si>
  <si>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</si>
  <si>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</si>
  <si>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</si>
  <si>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</si>
  <si>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</si>
  <si>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</si>
  <si>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</si>
  <si>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</si>
  <si>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</si>
  <si>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</si>
  <si>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</si>
  <si>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</si>
  <si>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</si>
  <si>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</si>
  <si>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</si>
  <si>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</si>
  <si>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</si>
  <si>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</si>
  <si>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</si>
  <si>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</si>
  <si>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</si>
  <si>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</si>
  <si>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</si>
  <si>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</si>
  <si>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</si>
  <si>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</si>
  <si>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</si>
  <si>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</si>
  <si>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</si>
  <si>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</si>
  <si>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</si>
  <si>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</si>
  <si>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</si>
  <si>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</si>
  <si>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</si>
  <si>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</si>
  <si>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</si>
  <si>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</si>
  <si>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</si>
  <si>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</si>
  <si>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</si>
  <si>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</si>
  <si>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</si>
  <si>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</si>
  <si>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</si>
  <si>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</si>
  <si>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</si>
  <si>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</si>
  <si>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</si>
  <si>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</si>
  <si>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</si>
  <si>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</si>
  <si>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</si>
  <si>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</si>
  <si>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</si>
  <si>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</si>
  <si>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</si>
  <si>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</si>
  <si>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</si>
  <si>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</si>
  <si>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</si>
  <si>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</si>
  <si>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</si>
  <si>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</si>
  <si>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</si>
  <si>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</si>
  <si>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</si>
  <si>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</si>
  <si>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</si>
  <si>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</si>
  <si>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</si>
  <si>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</si>
  <si>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</si>
  <si>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</si>
  <si>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</si>
  <si>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</si>
  <si>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</si>
  <si>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</si>
  <si>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</si>
  <si>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</si>
  <si>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</si>
  <si>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</si>
  <si>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</si>
  <si>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</si>
  <si>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</si>
  <si>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</si>
  <si>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</si>
  <si>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</si>
  <si>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</si>
  <si>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</si>
  <si>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</si>
  <si>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</si>
  <si>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</si>
  <si>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</si>
  <si>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</si>
  <si>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</si>
  <si>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</si>
  <si>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</si>
  <si>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</si>
  <si>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</si>
  <si>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</si>
  <si>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</si>
  <si>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</si>
  <si>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</si>
  <si>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</si>
  <si>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</si>
  <si>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</si>
  <si>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</si>
  <si>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</si>
  <si>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</si>
  <si>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</si>
  <si>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</si>
  <si>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</si>
  <si>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</si>
  <si>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</si>
  <si>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</si>
  <si>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</si>
  <si>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</si>
  <si>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</si>
  <si>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</si>
  <si>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</si>
  <si>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</si>
  <si>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</si>
  <si>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</si>
  <si>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</si>
  <si>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</si>
  <si>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</si>
  <si>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</si>
  <si>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</si>
  <si>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</si>
  <si>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</si>
  <si>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</si>
  <si>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</si>
  <si>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</si>
  <si>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</si>
  <si>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</si>
  <si>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</si>
  <si>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</si>
  <si>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</si>
  <si>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</si>
  <si>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</si>
  <si>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</si>
  <si>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</si>
  <si>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</si>
  <si>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</si>
  <si>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</si>
  <si>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</si>
  <si>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</si>
  <si>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</si>
  <si>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</si>
  <si>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</si>
  <si>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</si>
  <si>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</si>
  <si>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</si>
  <si>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</si>
  <si>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</si>
  <si>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</si>
  <si>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</si>
  <si>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</si>
  <si>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</si>
  <si>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</si>
  <si>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</si>
  <si>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</si>
  <si>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</si>
  <si>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</si>
  <si>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</si>
  <si>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</si>
  <si>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</si>
  <si>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</si>
  <si>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</si>
  <si>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</si>
  <si>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</si>
  <si>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</si>
  <si>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</si>
  <si>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</si>
  <si>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</si>
  <si>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</si>
  <si>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</si>
  <si>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</si>
  <si>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</si>
  <si>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</si>
  <si>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</si>
  <si>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</si>
  <si>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</si>
  <si>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</si>
  <si>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</si>
  <si>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</si>
  <si>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</si>
  <si>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</si>
  <si>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</si>
  <si>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</si>
  <si>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</si>
  <si>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</si>
  <si>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</si>
  <si>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</si>
  <si>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</si>
  <si>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</si>
  <si>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</si>
  <si>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</si>
  <si>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</si>
  <si>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</si>
  <si>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</si>
  <si>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</si>
  <si>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</si>
  <si>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</si>
  <si>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</si>
  <si>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</si>
  <si>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</si>
  <si>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</si>
  <si>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</si>
  <si>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</si>
  <si>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</si>
  <si>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</si>
  <si>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</si>
  <si>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</si>
  <si>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</si>
  <si>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</si>
  <si>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</si>
  <si>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</si>
  <si>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</si>
  <si>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</si>
  <si>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</si>
  <si>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</si>
  <si>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</si>
  <si>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</si>
  <si>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</si>
  <si>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</si>
  <si>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</si>
  <si>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</si>
  <si>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</si>
  <si>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</si>
  <si>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</si>
  <si>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</si>
  <si>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</si>
  <si>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</si>
  <si>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</si>
  <si>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</si>
  <si>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</si>
  <si>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</si>
  <si>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</si>
  <si>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</si>
  <si>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</si>
  <si>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</si>
  <si>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</si>
  <si>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</si>
  <si>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</si>
  <si>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</si>
  <si>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</si>
  <si>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</si>
  <si>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</si>
  <si>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</si>
  <si>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</si>
  <si>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</si>
  <si>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</si>
  <si>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</si>
  <si>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</si>
  <si>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</si>
  <si>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</si>
  <si>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</si>
  <si>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</si>
  <si>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</si>
  <si>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</si>
  <si>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</si>
  <si>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</si>
  <si>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</si>
  <si>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</si>
  <si>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</si>
  <si>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</si>
  <si>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</si>
  <si>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</si>
  <si>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</si>
  <si>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</si>
  <si>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</si>
  <si>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</si>
  <si>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</si>
  <si>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</si>
  <si>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</si>
  <si>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</si>
  <si>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</si>
  <si>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</si>
  <si>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</si>
  <si>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</si>
  <si>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</si>
  <si>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</si>
  <si>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</si>
  <si>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</si>
  <si>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</si>
  <si>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</si>
  <si>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</si>
  <si>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</si>
  <si>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</si>
  <si>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</si>
  <si>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</si>
  <si>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</si>
  <si>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</si>
  <si>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</si>
  <si>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</si>
  <si>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</si>
  <si>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</si>
  <si>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</si>
  <si>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</si>
  <si>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</si>
  <si>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</si>
  <si>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</si>
  <si>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</si>
  <si>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</si>
  <si>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</si>
  <si>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</si>
  <si>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</si>
  <si>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</si>
  <si>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</si>
  <si>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</si>
  <si>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</si>
  <si>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</si>
  <si>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</si>
  <si>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</si>
  <si>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</si>
  <si>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</si>
  <si>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</si>
  <si>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</si>
  <si>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</si>
  <si>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</si>
  <si>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</si>
  <si>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</si>
  <si>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</si>
  <si>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</si>
  <si>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</si>
  <si>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</si>
  <si>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</si>
  <si>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</si>
  <si>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</si>
  <si>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</si>
  <si>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</si>
  <si>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</si>
  <si>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</si>
  <si>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</si>
  <si>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</si>
  <si>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</si>
  <si>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</si>
  <si>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</si>
  <si>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</si>
  <si>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</si>
  <si>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</si>
  <si>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</si>
  <si>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</si>
  <si>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</si>
  <si>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</si>
  <si>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</si>
  <si>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</si>
  <si>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</si>
  <si>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</si>
  <si>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</si>
  <si>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</si>
  <si>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</si>
  <si>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</si>
  <si>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</si>
  <si>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</si>
  <si>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</si>
  <si>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</si>
  <si>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</si>
  <si>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</si>
  <si>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</si>
  <si>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</si>
  <si>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</si>
  <si>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</si>
  <si>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</si>
  <si>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</si>
  <si>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</si>
  <si>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</si>
  <si>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</si>
  <si>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</si>
  <si>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</si>
  <si>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</si>
  <si>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</si>
  <si>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</si>
  <si>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</si>
  <si>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</si>
  <si>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</si>
  <si>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</si>
  <si>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</si>
  <si>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</si>
  <si>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</si>
  <si>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</si>
  <si>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</si>
  <si>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</si>
  <si>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</si>
  <si>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</si>
  <si>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</si>
  <si>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</si>
  <si>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</si>
  <si>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</si>
  <si>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</si>
  <si>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</si>
  <si>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</si>
  <si>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</si>
  <si>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</si>
  <si>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</si>
  <si>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</si>
  <si>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</si>
  <si>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</si>
  <si>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</si>
  <si>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</si>
  <si>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</si>
  <si>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</si>
  <si>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</si>
  <si>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</si>
  <si>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</si>
  <si>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</si>
  <si>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</si>
  <si>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</si>
  <si>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</si>
  <si>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</si>
  <si>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</si>
  <si>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</si>
  <si>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</si>
  <si>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</si>
  <si>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</si>
  <si>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</si>
  <si>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</si>
  <si>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</si>
  <si>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</si>
  <si>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</si>
  <si>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</si>
  <si>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</si>
  <si>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</si>
  <si>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</si>
  <si>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</si>
  <si>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</si>
  <si>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</si>
  <si>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</si>
  <si>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</si>
  <si>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</si>
  <si>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</si>
  <si>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</si>
  <si>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</si>
  <si>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</si>
  <si>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</si>
  <si>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</si>
  <si>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</si>
  <si>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</si>
  <si>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</si>
  <si>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</si>
  <si>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</si>
  <si>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</si>
  <si>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</si>
  <si>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</si>
  <si>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</si>
  <si>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</si>
  <si>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</si>
  <si>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</si>
  <si>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</si>
  <si>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</si>
  <si>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</si>
  <si>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</si>
  <si>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</si>
  <si>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</si>
  <si>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</si>
  <si>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</si>
  <si>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</si>
  <si>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</si>
  <si>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</si>
  <si>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</si>
  <si>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</si>
  <si>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</si>
  <si>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</si>
  <si>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</si>
  <si>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</si>
  <si>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</si>
  <si>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</si>
  <si>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</si>
  <si>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</si>
  <si>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</si>
  <si>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</si>
  <si>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</si>
  <si>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</si>
  <si>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</si>
  <si>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</si>
  <si>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</si>
  <si>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</si>
  <si>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</si>
  <si>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</si>
  <si>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</si>
  <si>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</si>
  <si>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</si>
  <si>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</si>
  <si>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</si>
  <si>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</si>
  <si>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</si>
  <si>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</si>
  <si>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</si>
  <si>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</si>
  <si>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</si>
  <si>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</si>
  <si>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</si>
  <si>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</si>
  <si>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</si>
  <si>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</si>
  <si>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</si>
  <si>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</si>
  <si>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</si>
  <si>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</si>
  <si>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</si>
  <si>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</si>
  <si>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</si>
  <si>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</si>
  <si>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</si>
  <si>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</si>
  <si>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</si>
  <si>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</si>
  <si>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</si>
  <si>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</si>
  <si>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</si>
  <si>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</si>
  <si>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</si>
  <si>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</si>
  <si>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</si>
  <si>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</si>
  <si>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</si>
  <si>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</si>
  <si>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</si>
  <si>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</si>
  <si>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</si>
  <si>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</si>
  <si>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</si>
  <si>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</si>
  <si>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</si>
  <si>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</si>
  <si>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</si>
  <si>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</si>
  <si>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</si>
  <si>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</si>
  <si>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</si>
  <si>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</si>
  <si>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</si>
  <si>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</si>
  <si>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</si>
  <si>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</si>
  <si>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</si>
  <si>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</si>
  <si>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</si>
  <si>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</si>
  <si>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</si>
  <si>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</si>
  <si>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</si>
  <si>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</si>
  <si>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</si>
  <si>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</si>
  <si>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</si>
  <si>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</si>
  <si>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</si>
  <si>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</si>
  <si>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</si>
  <si>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</si>
  <si>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</si>
  <si>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</si>
  <si>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</si>
  <si>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</si>
  <si>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</si>
  <si>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</si>
  <si>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</si>
  <si>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</si>
  <si>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</si>
  <si>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</si>
  <si>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</si>
  <si>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</si>
  <si>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</si>
  <si>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</si>
  <si>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</si>
  <si>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</si>
  <si>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</si>
  <si>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</si>
  <si>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</si>
  <si>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</si>
  <si>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</si>
  <si>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</si>
  <si>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</si>
  <si>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</si>
  <si>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</si>
  <si>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</si>
  <si>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</si>
  <si>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</si>
  <si>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</si>
  <si>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</si>
  <si>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</si>
  <si>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</si>
  <si>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</si>
  <si>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</si>
  <si>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</si>
  <si>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</si>
  <si>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</si>
  <si>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</si>
  <si>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</si>
  <si>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</si>
  <si>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</si>
  <si>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</si>
  <si>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</si>
  <si>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</si>
  <si>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</si>
  <si>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</si>
  <si>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</si>
  <si>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</si>
  <si>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</si>
  <si>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</si>
  <si>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</si>
  <si>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</si>
  <si>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</si>
  <si>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</si>
  <si>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</si>
  <si>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</si>
  <si>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</si>
  <si>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</si>
  <si>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</si>
  <si>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</si>
  <si>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</si>
  <si>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</si>
  <si>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</si>
  <si>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</si>
  <si>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</si>
  <si>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</si>
  <si>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</si>
  <si>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</si>
  <si>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</si>
  <si>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</si>
  <si>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</si>
  <si>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</si>
  <si>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</si>
  <si>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</si>
  <si>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</si>
  <si>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</si>
  <si>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</si>
  <si>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</si>
  <si>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</si>
  <si>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</si>
  <si>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</si>
  <si>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</si>
  <si>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</si>
  <si>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</si>
  <si>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</si>
  <si>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</si>
  <si>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</si>
  <si>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</si>
  <si>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</si>
  <si>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</si>
  <si>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</si>
  <si>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</si>
  <si>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</si>
  <si>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</si>
  <si>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</si>
  <si>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</si>
  <si>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</si>
  <si>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</si>
  <si>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</si>
  <si>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</si>
  <si>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</si>
  <si>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</si>
  <si>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</si>
  <si>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</si>
  <si>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</si>
  <si>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</si>
  <si>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</si>
  <si>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</si>
  <si>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</si>
  <si>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</si>
  <si>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</si>
  <si>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</si>
  <si>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</si>
  <si>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</si>
  <si>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</si>
  <si>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</si>
  <si>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</si>
  <si>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</si>
  <si>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</si>
  <si>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</si>
  <si>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</si>
  <si>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</si>
  <si>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</si>
  <si>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</si>
  <si>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</si>
  <si>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</si>
  <si>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</si>
  <si>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</si>
  <si>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</si>
  <si>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</si>
  <si>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</si>
  <si>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</si>
  <si>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</si>
  <si>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</si>
  <si>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</si>
  <si>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</si>
  <si>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</si>
  <si>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</si>
  <si>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</si>
  <si>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</si>
  <si>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</si>
  <si>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</si>
  <si>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</si>
  <si>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</si>
  <si>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</si>
  <si>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</si>
  <si>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</si>
  <si>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</si>
  <si>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</si>
  <si>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</si>
  <si>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</si>
  <si>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</si>
  <si>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</si>
  <si>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</si>
  <si>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</si>
  <si>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</si>
  <si>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</si>
  <si>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</si>
  <si>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</si>
  <si>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</si>
  <si>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</si>
  <si>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</si>
  <si>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</si>
  <si>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</si>
  <si>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</si>
  <si>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</si>
  <si>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</si>
  <si>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</si>
  <si>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</si>
  <si>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</si>
  <si>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</si>
  <si>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</si>
  <si>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</si>
  <si>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</si>
  <si>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</si>
  <si>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</si>
  <si>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</si>
  <si>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</si>
  <si>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</si>
  <si>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</si>
  <si>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</si>
  <si>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</si>
  <si>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</si>
  <si>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</si>
  <si>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</si>
  <si>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</si>
  <si>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</si>
  <si>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</si>
  <si>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</si>
  <si>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</si>
  <si>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</si>
  <si>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</si>
  <si>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</si>
  <si>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</si>
  <si>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</si>
  <si>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</si>
  <si>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</si>
  <si>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</si>
  <si>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</si>
  <si>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</si>
  <si>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</si>
  <si>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</si>
  <si>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</si>
  <si>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</si>
  <si>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</si>
  <si>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</si>
  <si>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</si>
  <si>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</si>
  <si>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</si>
  <si>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</si>
  <si>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</si>
  <si>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</si>
  <si>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</si>
  <si>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</si>
  <si>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</si>
  <si>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</si>
  <si>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</si>
  <si>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</si>
  <si>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</si>
  <si>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</si>
  <si>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</si>
  <si>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</si>
  <si>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</si>
  <si>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</si>
  <si>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</si>
  <si>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</si>
  <si>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</si>
  <si>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</si>
  <si>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</si>
  <si>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</si>
  <si>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</si>
  <si>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</si>
  <si>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</si>
  <si>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</si>
  <si>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</si>
  <si>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</si>
  <si>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</si>
  <si>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</si>
  <si>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</si>
  <si>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</si>
  <si>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</si>
  <si>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</si>
  <si>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</si>
  <si>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</si>
  <si>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</si>
  <si>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</si>
  <si>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</si>
  <si>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</si>
  <si>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</si>
  <si>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</si>
  <si>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</si>
  <si>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</si>
  <si>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</si>
  <si>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</si>
  <si>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</si>
  <si>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</si>
  <si>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</si>
  <si>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</si>
  <si>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</si>
  <si>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</si>
  <si>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</si>
  <si>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</si>
  <si>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</si>
  <si>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</si>
  <si>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</si>
  <si>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</si>
  <si>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</si>
  <si>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</si>
  <si>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</si>
  <si>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</si>
  <si>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</si>
  <si>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</si>
  <si>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</si>
  <si>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</si>
  <si>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</si>
  <si>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</si>
  <si>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</si>
  <si>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</si>
  <si>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</si>
  <si>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</si>
  <si>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</si>
  <si>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</si>
  <si>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</si>
  <si>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</si>
  <si>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</si>
  <si>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</si>
  <si>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</si>
  <si>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</si>
  <si>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</si>
  <si>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</si>
  <si>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</si>
  <si>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</si>
  <si>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</si>
  <si>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</si>
  <si>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</si>
  <si>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</si>
  <si>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</si>
  <si>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</si>
  <si>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</si>
  <si>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</si>
  <si>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</si>
  <si>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</si>
  <si>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</si>
  <si>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</si>
  <si>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</si>
  <si>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</si>
  <si>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</si>
  <si>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</si>
  <si>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</si>
  <si>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</si>
  <si>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</si>
  <si>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</si>
  <si>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</si>
  <si>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</si>
  <si>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</si>
  <si>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</si>
  <si>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</si>
  <si>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</si>
  <si>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</si>
  <si>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</si>
  <si>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</si>
  <si>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</si>
  <si>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</si>
  <si>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</si>
  <si>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</si>
  <si>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</si>
  <si>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</si>
  <si>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</si>
  <si>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</si>
  <si>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</si>
  <si>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</si>
  <si>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</si>
  <si>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</si>
  <si>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</si>
  <si>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</si>
  <si>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</si>
  <si>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</si>
  <si>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</si>
  <si>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</si>
  <si>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</si>
  <si>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</si>
  <si>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</si>
  <si>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</si>
  <si>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</si>
  <si>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</si>
  <si>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</si>
  <si>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</si>
  <si>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</si>
  <si>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</si>
  <si>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</si>
  <si>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</si>
  <si>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</si>
  <si>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</si>
  <si>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</si>
  <si>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</si>
  <si>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</si>
  <si>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</si>
  <si>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</si>
  <si>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</si>
  <si>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</si>
  <si>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</si>
  <si>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</si>
  <si>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</si>
  <si>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</si>
  <si>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</si>
  <si>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</si>
  <si>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</si>
  <si>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</si>
  <si>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</si>
  <si>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</si>
  <si>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</si>
  <si>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</si>
  <si>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</si>
  <si>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</si>
  <si>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</si>
  <si>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</si>
  <si>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</si>
  <si>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</si>
  <si>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</si>
  <si>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</si>
  <si>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</si>
  <si>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</si>
  <si>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</si>
  <si>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</si>
  <si>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</si>
  <si>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</si>
  <si>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</si>
  <si>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</si>
  <si>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</si>
  <si>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</si>
  <si>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</si>
  <si>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</si>
  <si>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</si>
  <si>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</si>
  <si>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</si>
  <si>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</si>
  <si>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</si>
  <si>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</si>
  <si>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</si>
  <si>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</si>
  <si>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</si>
  <si>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</si>
  <si>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</si>
  <si>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</si>
  <si>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</si>
  <si>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</si>
  <si>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</si>
  <si>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</si>
  <si>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</si>
  <si>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</si>
  <si>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</si>
  <si>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</si>
  <si>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</si>
  <si>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</si>
  <si>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</si>
  <si>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</si>
  <si>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</si>
  <si>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</si>
  <si>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</si>
  <si>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</si>
  <si>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</si>
  <si>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</si>
  <si>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</si>
  <si>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</si>
  <si>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</si>
  <si>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</si>
  <si>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</si>
  <si>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</si>
  <si>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</si>
  <si>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</si>
  <si>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</si>
  <si>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</si>
  <si>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</si>
  <si>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</si>
  <si>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</si>
  <si>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</si>
  <si>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</si>
  <si>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</si>
  <si>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</si>
  <si>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</si>
  <si>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</si>
  <si>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</si>
  <si>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</si>
  <si>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</si>
  <si>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</si>
  <si>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</si>
  <si>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</si>
  <si>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</si>
  <si>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</si>
  <si>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</si>
  <si>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</si>
  <si>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</si>
  <si>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</si>
  <si>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</si>
  <si>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</si>
  <si>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</si>
  <si>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</si>
  <si>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</si>
  <si>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</si>
  <si>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</si>
  <si>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</si>
  <si>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</si>
  <si>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</si>
  <si>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</si>
  <si>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</si>
  <si>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</si>
  <si>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</si>
  <si>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</si>
  <si>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</si>
  <si>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</si>
  <si>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</si>
  <si>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</si>
  <si>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</si>
  <si>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</si>
  <si>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</si>
  <si>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</si>
  <si>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</si>
  <si>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</si>
  <si>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</si>
  <si>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</si>
  <si>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</si>
  <si>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</si>
  <si>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</si>
  <si>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</si>
  <si>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</si>
  <si>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</si>
  <si>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</si>
  <si>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</si>
  <si>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</si>
  <si>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</si>
  <si>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</si>
  <si>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</si>
  <si>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</si>
  <si>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</si>
  <si>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</si>
  <si>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</si>
  <si>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</si>
  <si>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</si>
  <si>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</si>
  <si>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</si>
  <si>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</si>
  <si>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</si>
  <si>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</si>
  <si>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</si>
  <si>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</si>
  <si>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</si>
  <si>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</si>
  <si>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</si>
  <si>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</si>
  <si>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</si>
  <si>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</si>
  <si>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</si>
  <si>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</si>
  <si>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</si>
  <si>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</si>
  <si>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</si>
  <si>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</si>
  <si>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</si>
  <si>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</si>
  <si>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</si>
  <si>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</si>
  <si>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</si>
  <si>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</si>
  <si>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</si>
  <si>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</si>
  <si>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</si>
  <si>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</si>
  <si>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</si>
  <si>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</si>
  <si>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</si>
  <si>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</si>
  <si>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</si>
  <si>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</si>
  <si>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</si>
  <si>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</si>
  <si>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</si>
  <si>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</si>
  <si>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</si>
  <si>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</si>
  <si>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</si>
  <si>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</si>
  <si>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</si>
  <si>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</si>
  <si>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</si>
  <si>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</si>
  <si>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</si>
  <si>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</si>
  <si>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</si>
  <si>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</si>
  <si>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</si>
  <si>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</si>
  <si>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</si>
  <si>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</si>
  <si>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</si>
  <si>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</si>
  <si>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</si>
  <si>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</si>
  <si>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</si>
  <si>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</si>
  <si>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</si>
  <si>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</si>
  <si>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</si>
  <si>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</si>
  <si>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</si>
  <si>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</si>
  <si>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</si>
  <si>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</si>
  <si>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</si>
  <si>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</si>
  <si>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</si>
  <si>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</si>
  <si>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</si>
  <si>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</si>
  <si>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</si>
  <si>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</si>
  <si>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</si>
  <si>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</si>
  <si>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</si>
  <si>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</si>
  <si>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</si>
  <si>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</si>
  <si>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</si>
  <si>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</si>
  <si>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</si>
  <si>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</si>
  <si>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</si>
  <si>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</si>
  <si>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</si>
  <si>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</si>
  <si>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</si>
  <si>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</si>
  <si>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</si>
  <si>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</si>
  <si>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</si>
  <si>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</si>
  <si>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</si>
  <si>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</si>
  <si>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</si>
  <si>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</si>
  <si>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</si>
  <si>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</si>
  <si>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</si>
  <si>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</si>
  <si>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</si>
  <si>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</si>
  <si>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</si>
  <si>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</si>
  <si>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</si>
  <si>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</si>
  <si>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</si>
  <si>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</si>
  <si>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</si>
  <si>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</si>
  <si>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</si>
  <si>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</si>
  <si>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</si>
  <si>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</si>
  <si>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</si>
  <si>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</si>
  <si>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</si>
  <si>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</si>
  <si>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</si>
  <si>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</si>
  <si>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</si>
  <si>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</si>
  <si>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</si>
  <si>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</si>
  <si>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</si>
  <si>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</si>
  <si>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</si>
  <si>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</si>
  <si>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</si>
  <si>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</si>
  <si>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</si>
  <si>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</si>
  <si>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</si>
  <si>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</si>
  <si>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</si>
  <si>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</si>
  <si>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</si>
  <si>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</si>
  <si>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</si>
  <si>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</si>
  <si>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</si>
  <si>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</si>
  <si>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</si>
  <si>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</si>
  <si>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</si>
  <si>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</si>
  <si>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</si>
  <si>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</si>
  <si>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</si>
  <si>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</si>
  <si>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</si>
  <si>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</si>
  <si>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</si>
  <si>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</si>
  <si>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</si>
  <si>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</si>
  <si>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</si>
  <si>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</si>
  <si>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</si>
  <si>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</si>
  <si>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</si>
  <si>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</si>
  <si>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</si>
  <si>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</si>
  <si>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</si>
  <si>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</si>
  <si>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</si>
  <si>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</si>
  <si>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</si>
  <si>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</si>
  <si>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</si>
  <si>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</si>
  <si>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</si>
  <si>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</si>
  <si>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</si>
  <si>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</si>
  <si>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</si>
  <si>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</si>
  <si>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</si>
  <si>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</si>
  <si>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</si>
  <si>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</si>
  <si>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</si>
  <si>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</si>
  <si>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</si>
  <si>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</si>
  <si>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</si>
  <si>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</si>
  <si>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</si>
  <si>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</si>
  <si>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</si>
  <si>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</si>
  <si>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</si>
  <si>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</si>
  <si>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</si>
  <si>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</si>
  <si>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</si>
  <si>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</si>
  <si>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</si>
  <si>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</si>
  <si>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</si>
  <si>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</si>
  <si>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</si>
  <si>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</si>
  <si>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</si>
  <si>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</si>
  <si>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</si>
  <si>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</si>
  <si>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</si>
  <si>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</si>
  <si>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</si>
  <si>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</si>
  <si>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</si>
  <si>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</si>
  <si>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</si>
  <si>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</si>
  <si>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</si>
  <si>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</si>
  <si>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</si>
  <si>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</si>
  <si>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</si>
  <si>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</si>
  <si>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</si>
  <si>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</si>
  <si>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</si>
  <si>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</si>
  <si>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</si>
  <si>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</si>
  <si>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</si>
  <si>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</si>
  <si>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</si>
  <si>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</si>
  <si>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</si>
  <si>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</si>
  <si>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</si>
  <si>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</si>
  <si>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</si>
  <si>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</si>
  <si>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</si>
  <si>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</si>
  <si>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</si>
  <si>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</si>
  <si>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</si>
  <si>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</si>
  <si>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</si>
  <si>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</si>
  <si>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</si>
  <si>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</si>
  <si>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</si>
  <si>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</si>
  <si>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</si>
  <si>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</si>
  <si>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</si>
  <si>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</si>
  <si>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</si>
  <si>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</si>
  <si>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</si>
  <si>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</si>
  <si>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</si>
  <si>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</si>
  <si>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</si>
  <si>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</si>
  <si>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</si>
  <si>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</si>
  <si>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</si>
  <si>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</si>
  <si>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</si>
  <si>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</si>
  <si>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</si>
  <si>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</si>
  <si>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</si>
  <si>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</si>
  <si>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</si>
  <si>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</si>
  <si>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</si>
  <si>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</si>
  <si>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</si>
  <si>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</si>
  <si>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</si>
  <si>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</si>
  <si>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</si>
  <si>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</si>
  <si>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</si>
  <si>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</si>
  <si>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</si>
  <si>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</si>
  <si>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</si>
  <si>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</si>
  <si>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</si>
  <si>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</si>
  <si>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</si>
  <si>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</si>
  <si>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</si>
  <si>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</si>
  <si>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</si>
  <si>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</si>
  <si>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</si>
  <si>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</si>
  <si>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</si>
  <si>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</si>
  <si>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</si>
  <si>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</si>
  <si>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</si>
  <si>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</si>
  <si>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</si>
  <si>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</si>
  <si>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</si>
  <si>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</si>
  <si>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</si>
  <si>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</si>
  <si>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</si>
  <si>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</si>
  <si>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</si>
  <si>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</si>
  <si>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</si>
  <si>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</si>
  <si>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</si>
  <si>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</si>
  <si>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</si>
  <si>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</si>
  <si>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</si>
  <si>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</si>
  <si>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</si>
  <si>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</si>
  <si>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</si>
  <si>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</si>
  <si>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</si>
  <si>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</si>
  <si>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</si>
  <si>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</si>
  <si>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</si>
  <si>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</si>
  <si>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</si>
  <si>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</si>
  <si>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</si>
  <si>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</si>
  <si>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</si>
  <si>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</si>
  <si>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</si>
  <si>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</si>
  <si>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</si>
  <si>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</si>
  <si>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</si>
  <si>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</si>
  <si>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</si>
  <si>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</si>
  <si>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</si>
  <si>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</si>
  <si>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</si>
  <si>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</si>
  <si>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</si>
  <si>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</si>
  <si>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</si>
  <si>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</si>
  <si>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</si>
  <si>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</si>
  <si>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</si>
  <si>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</si>
  <si>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</si>
  <si>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</si>
  <si>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</si>
  <si>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</si>
  <si>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</si>
  <si>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</si>
  <si>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</si>
  <si>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</si>
  <si>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</si>
  <si>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</si>
  <si>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</si>
  <si>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</si>
  <si>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</si>
  <si>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</si>
  <si>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</si>
  <si>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</si>
  <si>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</si>
  <si>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</si>
  <si>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</si>
  <si>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</si>
  <si>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</si>
  <si>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</si>
  <si>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</si>
  <si>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</si>
  <si>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</si>
  <si>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</si>
  <si>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</si>
  <si>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</si>
  <si>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</si>
  <si>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</si>
  <si>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</si>
  <si>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</si>
  <si>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</si>
  <si>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</si>
  <si>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</si>
  <si>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</si>
  <si>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</si>
  <si>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</si>
  <si>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</si>
  <si>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</si>
  <si>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</si>
  <si>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</si>
  <si>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</si>
  <si>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</si>
  <si>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</si>
  <si>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</si>
  <si>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</si>
  <si>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</si>
  <si>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</si>
  <si>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</si>
  <si>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</si>
  <si>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</si>
  <si>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</si>
  <si>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</si>
  <si>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</si>
  <si>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</si>
  <si>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</si>
  <si>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</si>
  <si>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</si>
  <si>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</si>
  <si>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</si>
  <si>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</si>
  <si>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</si>
  <si>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</si>
  <si>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</si>
  <si>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</si>
  <si>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</si>
  <si>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</si>
  <si>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</si>
  <si>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</si>
  <si>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</si>
  <si>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</si>
  <si>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</si>
  <si>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</si>
  <si>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</si>
  <si>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</si>
  <si>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</si>
  <si>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</si>
  <si>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</si>
  <si>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</si>
  <si>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</si>
  <si>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</si>
  <si>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</si>
  <si>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</si>
  <si>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</si>
  <si>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</si>
  <si>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</si>
  <si>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</si>
  <si>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</si>
  <si>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</si>
  <si>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</si>
  <si>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</si>
  <si>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</si>
  <si>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</si>
  <si>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</si>
  <si>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</si>
  <si>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</si>
  <si>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</si>
  <si>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</si>
  <si>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</si>
  <si>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</si>
  <si>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</si>
  <si>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</si>
  <si>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</si>
  <si>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</si>
  <si>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</si>
  <si>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</si>
  <si>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</si>
  <si>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</si>
  <si>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</si>
  <si>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</si>
  <si>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</si>
  <si>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</si>
  <si>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</si>
  <si>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</si>
  <si>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</si>
  <si>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</si>
  <si>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</si>
  <si>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</si>
  <si>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</si>
  <si>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</si>
  <si>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</si>
  <si>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</si>
  <si>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</si>
  <si>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</si>
  <si>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</si>
  <si>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</si>
  <si>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</si>
  <si>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</si>
  <si>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</si>
  <si>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</si>
  <si>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</si>
  <si>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</si>
  <si>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</si>
  <si>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</si>
  <si>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</si>
  <si>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</si>
  <si>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</si>
  <si>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</si>
  <si>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</si>
  <si>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</si>
  <si>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</si>
  <si>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</si>
  <si>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</si>
  <si>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</si>
  <si>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</si>
  <si>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</si>
  <si>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</si>
  <si>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</si>
  <si>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</si>
  <si>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</si>
  <si>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</si>
  <si>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</si>
  <si>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</si>
  <si>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</si>
  <si>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</si>
  <si>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</si>
  <si>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</si>
  <si>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</si>
  <si>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</si>
  <si>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</si>
  <si>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</si>
  <si>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</si>
  <si>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</si>
  <si>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</si>
  <si>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</si>
  <si>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</si>
  <si>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</si>
  <si>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</si>
  <si>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</si>
  <si>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</si>
  <si>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</si>
  <si>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</si>
  <si>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</si>
  <si>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</si>
  <si>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</si>
  <si>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</si>
  <si>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</si>
  <si>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</si>
  <si>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</si>
  <si>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</si>
  <si>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</si>
  <si>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</si>
  <si>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</si>
  <si>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</si>
  <si>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</si>
  <si>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</si>
  <si>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</si>
  <si>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</si>
  <si>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</si>
  <si>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</si>
  <si>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</si>
  <si>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</si>
  <si>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</si>
  <si>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</si>
  <si>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</si>
  <si>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</si>
  <si>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</si>
  <si>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</si>
  <si>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</si>
  <si>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</si>
  <si>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</si>
  <si>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</si>
  <si>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</si>
  <si>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</si>
  <si>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</si>
  <si>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</si>
  <si>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</si>
  <si>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</si>
  <si>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</si>
  <si>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</si>
  <si>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</si>
  <si>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</si>
  <si>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</si>
  <si>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</si>
  <si>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</si>
  <si>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</si>
  <si>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</si>
  <si>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</si>
  <si>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</si>
  <si>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</si>
  <si>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</si>
  <si>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</si>
  <si>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</si>
  <si>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</si>
  <si>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</si>
  <si>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</si>
  <si>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</si>
  <si>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</si>
  <si>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</si>
  <si>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</si>
  <si>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</si>
  <si>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</si>
  <si>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</si>
  <si>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</si>
  <si>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</si>
  <si>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</si>
  <si>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</si>
  <si>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</si>
  <si>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</si>
  <si>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</si>
  <si>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</si>
  <si>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</si>
  <si>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</si>
  <si>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</si>
  <si>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</si>
  <si>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</si>
  <si>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</si>
  <si>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</si>
  <si>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</si>
  <si>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</si>
  <si>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</si>
  <si>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</si>
  <si>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</si>
  <si>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</si>
  <si>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</si>
  <si>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</si>
  <si>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</si>
  <si>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</si>
  <si>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</si>
  <si>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</si>
  <si>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</si>
  <si>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</si>
  <si>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</si>
  <si>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</si>
  <si>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</si>
  <si>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</si>
  <si>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</si>
  <si>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</si>
  <si>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</si>
  <si>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</si>
  <si>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</si>
  <si>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</si>
  <si>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</si>
  <si>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</si>
  <si>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</si>
  <si>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</si>
  <si>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</si>
  <si>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</si>
  <si>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</si>
  <si>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</si>
  <si>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</si>
  <si>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</si>
  <si>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</si>
  <si>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</si>
  <si>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</si>
  <si>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</si>
  <si>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</si>
  <si>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</si>
  <si>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</si>
  <si>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</si>
  <si>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</si>
  <si>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</si>
  <si>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</si>
  <si>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</si>
  <si>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</si>
  <si>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</si>
  <si>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</si>
  <si>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</si>
  <si>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</si>
  <si>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</si>
  <si>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</si>
  <si>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</si>
  <si>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</si>
  <si>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</si>
  <si>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</si>
  <si>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</si>
  <si>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</si>
  <si>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</si>
  <si>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</si>
  <si>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</si>
  <si>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</si>
  <si>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</si>
  <si>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</si>
  <si>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</si>
  <si>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</si>
  <si>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</si>
  <si>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</si>
  <si>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</si>
  <si>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</si>
  <si>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</si>
  <si>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</si>
  <si>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</si>
  <si>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</si>
  <si>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</si>
  <si>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</si>
  <si>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</si>
  <si>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</si>
  <si>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</si>
  <si>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</si>
  <si>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</si>
  <si>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</si>
  <si>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</si>
  <si>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</si>
  <si>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</si>
  <si>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</si>
  <si>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</si>
  <si>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</si>
  <si>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</si>
  <si>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</si>
  <si>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</si>
  <si>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</si>
  <si>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</si>
  <si>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</si>
  <si>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</si>
  <si>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</si>
  <si>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</si>
  <si>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</si>
  <si>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</si>
  <si>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</si>
  <si>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</si>
  <si>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</si>
  <si>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</si>
  <si>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</si>
  <si>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</si>
  <si>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</si>
  <si>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</si>
  <si>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</si>
  <si>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</si>
  <si>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</si>
  <si>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</si>
  <si>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</si>
  <si>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</si>
  <si>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</si>
  <si>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</si>
  <si>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</si>
  <si>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</si>
  <si>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</si>
  <si>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</si>
  <si>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</si>
  <si>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</si>
  <si>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</si>
  <si>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</si>
  <si>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</si>
  <si>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</si>
  <si>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</si>
  <si>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</si>
  <si>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</si>
  <si>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</si>
  <si>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</si>
  <si>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</si>
  <si>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</si>
  <si>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</si>
  <si>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</si>
  <si>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</si>
  <si>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</si>
  <si>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</si>
  <si>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</si>
  <si>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</si>
  <si>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</si>
  <si>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</si>
  <si>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</si>
  <si>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</si>
  <si>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</si>
  <si>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</si>
  <si>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</si>
  <si>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</si>
  <si>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</si>
  <si>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</si>
  <si>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</si>
  <si>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</si>
  <si>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</si>
  <si>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</si>
  <si>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</si>
  <si>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</si>
  <si>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</si>
  <si>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</si>
  <si>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</si>
  <si>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</si>
  <si>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</si>
  <si>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</si>
  <si>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</si>
  <si>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</si>
  <si>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</si>
  <si>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</si>
  <si>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</si>
  <si>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</si>
  <si>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</si>
  <si>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</si>
  <si>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</si>
  <si>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</si>
  <si>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</si>
  <si>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</si>
  <si>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</si>
  <si>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</si>
  <si>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</si>
  <si>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</si>
  <si>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</si>
  <si>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</si>
  <si>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</si>
  <si>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</si>
  <si>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</si>
  <si>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</si>
  <si>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</si>
  <si>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</si>
  <si>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</si>
  <si>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</si>
  <si>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</si>
  <si>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</si>
  <si>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</si>
  <si>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</si>
  <si>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</si>
  <si>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</si>
  <si>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</si>
  <si>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</si>
  <si>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</si>
  <si>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</si>
  <si>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</si>
  <si>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</si>
  <si>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</si>
  <si>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</si>
  <si>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</si>
  <si>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</si>
  <si>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</si>
  <si>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</si>
  <si>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</si>
  <si>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</si>
  <si>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</si>
  <si>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</si>
  <si>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</si>
  <si>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</si>
  <si>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</si>
  <si>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</si>
  <si>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</si>
  <si>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</si>
  <si>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</si>
  <si>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</si>
  <si>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</si>
  <si>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</si>
  <si>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</si>
  <si>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</si>
  <si>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</si>
  <si>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</si>
  <si>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</si>
  <si>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</si>
  <si>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</si>
  <si>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</si>
  <si>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</si>
  <si>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</si>
  <si>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</si>
  <si>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</si>
  <si>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</si>
  <si>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</si>
  <si>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</si>
  <si>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</si>
  <si>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</si>
  <si>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</si>
  <si>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</si>
  <si>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</si>
  <si>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</si>
  <si>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</si>
  <si>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</si>
  <si>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</si>
  <si>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</si>
  <si>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</si>
  <si>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</si>
  <si>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</si>
  <si>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</si>
  <si>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</si>
  <si>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</si>
  <si>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</si>
  <si>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</si>
  <si>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</si>
  <si>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</si>
  <si>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</si>
  <si>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</si>
  <si>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</si>
  <si>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</si>
  <si>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</si>
  <si>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</si>
  <si>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</si>
  <si>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</si>
  <si>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</si>
  <si>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</si>
  <si>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</si>
  <si>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</si>
  <si>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</si>
  <si>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</si>
  <si>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</si>
  <si>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</si>
  <si>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</si>
  <si>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</si>
  <si>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</si>
  <si>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</si>
  <si>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</si>
  <si>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</si>
  <si>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</si>
  <si>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</si>
  <si>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</si>
  <si>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</si>
  <si>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</si>
  <si>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</si>
  <si>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</si>
  <si>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</si>
  <si>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</si>
  <si>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</si>
  <si>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</si>
  <si>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</si>
  <si>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</si>
  <si>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</si>
  <si>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</si>
  <si>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</si>
  <si>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</si>
  <si>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</si>
  <si>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</si>
  <si>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</si>
  <si>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</si>
  <si>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</si>
  <si>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</si>
  <si>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</si>
  <si>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</si>
  <si>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</si>
  <si>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</si>
  <si>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</si>
  <si>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</si>
  <si>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</si>
  <si>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</si>
  <si>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</si>
  <si>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</si>
  <si>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</si>
  <si>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</si>
  <si>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</si>
  <si>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</si>
  <si>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</si>
  <si>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</si>
  <si>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</si>
  <si>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</si>
  <si>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</si>
  <si>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</si>
  <si>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</si>
  <si>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</si>
  <si>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</si>
  <si>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</si>
  <si>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</si>
  <si>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</si>
  <si>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</si>
  <si>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</si>
  <si>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</si>
  <si>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</si>
  <si>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</si>
  <si>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</si>
  <si>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</si>
  <si>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</si>
  <si>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</si>
  <si>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</si>
  <si>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</si>
  <si>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</si>
  <si>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</si>
  <si>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</si>
  <si>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</si>
  <si>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</si>
  <si>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</si>
  <si>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</si>
  <si>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</si>
  <si>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</si>
  <si>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</si>
  <si>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</si>
  <si>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</si>
  <si>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</si>
  <si>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</si>
  <si>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</si>
  <si>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</si>
  <si>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</si>
  <si>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</si>
  <si>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</si>
  <si>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</si>
  <si>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</si>
  <si>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</si>
  <si>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</si>
  <si>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</si>
  <si>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</si>
  <si>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</si>
  <si>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</si>
  <si>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</si>
  <si>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</si>
  <si>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</si>
  <si>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</si>
  <si>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</si>
  <si>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</si>
  <si>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</si>
  <si>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</si>
  <si>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</si>
  <si>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</si>
  <si>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</si>
  <si>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</si>
  <si>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</si>
  <si>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</si>
  <si>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</si>
  <si>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</si>
  <si>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</si>
  <si>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</si>
  <si>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</si>
  <si>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</si>
  <si>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</si>
  <si>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</si>
  <si>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</si>
  <si>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</si>
  <si>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</si>
  <si>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</si>
  <si>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</si>
  <si>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</si>
  <si>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</si>
  <si>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</si>
  <si>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</si>
  <si>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</si>
  <si>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</si>
  <si>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</si>
  <si>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</si>
  <si>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</si>
  <si>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</si>
  <si>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</si>
  <si>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</si>
  <si>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</si>
  <si>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</si>
  <si>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</si>
  <si>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</si>
  <si>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</si>
  <si>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</si>
  <si>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</si>
  <si>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</si>
  <si>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</si>
  <si>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</si>
  <si>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</si>
  <si>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</si>
  <si>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</si>
  <si>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</si>
  <si>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</si>
  <si>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</si>
  <si>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</si>
  <si>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</si>
  <si>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</si>
  <si>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</si>
  <si>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</si>
  <si>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</si>
  <si>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</si>
  <si>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</si>
  <si>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</si>
  <si>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</si>
  <si>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</si>
  <si>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</si>
  <si>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</si>
  <si>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</si>
  <si>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</si>
  <si>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</si>
  <si>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</si>
  <si>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</si>
  <si>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</si>
  <si>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</si>
  <si>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</si>
  <si>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</si>
  <si>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</si>
  <si>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</si>
  <si>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</si>
  <si>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</si>
  <si>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</si>
  <si>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</si>
  <si>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</si>
  <si>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</si>
  <si>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</si>
  <si>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</si>
  <si>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</si>
  <si>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</si>
  <si>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</si>
  <si>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</si>
  <si>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</si>
  <si>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</si>
  <si>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</si>
  <si>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</si>
  <si>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</si>
  <si>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</si>
  <si>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</si>
  <si>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</si>
  <si>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</si>
  <si>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</si>
  <si>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</si>
  <si>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</si>
  <si>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</si>
  <si>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</si>
  <si>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</si>
  <si>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</si>
  <si>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</si>
  <si>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</si>
  <si>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</si>
  <si>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</si>
  <si>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</si>
  <si>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</si>
  <si>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</si>
  <si>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</si>
  <si>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</si>
  <si>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</si>
  <si>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</si>
  <si>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</si>
  <si>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</si>
  <si>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</si>
  <si>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</si>
  <si>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</si>
  <si>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</si>
  <si>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</si>
  <si>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</si>
  <si>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</si>
  <si>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</si>
  <si>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</si>
  <si>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</si>
  <si>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</si>
  <si>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</si>
  <si>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</si>
  <si>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</si>
  <si>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</si>
  <si>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</si>
  <si>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</si>
  <si>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</si>
  <si>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</si>
  <si>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</si>
  <si>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</si>
  <si>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</si>
  <si>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</si>
  <si>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</si>
  <si>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</si>
  <si>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</si>
  <si>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</si>
  <si>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</si>
  <si>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</si>
  <si>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</si>
  <si>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</si>
  <si>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</si>
  <si>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</si>
  <si>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</si>
  <si>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</si>
  <si>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</si>
  <si>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</si>
  <si>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</si>
  <si>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</si>
  <si>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</si>
  <si>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</si>
  <si>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</si>
  <si>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</si>
  <si>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</si>
  <si>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</si>
  <si>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</si>
  <si>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</si>
  <si>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</si>
  <si>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</si>
  <si>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</si>
  <si>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</si>
  <si>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</si>
  <si>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</si>
  <si>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</si>
  <si>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</si>
  <si>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</si>
  <si>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</si>
  <si>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</si>
  <si>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</si>
  <si>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</si>
  <si>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</si>
  <si>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</si>
  <si>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</si>
  <si>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</si>
  <si>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</si>
  <si>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</si>
  <si>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</si>
  <si>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</si>
  <si>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</si>
  <si>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</si>
  <si>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</si>
  <si>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</si>
  <si>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</si>
  <si>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</si>
  <si>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</si>
  <si>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</si>
  <si>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</si>
  <si>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</si>
  <si>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</si>
  <si>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</si>
  <si>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</si>
  <si>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</si>
  <si>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</si>
  <si>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</si>
  <si>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</si>
  <si>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</si>
  <si>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</si>
  <si>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</si>
  <si>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</si>
  <si>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</si>
  <si>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</si>
  <si>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</si>
  <si>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</si>
  <si>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</si>
  <si>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</si>
  <si>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</si>
  <si>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</si>
  <si>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</si>
  <si>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</si>
  <si>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</si>
  <si>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</si>
  <si>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</si>
  <si>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</si>
  <si>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</si>
  <si>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</si>
  <si>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</si>
  <si>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</si>
  <si>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</si>
  <si>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</si>
  <si>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</si>
  <si>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</si>
  <si>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</si>
  <si>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</si>
  <si>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</si>
  <si>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</si>
  <si>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</si>
  <si>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</si>
  <si>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</si>
  <si>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</si>
  <si>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</si>
  <si>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</si>
  <si>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</si>
  <si>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</si>
  <si>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</si>
  <si>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</si>
  <si>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</si>
  <si>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</si>
  <si>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</si>
  <si>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</si>
  <si>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</si>
  <si>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</si>
  <si>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</si>
  <si>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</si>
  <si>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</si>
  <si>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</si>
  <si>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</si>
  <si>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</si>
  <si>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</si>
  <si>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</si>
  <si>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</si>
  <si>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</si>
  <si>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</si>
  <si>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</si>
  <si>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</si>
  <si>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</si>
  <si>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</si>
  <si>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</si>
  <si>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</si>
  <si>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</si>
  <si>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</si>
  <si>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</si>
  <si>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</si>
  <si>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</si>
  <si>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</si>
  <si>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</si>
  <si>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</si>
  <si>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</si>
  <si>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</si>
  <si>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</si>
  <si>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</si>
  <si>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</si>
  <si>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</si>
  <si>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</si>
  <si>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</si>
  <si>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</si>
  <si>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</si>
  <si>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</si>
  <si>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</si>
  <si>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</si>
  <si>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</si>
  <si>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</si>
  <si>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</si>
  <si>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</si>
  <si>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</si>
  <si>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</si>
  <si>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</si>
  <si>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</si>
  <si>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</si>
  <si>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</si>
  <si>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</si>
  <si>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</si>
  <si>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</si>
  <si>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</si>
  <si>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</si>
  <si>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</si>
  <si>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</si>
  <si>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</si>
  <si>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</si>
  <si>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</si>
  <si>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</si>
  <si>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</si>
  <si>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</si>
  <si>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</si>
  <si>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</si>
  <si>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</si>
  <si>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</si>
  <si>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</si>
  <si>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</si>
  <si>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</si>
  <si>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</si>
  <si>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</si>
  <si>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</si>
  <si>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</si>
  <si>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</si>
  <si>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</si>
  <si>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</si>
  <si>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</si>
  <si>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</si>
  <si>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</si>
  <si>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</si>
  <si>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</si>
  <si>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</si>
  <si>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</si>
  <si>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</si>
  <si>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</si>
  <si>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</si>
  <si>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</si>
  <si>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</si>
  <si>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</si>
  <si>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</si>
  <si>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</si>
  <si>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</si>
  <si>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</si>
  <si>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</si>
  <si>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</si>
  <si>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</si>
  <si>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</si>
  <si>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</si>
  <si>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</si>
  <si>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</si>
  <si>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</si>
  <si>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</si>
  <si>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</si>
  <si>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</si>
  <si>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</si>
  <si>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</si>
  <si>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</si>
  <si>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</si>
  <si>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</si>
  <si>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</si>
  <si>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</si>
  <si>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</si>
  <si>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</si>
  <si>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</si>
  <si>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</si>
  <si>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</si>
  <si>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</si>
  <si>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</si>
  <si>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</si>
  <si>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</si>
  <si>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</si>
  <si>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</si>
  <si>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</si>
  <si>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</si>
  <si>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</si>
  <si>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</si>
  <si>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</si>
  <si>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</si>
  <si>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</si>
  <si>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</si>
  <si>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</si>
  <si>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</si>
  <si>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</si>
  <si>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</si>
  <si>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</si>
  <si>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</si>
  <si>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</si>
  <si>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</si>
  <si>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</si>
  <si>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</si>
  <si>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</si>
  <si>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</si>
  <si>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</si>
  <si>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</si>
  <si>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</si>
  <si>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</si>
  <si>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</si>
  <si>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</si>
  <si>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</si>
  <si>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</si>
  <si>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</si>
  <si>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</si>
  <si>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</si>
  <si>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</si>
  <si>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</si>
  <si>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</si>
  <si>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</si>
  <si>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</si>
  <si>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</si>
  <si>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</si>
  <si>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</si>
  <si>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</si>
  <si>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</si>
  <si>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</si>
  <si>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</si>
  <si>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</si>
  <si>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</si>
  <si>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</si>
  <si>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</si>
  <si>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</si>
  <si>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</si>
  <si>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</si>
  <si>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</si>
  <si>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</si>
  <si>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</si>
  <si>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</si>
  <si>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</si>
  <si>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</si>
  <si>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</si>
  <si>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</si>
  <si>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</si>
  <si>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</si>
  <si>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</si>
  <si>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</si>
  <si>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</si>
  <si>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</si>
  <si>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</si>
  <si>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</si>
  <si>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</si>
  <si>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</si>
  <si>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</si>
  <si>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</si>
  <si>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</si>
  <si>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</si>
  <si>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</si>
  <si>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</si>
  <si>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</si>
  <si>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</si>
  <si>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</si>
  <si>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</si>
  <si>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</si>
  <si>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</si>
  <si>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</si>
  <si>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</si>
  <si>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</si>
  <si>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</si>
  <si>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</si>
  <si>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</si>
  <si>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</si>
  <si>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</si>
  <si>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</si>
  <si>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</si>
  <si>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</si>
  <si>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</si>
  <si>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</si>
  <si>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</si>
  <si>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</si>
  <si>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</si>
  <si>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</si>
  <si>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</si>
  <si>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</si>
  <si>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</si>
  <si>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</si>
  <si>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</si>
  <si>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</si>
  <si>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</si>
  <si>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</si>
  <si>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</si>
  <si>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</si>
  <si>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</si>
  <si>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</si>
  <si>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</si>
  <si>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</si>
  <si>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</si>
  <si>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</si>
  <si>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</si>
  <si>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</si>
  <si>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</si>
  <si>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</si>
  <si>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</si>
  <si>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</si>
  <si>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</si>
  <si>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</si>
  <si>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</si>
  <si>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</si>
  <si>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</si>
  <si>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</si>
  <si>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</si>
  <si>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</si>
  <si>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</si>
  <si>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</si>
  <si>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</si>
  <si>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</si>
  <si>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</si>
  <si>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</si>
  <si>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</si>
  <si>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</si>
  <si>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</si>
  <si>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</si>
  <si>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</si>
  <si>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</si>
  <si>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</si>
  <si>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</si>
  <si>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</si>
  <si>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</si>
  <si>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</si>
  <si>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</si>
  <si>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</si>
  <si>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</si>
  <si>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</si>
  <si>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</si>
  <si>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</si>
  <si>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</si>
  <si>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</si>
  <si>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</si>
  <si>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</si>
  <si>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</si>
  <si>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</si>
  <si>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</si>
  <si>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</si>
  <si>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</si>
  <si>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</si>
  <si>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</si>
  <si>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</si>
  <si>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</si>
  <si>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</si>
  <si>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</si>
  <si>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</si>
  <si>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</si>
  <si>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</si>
  <si>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</si>
  <si>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</si>
  <si>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</si>
  <si>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</si>
  <si>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</si>
  <si>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</si>
  <si>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</si>
  <si>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</si>
  <si>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</si>
  <si>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</si>
  <si>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</si>
  <si>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</si>
  <si>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</si>
  <si>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</si>
  <si>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</si>
  <si>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</si>
  <si>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</si>
  <si>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</si>
  <si>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</si>
  <si>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</si>
  <si>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</si>
  <si>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</si>
  <si>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</si>
  <si>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</si>
  <si>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</si>
  <si>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</si>
  <si>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</si>
  <si>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</si>
  <si>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</si>
  <si>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</si>
  <si>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</si>
  <si>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</si>
  <si>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</si>
  <si>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</si>
  <si>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</si>
  <si>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</si>
  <si>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</si>
  <si>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</si>
  <si>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</si>
  <si>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</si>
  <si>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</si>
  <si>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</si>
  <si>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</si>
  <si>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</si>
  <si>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</si>
  <si>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</si>
  <si>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</si>
  <si>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</si>
  <si>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</si>
  <si>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</si>
  <si>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</si>
  <si>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</si>
  <si>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</si>
  <si>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</si>
  <si>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</si>
  <si>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</si>
  <si>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</si>
  <si>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</si>
  <si>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</si>
  <si>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</si>
  <si>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</si>
  <si>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</si>
  <si>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</si>
  <si>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</si>
  <si>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</si>
  <si>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</si>
  <si>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</si>
  <si>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</si>
  <si>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</si>
  <si>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</si>
  <si>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</si>
  <si>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</si>
  <si>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</si>
  <si>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</si>
  <si>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</si>
  <si>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</si>
  <si>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</si>
  <si>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</si>
  <si>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</si>
  <si>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</si>
  <si>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</si>
  <si>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</si>
  <si>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</si>
  <si>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</si>
  <si>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</si>
  <si>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</si>
  <si>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</si>
  <si>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</si>
  <si>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</si>
  <si>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</si>
  <si>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</si>
  <si>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</si>
  <si>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</si>
  <si>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</si>
  <si>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</si>
  <si>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</si>
  <si>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</si>
  <si>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</si>
  <si>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</si>
  <si>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</si>
  <si>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</si>
  <si>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</si>
  <si>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</si>
  <si>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</si>
  <si>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</si>
  <si>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</si>
  <si>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</si>
  <si>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</si>
  <si>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</si>
  <si>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</si>
  <si>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</si>
  <si>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</si>
  <si>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</si>
  <si>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</si>
  <si>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</si>
  <si>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</si>
  <si>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</si>
  <si>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</si>
  <si>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</si>
  <si>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</si>
  <si>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</si>
  <si>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</si>
  <si>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</si>
  <si>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</si>
  <si>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</si>
  <si>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</si>
  <si>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</si>
  <si>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</si>
  <si>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</si>
  <si>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</si>
  <si>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</si>
  <si>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</si>
  <si>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</si>
  <si>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</si>
  <si>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</si>
  <si>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</si>
  <si>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</si>
  <si>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</si>
  <si>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</si>
  <si>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</si>
  <si>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</si>
  <si>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</si>
  <si>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</si>
  <si>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</si>
  <si>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</si>
  <si>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</si>
  <si>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</si>
  <si>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</si>
  <si>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</si>
  <si>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</si>
  <si>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</si>
  <si>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</si>
  <si>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</si>
  <si>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</si>
  <si>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</si>
  <si>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</si>
  <si>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</si>
  <si>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</si>
  <si>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</si>
  <si>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</si>
  <si>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</si>
  <si>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</si>
  <si>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</si>
  <si>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</si>
  <si>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</si>
  <si>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</si>
  <si>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</si>
  <si>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</si>
  <si>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</si>
  <si>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</si>
  <si>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</si>
  <si>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</si>
  <si>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</si>
  <si>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</si>
  <si>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</si>
  <si>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</si>
  <si>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</si>
  <si>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</si>
  <si>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</si>
  <si>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</si>
  <si>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</si>
  <si>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</si>
  <si>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</si>
  <si>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</si>
  <si>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</si>
  <si>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</si>
  <si>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</si>
  <si>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</si>
  <si>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</si>
  <si>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</si>
  <si>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</si>
  <si>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</si>
  <si>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</si>
  <si>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</si>
  <si>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</si>
  <si>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</si>
  <si>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</si>
  <si>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</si>
  <si>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</si>
  <si>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</si>
  <si>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</si>
  <si>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</si>
  <si>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</si>
  <si>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</si>
  <si>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</si>
  <si>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</si>
  <si>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</si>
  <si>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</si>
  <si>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</si>
  <si>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</si>
  <si>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</si>
  <si>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</si>
  <si>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</si>
  <si>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</si>
  <si>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</si>
  <si>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</si>
  <si>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</si>
  <si>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</si>
  <si>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</si>
  <si>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</si>
  <si>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</si>
  <si>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</si>
  <si>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</si>
  <si>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</si>
  <si>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</si>
  <si>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</si>
  <si>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</si>
  <si>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</si>
  <si>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</si>
  <si>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</si>
  <si>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</si>
  <si>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</si>
  <si>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</si>
  <si>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</si>
  <si>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</si>
  <si>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</si>
  <si>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</si>
  <si>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</si>
  <si>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</si>
  <si>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</si>
  <si>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</si>
  <si>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</si>
  <si>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</si>
  <si>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</si>
  <si>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</si>
  <si>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</si>
  <si>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</si>
  <si>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</si>
  <si>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</si>
  <si>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</si>
  <si>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</si>
  <si>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</si>
  <si>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</si>
  <si>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</si>
  <si>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</si>
  <si>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</si>
  <si>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</si>
  <si>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</si>
  <si>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</si>
  <si>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</si>
  <si>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</si>
  <si>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</si>
  <si>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</si>
  <si>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</si>
  <si>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</si>
  <si>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</si>
  <si>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</si>
  <si>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</si>
  <si>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</si>
  <si>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</si>
  <si>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</si>
  <si>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</si>
  <si>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</si>
  <si>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</si>
  <si>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</si>
  <si>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</si>
  <si>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</si>
  <si>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</si>
  <si>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</si>
  <si>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</si>
  <si>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</si>
  <si>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</si>
  <si>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</si>
  <si>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</si>
  <si>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</si>
  <si>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</si>
  <si>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</si>
  <si>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</si>
  <si>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</si>
  <si>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</si>
  <si>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</si>
  <si>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</si>
  <si>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</si>
  <si>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</si>
  <si>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</si>
  <si>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</si>
  <si>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</si>
  <si>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</si>
  <si>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</si>
  <si>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</si>
  <si>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</si>
  <si>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</si>
  <si>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</si>
  <si>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</si>
  <si>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</si>
  <si>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</si>
  <si>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</si>
  <si>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</si>
  <si>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</si>
  <si>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</si>
  <si>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</si>
  <si>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</si>
  <si>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</si>
  <si>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</si>
  <si>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</si>
  <si>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</si>
  <si>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</si>
  <si>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</si>
  <si>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</si>
  <si>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</si>
  <si>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</si>
  <si>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</si>
  <si>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</si>
  <si>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</si>
  <si>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</si>
  <si>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</si>
  <si>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</si>
  <si>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</si>
  <si>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</si>
  <si>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</si>
  <si>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</si>
  <si>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</si>
  <si>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</si>
  <si>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</si>
  <si>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</si>
  <si>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</si>
  <si>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</si>
  <si>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</si>
  <si>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</si>
  <si>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</si>
  <si>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</si>
  <si>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</si>
  <si>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</si>
  <si>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</si>
  <si>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</si>
  <si>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</si>
  <si>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</si>
  <si>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</si>
  <si>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</si>
  <si>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</si>
  <si>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</si>
  <si>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</si>
  <si>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</si>
  <si>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</si>
  <si>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</si>
  <si>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</si>
  <si>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</si>
  <si>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</si>
  <si>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</si>
  <si>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</si>
  <si>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</si>
  <si>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</si>
  <si>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</si>
  <si>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</si>
  <si>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</si>
  <si>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</si>
  <si>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</si>
  <si>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</si>
  <si>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</si>
  <si>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</si>
  <si>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</si>
  <si>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</si>
  <si>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</si>
  <si>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</si>
  <si>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</si>
  <si>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</si>
  <si>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</si>
  <si>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</si>
  <si>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</si>
  <si>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</si>
  <si>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</si>
  <si>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</si>
  <si>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</si>
  <si>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</si>
  <si>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</si>
  <si>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</si>
  <si>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</si>
  <si>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</si>
  <si>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</si>
  <si>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</si>
  <si>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</si>
  <si>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</si>
  <si>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</si>
  <si>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</si>
  <si>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</si>
  <si>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</si>
  <si>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</si>
  <si>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</si>
  <si>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</si>
  <si>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</si>
  <si>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</si>
  <si>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</si>
  <si>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</si>
  <si>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</si>
  <si>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</si>
  <si>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</si>
  <si>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</si>
  <si>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</si>
  <si>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</si>
  <si>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</si>
  <si>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</si>
  <si>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</si>
  <si>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</si>
  <si>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</si>
  <si>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</si>
  <si>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</si>
  <si>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</si>
  <si>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</si>
  <si>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</si>
  <si>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</si>
  <si>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</si>
  <si>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</si>
  <si>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</si>
  <si>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</si>
  <si>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</si>
  <si>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</si>
  <si>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</si>
  <si>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</si>
  <si>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</si>
  <si>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</si>
  <si>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</si>
  <si>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</si>
  <si>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</si>
  <si>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</si>
  <si>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</si>
  <si>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</si>
  <si>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</si>
  <si>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</si>
  <si>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</si>
  <si>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</si>
  <si>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</si>
  <si>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</si>
  <si>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</si>
  <si>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</si>
  <si>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</si>
  <si>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</si>
  <si>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</si>
  <si>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</si>
  <si>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</si>
  <si>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</si>
  <si>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</si>
  <si>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</si>
  <si>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</si>
  <si>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</si>
  <si>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</si>
  <si>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</si>
  <si>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</si>
  <si>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</si>
  <si>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</si>
  <si>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</si>
  <si>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</si>
  <si>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</si>
  <si>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</si>
  <si>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</si>
  <si>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</si>
  <si>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</si>
  <si>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</si>
  <si>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</si>
  <si>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</si>
  <si>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</si>
  <si>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</si>
  <si>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</si>
  <si>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</si>
  <si>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</si>
  <si>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</si>
  <si>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</si>
  <si>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</si>
  <si>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</si>
  <si>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</si>
  <si>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</si>
  <si>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</si>
  <si>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</si>
  <si>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</si>
  <si>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</si>
  <si>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</si>
  <si>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</si>
  <si>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</si>
  <si>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</si>
  <si>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</si>
  <si>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</si>
  <si>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</si>
  <si>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</si>
  <si>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</si>
  <si>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</si>
  <si>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</si>
  <si>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</si>
  <si>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</si>
  <si>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</si>
  <si>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</si>
  <si>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</si>
  <si>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</si>
  <si>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</si>
  <si>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</si>
  <si>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</si>
  <si>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</si>
  <si>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</si>
  <si>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</si>
  <si>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</si>
  <si>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</si>
  <si>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</si>
  <si>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</si>
  <si>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</si>
  <si>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</si>
  <si>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</si>
  <si>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</si>
  <si>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</si>
  <si>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</si>
  <si>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</si>
  <si>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</si>
  <si>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</si>
  <si>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</si>
  <si>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</si>
  <si>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</si>
  <si>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</si>
  <si>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</si>
  <si>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</si>
  <si>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</si>
  <si>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</si>
  <si>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</si>
  <si>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</si>
  <si>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</si>
  <si>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</si>
  <si>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</si>
  <si>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</si>
  <si>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</si>
  <si>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</si>
  <si>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</si>
  <si>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</si>
  <si>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</si>
  <si>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</si>
  <si>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</si>
  <si>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</si>
  <si>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</si>
  <si>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</si>
  <si>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</si>
  <si>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</si>
  <si>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</si>
  <si>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</si>
  <si>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</si>
  <si>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</si>
  <si>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</si>
  <si>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</si>
  <si>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</si>
  <si>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</si>
  <si>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</si>
  <si>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</si>
  <si>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</si>
  <si>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</si>
  <si>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</si>
  <si>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</si>
  <si>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</si>
  <si>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</si>
  <si>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</si>
  <si>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</si>
  <si>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</si>
  <si>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</si>
  <si>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</si>
  <si>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</si>
  <si>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</si>
  <si>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</si>
  <si>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</si>
  <si>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</si>
  <si>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</si>
  <si>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</si>
  <si>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</si>
  <si>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</si>
  <si>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</si>
  <si>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</si>
  <si>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</si>
  <si>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</si>
  <si>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</si>
  <si>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</si>
  <si>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</si>
  <si>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</si>
  <si>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</si>
  <si>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</si>
  <si>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</si>
  <si>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</si>
  <si>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</si>
  <si>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</si>
  <si>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</si>
  <si>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</si>
  <si>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</si>
  <si>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</si>
  <si>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</si>
  <si>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</si>
  <si>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</si>
  <si>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</si>
  <si>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</si>
  <si>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</si>
  <si>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</si>
  <si>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</si>
  <si>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</si>
  <si>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</si>
  <si>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</si>
  <si>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</si>
  <si>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</si>
  <si>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</si>
  <si>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</si>
  <si>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</si>
  <si>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</si>
  <si>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</si>
  <si>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</si>
  <si>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</si>
  <si>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</si>
  <si>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</si>
  <si>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</si>
  <si>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</si>
  <si>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</si>
  <si>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</si>
  <si>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</si>
  <si>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</si>
  <si>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</si>
  <si>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</si>
  <si>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</si>
  <si>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</si>
  <si>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</si>
  <si>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</si>
  <si>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</si>
  <si>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</si>
  <si>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</si>
  <si>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</si>
  <si>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</si>
  <si>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</si>
  <si>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</si>
  <si>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</si>
  <si>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</si>
  <si>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</si>
  <si>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</si>
  <si>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</si>
  <si>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</si>
  <si>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</si>
  <si>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</si>
  <si>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</si>
  <si>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</si>
  <si>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</si>
  <si>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</si>
  <si>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</si>
  <si>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</si>
  <si>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</si>
  <si>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</si>
  <si>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</si>
  <si>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</si>
  <si>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</si>
  <si>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</si>
  <si>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</si>
  <si>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</si>
  <si>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</si>
  <si>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</si>
  <si>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</si>
  <si>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</si>
  <si>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</si>
  <si>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</si>
  <si>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</si>
  <si>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</si>
  <si>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</si>
  <si>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</si>
  <si>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</si>
  <si>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</si>
  <si>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</si>
  <si>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</si>
  <si>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</si>
  <si>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</si>
  <si>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</si>
  <si>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</si>
  <si>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</si>
  <si>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</si>
  <si>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</si>
  <si>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</si>
  <si>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</si>
  <si>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</si>
  <si>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</si>
  <si>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</si>
  <si>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</si>
  <si>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</si>
  <si>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</si>
  <si>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</si>
  <si>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</si>
  <si>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</si>
  <si>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</si>
  <si>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</si>
  <si>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</si>
  <si>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</si>
  <si>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</si>
  <si>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</si>
  <si>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</si>
  <si>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</si>
  <si>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</si>
  <si>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</si>
  <si>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</si>
  <si>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</si>
  <si>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</si>
  <si>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</si>
  <si>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</si>
  <si>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</si>
  <si>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</si>
  <si>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</si>
  <si>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</si>
  <si>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</si>
  <si>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</si>
  <si>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</si>
  <si>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</si>
  <si>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</si>
  <si>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</si>
  <si>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</si>
  <si>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</si>
  <si>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</si>
  <si>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</si>
  <si>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</si>
  <si>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</si>
  <si>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</si>
  <si>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</si>
  <si>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</si>
  <si>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</si>
  <si>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</si>
  <si>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</si>
  <si>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</si>
  <si>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</si>
  <si>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</si>
  <si>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</si>
  <si>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</si>
  <si>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</si>
  <si>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</si>
  <si>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</si>
  <si>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</si>
  <si>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</si>
  <si>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</si>
  <si>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</si>
  <si>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</si>
  <si>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</si>
  <si>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</si>
  <si>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</si>
  <si>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</si>
  <si>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</si>
  <si>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</si>
  <si>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</si>
  <si>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</si>
  <si>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</si>
  <si>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</si>
  <si>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</si>
  <si>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</si>
  <si>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</si>
  <si>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</si>
  <si>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</si>
  <si>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</si>
  <si>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</si>
  <si>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</si>
  <si>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</si>
  <si>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</si>
  <si>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</si>
  <si>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</si>
  <si>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</si>
  <si>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</si>
  <si>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</si>
  <si>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</si>
  <si>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</si>
  <si>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</si>
  <si>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</si>
  <si>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</si>
  <si>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</si>
  <si>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</si>
  <si>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</si>
  <si>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</si>
  <si>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</si>
  <si>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</si>
  <si>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</si>
  <si>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</si>
  <si>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</si>
  <si>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</si>
  <si>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</si>
  <si>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</si>
  <si>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</si>
  <si>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</si>
  <si>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</si>
  <si>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</si>
  <si>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</si>
  <si>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</si>
  <si>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</si>
  <si>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</si>
  <si>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</si>
  <si>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</si>
  <si>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</si>
  <si>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</si>
  <si>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</si>
  <si>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</si>
  <si>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</si>
  <si>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</si>
  <si>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</si>
  <si>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</si>
  <si>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</si>
  <si>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</si>
  <si>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</si>
  <si>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</si>
  <si>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</si>
  <si>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</si>
  <si>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</si>
  <si>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</si>
  <si>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</si>
  <si>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</si>
  <si>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</si>
  <si>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</si>
  <si>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</si>
  <si>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</si>
  <si>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</si>
  <si>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</si>
  <si>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</si>
  <si>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</si>
  <si>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</si>
  <si>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</si>
  <si>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</si>
  <si>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</si>
  <si>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</si>
  <si>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</si>
  <si>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</si>
  <si>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</si>
  <si>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</si>
  <si>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</si>
  <si>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</si>
  <si>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</si>
  <si>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</si>
  <si>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</si>
  <si>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</si>
  <si>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</si>
  <si>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</si>
  <si>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</si>
  <si>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</si>
  <si>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</si>
  <si>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</si>
  <si>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</si>
  <si>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</si>
  <si>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</si>
  <si>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</si>
  <si>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</si>
  <si>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</si>
  <si>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</si>
  <si>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</si>
  <si>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</si>
  <si>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</si>
  <si>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</si>
  <si>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</si>
  <si>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</si>
  <si>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</si>
  <si>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</si>
  <si>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</si>
  <si>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</si>
  <si>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</si>
  <si>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</si>
  <si>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</si>
  <si>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</si>
  <si>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</si>
  <si>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</si>
  <si>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</si>
  <si>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</si>
  <si>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</si>
  <si>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</si>
  <si>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</si>
  <si>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</si>
  <si>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</si>
  <si>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</si>
  <si>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</si>
  <si>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</si>
  <si>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</si>
  <si>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</si>
  <si>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</si>
  <si>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</si>
  <si>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</si>
  <si>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</si>
  <si>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</si>
  <si>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</si>
  <si>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</si>
  <si>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</si>
  <si>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</si>
  <si>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</si>
  <si>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</si>
  <si>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</si>
  <si>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</si>
  <si>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</si>
  <si>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</si>
  <si>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</si>
  <si>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</si>
  <si>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</si>
  <si>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</si>
  <si>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</si>
  <si>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</si>
  <si>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</si>
  <si>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</si>
  <si>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</si>
  <si>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</si>
  <si>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</si>
  <si>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</si>
  <si>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</si>
  <si>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</si>
  <si>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</si>
  <si>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</si>
  <si>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</si>
  <si>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</si>
  <si>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</si>
  <si>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</si>
  <si>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</si>
  <si>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</si>
  <si>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</si>
  <si>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</si>
  <si>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</si>
  <si>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</si>
  <si>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</si>
  <si>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</si>
  <si>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</si>
  <si>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</si>
  <si>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</si>
  <si>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</si>
  <si>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</si>
  <si>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</si>
  <si>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</si>
  <si>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</si>
  <si>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</si>
  <si>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</si>
  <si>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</si>
  <si>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</si>
  <si>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</si>
  <si>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</si>
  <si>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</si>
  <si>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</si>
  <si>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</si>
  <si>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</si>
  <si>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</si>
  <si>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</si>
  <si>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</si>
  <si>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</si>
  <si>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</si>
  <si>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</si>
  <si>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</si>
  <si>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</si>
  <si>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</si>
  <si>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</si>
  <si>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</si>
  <si>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</si>
  <si>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</si>
  <si>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</si>
  <si>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</si>
  <si>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</si>
  <si>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</si>
  <si>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</si>
  <si>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</si>
  <si>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</si>
  <si>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</si>
  <si>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</si>
  <si>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</si>
  <si>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</si>
  <si>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</si>
  <si>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</si>
  <si>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</si>
  <si>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</si>
  <si>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</si>
  <si>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</si>
  <si>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</si>
  <si>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</si>
  <si>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</si>
  <si>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</si>
  <si>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</si>
  <si>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</si>
  <si>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</si>
  <si>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</si>
  <si>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</si>
  <si>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</si>
  <si>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</si>
  <si>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</si>
  <si>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</si>
  <si>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</si>
  <si>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</si>
  <si>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</si>
  <si>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</si>
  <si>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</si>
  <si>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</si>
  <si>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</si>
  <si>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</si>
  <si>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</si>
  <si>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</si>
  <si>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</si>
  <si>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</si>
  <si>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</si>
  <si>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</si>
  <si>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</si>
  <si>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</si>
  <si>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</si>
  <si>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</si>
  <si>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</si>
  <si>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</si>
  <si>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</si>
  <si>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</si>
  <si>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</si>
  <si>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</si>
  <si>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</si>
  <si>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</si>
  <si>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</si>
  <si>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</si>
  <si>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</si>
  <si>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</si>
  <si>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</si>
  <si>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</si>
  <si>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</si>
  <si>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</si>
  <si>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</si>
  <si>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</si>
  <si>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</si>
  <si>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</si>
  <si>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</si>
  <si>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</si>
  <si>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</si>
  <si>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</si>
  <si>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</si>
  <si>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</si>
  <si>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</si>
  <si>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</si>
  <si>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</si>
  <si>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</si>
  <si>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</si>
  <si>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</si>
  <si>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</si>
  <si>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</si>
  <si>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</si>
  <si>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</si>
  <si>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</si>
  <si>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</si>
  <si>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</si>
  <si>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</si>
  <si>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</si>
  <si>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</si>
  <si>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</si>
  <si>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</si>
  <si>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</si>
  <si>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</si>
  <si>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</si>
  <si>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</si>
  <si>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</si>
  <si>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</si>
  <si>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</si>
  <si>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</si>
  <si>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</si>
  <si>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</si>
  <si>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</si>
  <si>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</si>
  <si>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</si>
  <si>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</si>
  <si>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</si>
  <si>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</si>
  <si>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</si>
  <si>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</si>
  <si>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</si>
  <si>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</si>
  <si>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</si>
  <si>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</si>
  <si>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</si>
  <si>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</si>
  <si>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</si>
  <si>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</si>
  <si>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</si>
  <si>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</si>
  <si>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</si>
  <si>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</si>
  <si>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</si>
  <si>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</si>
  <si>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</si>
  <si>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</si>
  <si>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</si>
  <si>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</si>
  <si>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</si>
  <si>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</si>
  <si>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</si>
  <si>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</si>
  <si>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</si>
  <si>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</si>
  <si>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</si>
  <si>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</si>
  <si>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</si>
  <si>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</si>
  <si>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</si>
  <si>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</si>
  <si>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</si>
  <si>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</si>
  <si>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</si>
  <si>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</si>
  <si>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</si>
  <si>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</si>
  <si>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</si>
  <si>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</si>
  <si>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</si>
  <si>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</si>
  <si>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</si>
  <si>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</si>
  <si>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</si>
  <si>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</si>
  <si>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</si>
  <si>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</si>
  <si>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</si>
  <si>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</si>
  <si>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</si>
  <si>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</si>
  <si>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</si>
  <si>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</si>
  <si>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</si>
  <si>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</si>
  <si>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</si>
  <si>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</si>
  <si>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</si>
  <si>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</si>
  <si>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</si>
  <si>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</si>
  <si>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</si>
  <si>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</si>
  <si>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</si>
  <si>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</si>
  <si>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</si>
  <si>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</si>
  <si>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</si>
  <si>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</si>
  <si>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</si>
  <si>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</si>
  <si>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</si>
  <si>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</si>
  <si>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</si>
  <si>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</si>
  <si>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</si>
  <si>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</si>
  <si>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</si>
  <si>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</si>
  <si>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</si>
  <si>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</si>
  <si>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</si>
  <si>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</si>
  <si>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</si>
  <si>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</si>
  <si>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</si>
  <si>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</si>
  <si>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</si>
  <si>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</si>
  <si>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</si>
  <si>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</si>
  <si>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</si>
  <si>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</si>
  <si>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</si>
  <si>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</si>
  <si>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</si>
  <si>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</si>
  <si>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</si>
  <si>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</si>
  <si>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</si>
  <si>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</si>
  <si>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</si>
  <si>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</si>
  <si>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</si>
  <si>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</si>
  <si>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</si>
  <si>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</si>
  <si>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</si>
  <si>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</si>
  <si>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</si>
  <si>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</si>
  <si>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</si>
  <si>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</si>
  <si>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</si>
  <si>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</si>
  <si>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</si>
  <si>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</si>
  <si>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</si>
  <si>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</si>
  <si>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</si>
  <si>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</si>
  <si>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</si>
  <si>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</si>
  <si>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</si>
  <si>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</si>
  <si>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</si>
  <si>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</si>
  <si>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</si>
  <si>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</si>
  <si>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</si>
  <si>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</si>
  <si>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</si>
  <si>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</si>
  <si>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</si>
  <si>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</si>
  <si>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</si>
  <si>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</si>
  <si>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</si>
  <si>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</si>
  <si>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</si>
  <si>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</si>
  <si>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</si>
  <si>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</si>
  <si>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</si>
  <si>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</si>
  <si>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</si>
  <si>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</si>
  <si>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</si>
  <si>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</si>
  <si>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</si>
  <si>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</si>
  <si>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</si>
  <si>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</si>
  <si>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</si>
  <si>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</si>
  <si>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</si>
  <si>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</si>
  <si>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</si>
  <si>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</si>
  <si>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</si>
  <si>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</si>
  <si>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</si>
  <si>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</si>
  <si>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</si>
  <si>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</si>
  <si>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</si>
  <si>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</si>
  <si>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</si>
  <si>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</si>
  <si>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</si>
  <si>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</si>
  <si>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</si>
  <si>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</si>
  <si>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</si>
  <si>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</si>
  <si>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</si>
  <si>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</si>
  <si>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</si>
  <si>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</si>
  <si>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</si>
  <si>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</si>
  <si>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</si>
  <si>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</si>
  <si>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</si>
  <si>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</si>
  <si>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</si>
  <si>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</si>
  <si>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</si>
  <si>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</si>
  <si>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</si>
  <si>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</si>
  <si>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</si>
  <si>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</si>
  <si>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</si>
  <si>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</si>
  <si>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</si>
  <si>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</si>
  <si>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</si>
  <si>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</si>
  <si>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</si>
  <si>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</si>
  <si>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</si>
  <si>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</si>
  <si>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</si>
  <si>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</si>
  <si>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</si>
  <si>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</si>
  <si>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</si>
  <si>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</si>
  <si>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</si>
  <si>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</si>
  <si>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</si>
  <si>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</si>
  <si>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</si>
  <si>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</si>
  <si>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</si>
  <si>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</si>
  <si>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</si>
  <si>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</si>
  <si>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</si>
  <si>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</si>
  <si>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</si>
  <si>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</si>
  <si>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</si>
  <si>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</si>
  <si>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</si>
  <si>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</si>
  <si>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</si>
  <si>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</si>
  <si>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</si>
  <si>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</si>
  <si>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</si>
  <si>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</si>
  <si>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</si>
  <si>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</si>
  <si>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</si>
  <si>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</si>
  <si>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</si>
  <si>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</si>
  <si>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</si>
  <si>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</si>
  <si>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</si>
  <si>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</si>
  <si>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</si>
  <si>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</si>
  <si>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</si>
  <si>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</si>
  <si>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</si>
  <si>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</si>
  <si>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</si>
  <si>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</si>
  <si>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</si>
  <si>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</si>
  <si>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</si>
  <si>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</si>
  <si>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</si>
  <si>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</si>
  <si>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</si>
  <si>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</si>
  <si>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</si>
  <si>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</si>
  <si>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</si>
  <si>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</si>
  <si>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</si>
  <si>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</si>
  <si>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</si>
  <si>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</si>
  <si>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</si>
  <si>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</si>
  <si>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</si>
  <si>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</si>
  <si>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</si>
  <si>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</si>
  <si>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</si>
  <si>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</si>
  <si>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</si>
  <si>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</si>
  <si>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</si>
  <si>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</si>
  <si>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</si>
  <si>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</si>
  <si>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</si>
  <si>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</si>
  <si>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</si>
  <si>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</si>
  <si>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</si>
  <si>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</si>
  <si>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</si>
  <si>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</si>
  <si>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</si>
  <si>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</si>
  <si>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</si>
  <si>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</si>
  <si>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</si>
  <si>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</si>
  <si>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</si>
  <si>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</si>
  <si>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</si>
  <si>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</si>
  <si>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</si>
  <si>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</si>
  <si>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</si>
  <si>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</si>
  <si>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</si>
  <si>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</si>
  <si>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</si>
  <si>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</si>
  <si>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</si>
  <si>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</si>
  <si>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</si>
  <si>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</si>
  <si>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</si>
  <si>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</si>
  <si>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</si>
  <si>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</si>
  <si>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</si>
  <si>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</si>
  <si>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</si>
  <si>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</si>
  <si>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</si>
  <si>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</si>
  <si>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</si>
  <si>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</si>
  <si>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</si>
  <si>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</si>
  <si>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</si>
  <si>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</si>
  <si>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</si>
  <si>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</si>
  <si>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</si>
  <si>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</si>
  <si>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</si>
  <si>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</si>
  <si>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</si>
  <si>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</si>
  <si>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</si>
  <si>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</si>
  <si>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</si>
  <si>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</si>
  <si>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</si>
  <si>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</si>
  <si>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</si>
  <si>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</si>
  <si>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</si>
  <si>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</si>
  <si>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</si>
  <si>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</si>
  <si>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</si>
  <si>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</si>
  <si>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</si>
  <si>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</si>
  <si>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</si>
  <si>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</si>
  <si>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</si>
  <si>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</si>
  <si>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</si>
  <si>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</si>
  <si>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</si>
  <si>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</si>
  <si>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</si>
  <si>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</si>
  <si>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</si>
  <si>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</si>
  <si>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</si>
  <si>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</si>
  <si>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</si>
  <si>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</si>
  <si>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</si>
  <si>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</si>
  <si>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</si>
  <si>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</si>
  <si>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</si>
  <si>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</si>
  <si>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</si>
  <si>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</si>
  <si>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</si>
  <si>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</si>
  <si>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</si>
  <si>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</si>
  <si>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</si>
  <si>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</si>
  <si>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</si>
  <si>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</si>
  <si>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</si>
  <si>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</si>
  <si>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</si>
  <si>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</si>
  <si>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</si>
  <si>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</si>
  <si>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</si>
  <si>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</si>
  <si>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</si>
  <si>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</si>
  <si>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</si>
  <si>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</si>
  <si>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</si>
  <si>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</si>
  <si>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</si>
  <si>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</si>
  <si>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</si>
  <si>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</si>
  <si>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</si>
  <si>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</si>
  <si>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</si>
  <si>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</si>
  <si>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</si>
  <si>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</si>
  <si>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</si>
  <si>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</si>
  <si>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</si>
  <si>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</si>
  <si>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</si>
  <si>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</si>
  <si>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</si>
  <si>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</si>
  <si>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</si>
  <si>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</si>
  <si>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</si>
  <si>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</si>
  <si>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</si>
  <si>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</si>
  <si>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</si>
  <si>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</si>
  <si>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</si>
  <si>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</si>
  <si>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</si>
  <si>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</si>
  <si>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</si>
  <si>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</si>
  <si>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</si>
  <si>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</si>
  <si>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</si>
  <si>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</si>
  <si>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</si>
  <si>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</si>
  <si>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</si>
  <si>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</si>
  <si>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</si>
  <si>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</si>
  <si>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</si>
  <si>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</si>
  <si>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</si>
  <si>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</si>
  <si>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</si>
  <si>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</si>
  <si>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</si>
  <si>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</si>
  <si>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</si>
  <si>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</si>
  <si>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</si>
  <si>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</si>
  <si>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</si>
  <si>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</si>
  <si>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</si>
  <si>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</si>
  <si>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</si>
  <si>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</si>
  <si>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</si>
  <si>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</si>
  <si>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</si>
  <si>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</si>
  <si>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</si>
  <si>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</si>
  <si>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</si>
  <si>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</si>
  <si>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</si>
  <si>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</si>
  <si>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</si>
  <si>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</si>
  <si>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</si>
  <si>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</si>
  <si>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</si>
  <si>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</si>
  <si>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</si>
  <si>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</si>
  <si>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</si>
  <si>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</si>
  <si>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</si>
  <si>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</si>
  <si>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</si>
  <si>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</si>
  <si>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</si>
  <si>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</si>
  <si>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</si>
  <si>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</si>
  <si>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</si>
  <si>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</si>
  <si>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</si>
  <si>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</si>
  <si>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</si>
  <si>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</si>
  <si>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</si>
  <si>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</si>
  <si>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</si>
  <si>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</si>
  <si>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</si>
  <si>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</si>
  <si>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</si>
  <si>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</si>
  <si>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</si>
  <si>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</si>
  <si>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</si>
  <si>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</si>
  <si>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</si>
  <si>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</si>
  <si>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</si>
  <si>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</si>
  <si>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</si>
  <si>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</si>
  <si>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</si>
  <si>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</si>
  <si>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</si>
  <si>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</si>
  <si>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</si>
  <si>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</si>
  <si>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</si>
  <si>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</si>
  <si>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</si>
  <si>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</si>
  <si>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</si>
  <si>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</si>
  <si>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</si>
  <si>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</si>
  <si>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</si>
  <si>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</si>
  <si>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</si>
  <si>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</si>
  <si>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</si>
  <si>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</si>
  <si>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</si>
  <si>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</si>
  <si>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</si>
  <si>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</si>
  <si>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</si>
  <si>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</si>
  <si>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</si>
  <si>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</si>
  <si>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</si>
  <si>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</si>
  <si>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</si>
  <si>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</si>
  <si>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</si>
  <si>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</si>
  <si>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</si>
  <si>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</si>
  <si>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</si>
  <si>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</si>
  <si>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</si>
  <si>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</si>
  <si>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</si>
  <si>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</si>
  <si>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</si>
  <si>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</si>
  <si>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</si>
  <si>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</si>
  <si>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</si>
  <si>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</si>
  <si>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</si>
  <si>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</si>
  <si>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</si>
  <si>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</si>
  <si>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</si>
  <si>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</si>
  <si>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</si>
  <si>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</si>
  <si>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</si>
  <si>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</si>
  <si>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</si>
  <si>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</si>
  <si>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</si>
  <si>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</si>
  <si>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</si>
  <si>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</si>
  <si>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</si>
  <si>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</si>
  <si>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</si>
  <si>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</si>
  <si>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</si>
  <si>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</si>
  <si>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</si>
  <si>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</si>
  <si>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</si>
  <si>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</si>
  <si>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</si>
  <si>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</si>
  <si>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</si>
  <si>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</si>
  <si>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</si>
  <si>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</si>
  <si>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</si>
  <si>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</si>
  <si>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</si>
  <si>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</si>
  <si>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</si>
  <si>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</si>
  <si>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</si>
  <si>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</si>
  <si>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</si>
  <si>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</si>
  <si>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</si>
  <si>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</si>
  <si>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</si>
  <si>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</si>
  <si>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</si>
  <si>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</si>
  <si>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</si>
  <si>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</si>
  <si>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</si>
  <si>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</si>
  <si>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</si>
  <si>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</si>
  <si>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</si>
  <si>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</si>
  <si>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</si>
  <si>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</si>
  <si>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</si>
  <si>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</si>
  <si>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</si>
  <si>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</si>
  <si>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</si>
  <si>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</si>
  <si>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</si>
  <si>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</si>
  <si>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</si>
  <si>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</si>
  <si>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</si>
  <si>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</si>
  <si>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</si>
  <si>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</si>
  <si>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</si>
  <si>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</si>
  <si>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</si>
  <si>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</si>
  <si>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</si>
  <si>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</si>
  <si>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</si>
  <si>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</si>
  <si>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</si>
  <si>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</si>
  <si>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</si>
  <si>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</si>
  <si>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</si>
  <si>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</si>
  <si>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</si>
  <si>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</si>
  <si>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</si>
  <si>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</si>
  <si>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</si>
  <si>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</si>
  <si>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</si>
  <si>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</si>
  <si>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</si>
  <si>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</si>
  <si>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</si>
  <si>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</si>
  <si>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</si>
  <si>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</si>
  <si>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</si>
  <si>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</si>
  <si>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</si>
  <si>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</si>
  <si>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</si>
  <si>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</si>
  <si>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</si>
  <si>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</si>
  <si>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</si>
  <si>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</si>
  <si>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</si>
  <si>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</si>
  <si>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</si>
  <si>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</si>
  <si>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</si>
  <si>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</si>
  <si>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</si>
  <si>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</si>
  <si>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</si>
  <si>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</si>
  <si>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</si>
  <si>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</si>
  <si>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</si>
  <si>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</si>
  <si>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</si>
  <si>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</si>
  <si>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</si>
  <si>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</si>
  <si>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</si>
  <si>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</si>
  <si>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</si>
  <si>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</si>
  <si>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</si>
  <si>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</si>
  <si>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</si>
  <si>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</si>
  <si>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</si>
  <si>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</si>
  <si>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</si>
  <si>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</si>
  <si>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</si>
  <si>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</si>
  <si>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</si>
  <si>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</si>
  <si>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</si>
  <si>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</si>
  <si>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</si>
  <si>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</si>
  <si>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</si>
  <si>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</si>
  <si>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</si>
  <si>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</si>
  <si>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</si>
  <si>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</si>
  <si>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</si>
  <si>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</si>
  <si>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</si>
  <si>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</si>
  <si>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</si>
  <si>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</si>
  <si>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</si>
  <si>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</si>
  <si>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</si>
  <si>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</si>
  <si>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</si>
  <si>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</si>
  <si>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</si>
  <si>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</si>
  <si>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</si>
  <si>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</si>
  <si>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</si>
  <si>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</si>
  <si>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</si>
  <si>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</si>
  <si>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</si>
  <si>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</si>
  <si>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</si>
  <si>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</si>
  <si>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</si>
  <si>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</si>
  <si>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</si>
  <si>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</si>
  <si>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</si>
  <si>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</si>
  <si>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</si>
  <si>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</si>
  <si>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</si>
  <si>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</si>
  <si>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</si>
  <si>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</si>
  <si>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</si>
  <si>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</si>
  <si>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</si>
  <si>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</si>
  <si>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</si>
  <si>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</si>
  <si>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</si>
  <si>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</si>
  <si>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</si>
  <si>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</si>
  <si>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</si>
  <si>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</si>
  <si>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</si>
  <si>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</si>
  <si>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</si>
  <si>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</si>
  <si>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</si>
  <si>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</si>
  <si>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</si>
  <si>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</si>
  <si>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</si>
  <si>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</si>
  <si>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</si>
  <si>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</si>
  <si>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</si>
  <si>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</si>
  <si>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</si>
  <si>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</si>
  <si>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</si>
  <si>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</si>
  <si>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</si>
  <si>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</si>
  <si>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</si>
  <si>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</si>
  <si>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</si>
  <si>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</si>
  <si>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</si>
  <si>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</si>
  <si>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</si>
  <si>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</si>
  <si>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</si>
  <si>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</si>
  <si>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</si>
  <si>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</si>
  <si>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</si>
  <si>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</si>
  <si>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</si>
  <si>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</si>
  <si>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</si>
  <si>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</si>
  <si>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</si>
  <si>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</si>
  <si>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</si>
  <si>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</si>
  <si>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</si>
  <si>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</si>
  <si>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</si>
  <si>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</si>
  <si>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</si>
  <si>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</si>
  <si>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</si>
  <si>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</si>
  <si>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</si>
  <si>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</si>
  <si>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</si>
  <si>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</si>
  <si>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</si>
  <si>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</si>
  <si>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</si>
  <si>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</si>
  <si>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</si>
  <si>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</si>
  <si>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</si>
  <si>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</si>
  <si>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</si>
  <si>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</si>
  <si>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</si>
  <si>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</si>
  <si>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</si>
  <si>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</si>
  <si>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</si>
  <si>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</si>
  <si>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</si>
  <si>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</si>
  <si>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</si>
  <si>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</si>
  <si>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</si>
  <si>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</si>
  <si>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</si>
  <si>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</si>
  <si>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</si>
  <si>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</si>
  <si>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</si>
  <si>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</si>
  <si>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</si>
  <si>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</si>
  <si>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</si>
  <si>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</si>
  <si>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</si>
  <si>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</si>
  <si>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</si>
  <si>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</si>
  <si>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</si>
  <si>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</si>
  <si>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</si>
  <si>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</si>
  <si>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</si>
  <si>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</si>
  <si>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</si>
  <si>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</si>
  <si>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</si>
  <si>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</si>
  <si>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</si>
  <si>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</si>
  <si>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</si>
  <si>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</si>
  <si>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</si>
  <si>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</si>
  <si>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</si>
  <si>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</si>
  <si>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</si>
  <si>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</si>
  <si>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</si>
  <si>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</si>
  <si>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</si>
  <si>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</si>
  <si>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</si>
  <si>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</si>
  <si>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</si>
  <si>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</si>
  <si>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</si>
  <si>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</si>
  <si>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</si>
  <si>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</si>
  <si>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</si>
  <si>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</si>
  <si>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</si>
  <si>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</si>
  <si>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</si>
  <si>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</si>
  <si>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</si>
  <si>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</si>
  <si>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</si>
  <si>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</si>
  <si>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</si>
  <si>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</si>
  <si>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</si>
  <si>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</si>
  <si>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</si>
  <si>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</si>
  <si>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</si>
  <si>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</si>
  <si>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</si>
  <si>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</si>
  <si>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</si>
  <si>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</si>
  <si>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</si>
  <si>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</si>
  <si>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</si>
  <si>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</si>
  <si>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</si>
  <si>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</si>
  <si>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</si>
  <si>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</si>
  <si>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</si>
  <si>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</si>
  <si>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</si>
  <si>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</si>
  <si>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</si>
  <si>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</si>
  <si>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</si>
  <si>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</si>
  <si>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</si>
  <si>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</si>
  <si>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</si>
  <si>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</si>
  <si>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</si>
  <si>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</si>
  <si>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</si>
  <si>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</si>
  <si>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</si>
  <si>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</si>
  <si>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</si>
  <si>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</si>
  <si>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</si>
  <si>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</si>
  <si>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</si>
  <si>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</si>
  <si>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</si>
  <si>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</si>
  <si>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</si>
  <si>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</si>
  <si>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</si>
  <si>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</si>
  <si>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</si>
  <si>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</si>
  <si>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</si>
  <si>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</si>
  <si>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</si>
  <si>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</si>
  <si>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</si>
  <si>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</si>
  <si>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</si>
  <si>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</si>
  <si>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</si>
  <si>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</si>
  <si>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</si>
  <si>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</si>
  <si>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</si>
  <si>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</si>
  <si>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</si>
  <si>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</si>
  <si>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</si>
  <si>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</si>
  <si>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</si>
  <si>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</si>
  <si>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</si>
  <si>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</si>
  <si>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</si>
  <si>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</si>
  <si>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</si>
  <si>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</si>
  <si>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</si>
  <si>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</si>
  <si>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</si>
  <si>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</si>
  <si>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</si>
  <si>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</si>
  <si>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</si>
  <si>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</si>
  <si>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</si>
  <si>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</si>
  <si>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</si>
  <si>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</si>
  <si>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</si>
  <si>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</si>
  <si>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</si>
  <si>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</si>
  <si>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</si>
  <si>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</si>
  <si>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</si>
  <si>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</si>
  <si>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</si>
  <si>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</si>
  <si>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</si>
  <si>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</si>
  <si>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</si>
  <si>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</si>
  <si>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</si>
  <si>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</si>
  <si>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</si>
  <si>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</si>
  <si>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</si>
  <si>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</si>
  <si>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</si>
  <si>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</si>
  <si>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</si>
  <si>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</si>
  <si>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</si>
  <si>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</si>
  <si>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</si>
  <si>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</si>
  <si>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</si>
  <si>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</si>
  <si>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</si>
  <si>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</si>
  <si>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</si>
  <si>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</si>
  <si>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</si>
  <si>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</si>
  <si>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</si>
  <si>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</si>
  <si>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</si>
  <si>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</si>
  <si>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</si>
  <si>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</si>
  <si>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</si>
  <si>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</si>
  <si>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</si>
  <si>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</si>
  <si>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</si>
  <si>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</si>
  <si>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</si>
  <si>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</si>
  <si>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</si>
  <si>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</si>
  <si>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</si>
  <si>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</si>
  <si>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</si>
  <si>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</si>
  <si>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</si>
  <si>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</si>
  <si>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</si>
  <si>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</si>
  <si>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</si>
  <si>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</si>
  <si>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</si>
  <si>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</si>
  <si>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</si>
  <si>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</si>
  <si>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</si>
  <si>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</si>
  <si>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</si>
  <si>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</si>
  <si>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</si>
  <si>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</si>
  <si>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</si>
  <si>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</si>
  <si>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</si>
  <si>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</si>
  <si>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</si>
  <si>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</si>
  <si>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</si>
  <si>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</si>
  <si>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</si>
  <si>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</si>
  <si>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</si>
  <si>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</si>
  <si>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</si>
  <si>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</si>
  <si>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</si>
  <si>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</si>
  <si>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</si>
  <si>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</si>
  <si>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</si>
  <si>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</si>
  <si>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</si>
  <si>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</si>
  <si>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</si>
  <si>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</si>
  <si>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</si>
  <si>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</si>
  <si>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</si>
  <si>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</si>
  <si>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</si>
  <si>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</si>
  <si>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</si>
  <si>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</si>
  <si>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</si>
  <si>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</si>
  <si>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</si>
  <si>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</si>
  <si>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</si>
  <si>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</si>
  <si>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</si>
  <si>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</si>
  <si>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</si>
  <si>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</si>
  <si>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</si>
  <si>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</si>
  <si>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</si>
  <si>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</si>
  <si>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</si>
  <si>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</si>
  <si>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</si>
  <si>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</si>
  <si>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</si>
  <si>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</si>
  <si>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</si>
  <si>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</si>
  <si>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</si>
  <si>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</si>
  <si>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</si>
  <si>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</si>
  <si>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</si>
  <si>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</si>
  <si>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</si>
  <si>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</si>
  <si>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</si>
  <si>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</si>
  <si>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</si>
  <si>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</si>
  <si>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</si>
  <si>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</si>
  <si>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</si>
  <si>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</si>
  <si>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</si>
  <si>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</si>
  <si>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</si>
  <si>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</si>
  <si>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</si>
  <si>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</si>
  <si>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</si>
  <si>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</si>
  <si>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</si>
  <si>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</si>
  <si>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</si>
  <si>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</si>
  <si>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</si>
  <si>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</si>
  <si>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</si>
  <si>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</si>
  <si>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</si>
  <si>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</si>
  <si>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</si>
  <si>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</si>
  <si>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</si>
  <si>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</si>
  <si>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</si>
  <si>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</si>
  <si>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</si>
  <si>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</si>
  <si>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</si>
  <si>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</si>
  <si>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</si>
  <si>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</si>
  <si>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</si>
  <si>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</si>
  <si>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</si>
  <si>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</si>
  <si>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</si>
  <si>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</si>
  <si>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</si>
  <si>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</si>
  <si>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</si>
  <si>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</si>
  <si>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</si>
  <si>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</si>
  <si>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</si>
  <si>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</si>
  <si>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</si>
  <si>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</si>
  <si>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</si>
  <si>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</si>
  <si>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</si>
  <si>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</si>
  <si>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</si>
  <si>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</si>
  <si>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</si>
  <si>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</si>
  <si>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</si>
  <si>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</si>
  <si>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</si>
  <si>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</si>
  <si>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</si>
  <si>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</si>
  <si>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</si>
  <si>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</si>
  <si>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</si>
  <si>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</si>
  <si>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</si>
  <si>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</si>
  <si>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</si>
  <si>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</si>
  <si>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</si>
  <si>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</si>
  <si>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</si>
  <si>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</si>
  <si>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</si>
  <si>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</si>
  <si>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</si>
  <si>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</si>
  <si>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</si>
  <si>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</si>
  <si>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</si>
  <si>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</si>
  <si>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</si>
  <si>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</si>
  <si>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</si>
  <si>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</si>
  <si>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</si>
  <si>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</si>
  <si>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</si>
  <si>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</si>
  <si>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</si>
  <si>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</si>
  <si>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</si>
  <si>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</si>
  <si>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</si>
  <si>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</si>
  <si>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</si>
  <si>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</si>
  <si>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</si>
  <si>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</si>
  <si>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</si>
  <si>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</si>
  <si>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</si>
  <si>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</si>
  <si>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</si>
  <si>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</si>
  <si>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</si>
  <si>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</si>
  <si>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</si>
  <si>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</si>
  <si>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</si>
  <si>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</si>
  <si>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</si>
  <si>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</si>
  <si>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</si>
  <si>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</si>
  <si>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</si>
  <si>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</si>
  <si>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</si>
  <si>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</si>
  <si>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</si>
  <si>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</si>
  <si>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</si>
  <si>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</si>
  <si>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</si>
  <si>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</si>
  <si>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</si>
  <si>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</si>
  <si>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</si>
  <si>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</si>
  <si>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</si>
  <si>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</si>
  <si>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</si>
  <si>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</si>
  <si>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</si>
  <si>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</si>
  <si>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</si>
  <si>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</si>
  <si>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</si>
  <si>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</si>
  <si>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</si>
  <si>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</si>
  <si>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</si>
  <si>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</si>
  <si>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</si>
  <si>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</si>
  <si>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</si>
  <si>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</si>
  <si>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</si>
  <si>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</si>
  <si>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</si>
  <si>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</si>
  <si>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</si>
  <si>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</si>
  <si>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</si>
  <si>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</si>
  <si>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</si>
  <si>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</si>
  <si>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</si>
  <si>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</si>
  <si>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</si>
  <si>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</si>
  <si>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</si>
  <si>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</si>
  <si>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</si>
  <si>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</si>
  <si>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</si>
  <si>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</si>
  <si>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</si>
  <si>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</si>
  <si>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</si>
  <si>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</si>
  <si>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</si>
  <si>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</si>
  <si>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</si>
  <si>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</si>
  <si>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</si>
  <si>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</si>
  <si>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</si>
  <si>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</si>
  <si>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</si>
  <si>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</si>
  <si>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</si>
  <si>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</si>
  <si>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</si>
  <si>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</si>
  <si>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</si>
  <si>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</si>
  <si>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</si>
  <si>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</si>
  <si>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</si>
  <si>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</si>
  <si>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</si>
  <si>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</si>
  <si>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</si>
  <si>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</si>
  <si>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</si>
  <si>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</si>
  <si>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</si>
  <si>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</si>
  <si>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</si>
  <si>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</si>
  <si>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</si>
  <si>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</si>
  <si>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</si>
  <si>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</si>
  <si>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</si>
  <si>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</si>
  <si>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</si>
  <si>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</si>
  <si>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</si>
  <si>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</si>
  <si>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</si>
  <si>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</si>
  <si>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</si>
  <si>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</si>
  <si>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</si>
  <si>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</si>
  <si>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</si>
  <si>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</si>
  <si>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</si>
  <si>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</si>
  <si>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</si>
  <si>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</si>
  <si>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</si>
  <si>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</si>
  <si>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</si>
  <si>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</si>
  <si>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</si>
  <si>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</si>
  <si>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</si>
  <si>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</si>
  <si>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</si>
  <si>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</si>
  <si>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</si>
  <si>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</si>
  <si>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</si>
  <si>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</si>
  <si>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</si>
  <si>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</si>
  <si>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</si>
  <si>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</si>
  <si>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</si>
  <si>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</si>
  <si>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</si>
  <si>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</si>
  <si>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</si>
  <si>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</si>
  <si>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</si>
  <si>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</si>
  <si>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</si>
  <si>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</si>
  <si>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</si>
  <si>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</si>
  <si>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</si>
  <si>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</si>
  <si>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</si>
  <si>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</si>
  <si>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</si>
  <si>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</si>
  <si>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</si>
  <si>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</si>
  <si>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</si>
  <si>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</si>
  <si>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</si>
  <si>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</si>
  <si>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</si>
  <si>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</si>
  <si>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</si>
  <si>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</si>
  <si>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</si>
  <si>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</si>
  <si>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</si>
  <si>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</si>
  <si>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</si>
  <si>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</si>
  <si>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</si>
  <si>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</si>
  <si>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</si>
  <si>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</si>
  <si>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</si>
  <si>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</si>
  <si>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</si>
  <si>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</si>
  <si>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</si>
  <si>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</si>
  <si>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</si>
  <si>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</si>
  <si>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</si>
  <si>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</si>
  <si>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</si>
  <si>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</si>
  <si>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</si>
  <si>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</si>
  <si>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</si>
  <si>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</si>
  <si>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</si>
  <si>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</si>
  <si>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</si>
  <si>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</si>
  <si>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</si>
  <si>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</si>
  <si>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</si>
  <si>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</si>
  <si>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</si>
  <si>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</si>
  <si>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</si>
  <si>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</si>
  <si>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</si>
  <si>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</si>
  <si>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</si>
  <si>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</si>
  <si>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</si>
  <si>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</si>
  <si>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</si>
  <si>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</si>
  <si>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</si>
  <si>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</si>
  <si>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</si>
  <si>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</si>
  <si>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</si>
  <si>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</si>
  <si>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</si>
  <si>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</si>
  <si>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</si>
  <si>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</si>
  <si>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</si>
  <si>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</si>
  <si>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</si>
  <si>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</si>
  <si>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</si>
  <si>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</si>
  <si>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</si>
  <si>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</si>
  <si>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</si>
  <si>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</si>
  <si>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</si>
  <si>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</si>
  <si>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</si>
  <si>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</si>
  <si>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</si>
  <si>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</si>
  <si>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</si>
  <si>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</si>
  <si>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</si>
  <si>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</si>
  <si>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</si>
  <si>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</si>
  <si>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</si>
  <si>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</si>
  <si>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</si>
  <si>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</si>
  <si>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</si>
  <si>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</si>
  <si>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</si>
  <si>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</si>
  <si>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</si>
  <si>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</si>
  <si>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</si>
  <si>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</si>
  <si>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</si>
  <si>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</si>
  <si>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</si>
  <si>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</si>
  <si>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</si>
  <si>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</si>
  <si>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</si>
  <si>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</si>
  <si>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</si>
  <si>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</si>
  <si>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</si>
  <si>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</si>
  <si>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</si>
  <si>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</si>
  <si>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</si>
  <si>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</si>
  <si>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</si>
  <si>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</si>
  <si>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</si>
  <si>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</si>
  <si>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</si>
  <si>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</si>
  <si>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</si>
  <si>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</si>
  <si>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</si>
  <si>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</si>
  <si>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</si>
  <si>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</si>
  <si>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</si>
  <si>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</si>
  <si>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</si>
  <si>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</si>
  <si>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</si>
  <si>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</si>
  <si>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</si>
  <si>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</si>
  <si>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</si>
  <si>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</si>
  <si>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</si>
  <si>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</si>
  <si>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</si>
  <si>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</si>
  <si>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</si>
  <si>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</si>
  <si>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</si>
  <si>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</si>
  <si>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</si>
  <si>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</si>
  <si>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</si>
  <si>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</si>
  <si>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</si>
  <si>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</si>
  <si>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</si>
  <si>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</si>
  <si>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</si>
  <si>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</si>
  <si>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</si>
  <si>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</si>
  <si>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</si>
  <si>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</si>
  <si>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</si>
  <si>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</si>
  <si>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</si>
  <si>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</si>
  <si>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</si>
  <si>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</si>
  <si>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</si>
  <si>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</si>
  <si>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</si>
  <si>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</si>
  <si>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</si>
  <si>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</si>
  <si>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</si>
  <si>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</si>
  <si>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</si>
  <si>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</si>
  <si>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</si>
  <si>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</si>
  <si>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</si>
  <si>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</si>
  <si>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</si>
  <si>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</si>
  <si>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</si>
  <si>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</si>
  <si>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</si>
  <si>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</si>
  <si>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</si>
  <si>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</si>
  <si>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</si>
  <si>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</si>
  <si>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</si>
  <si>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</si>
  <si>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</si>
  <si>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</si>
  <si>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</si>
  <si>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</si>
  <si>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</si>
  <si>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</si>
  <si>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</si>
  <si>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</si>
  <si>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</si>
  <si>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</si>
  <si>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</si>
  <si>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</si>
  <si>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</si>
  <si>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</si>
  <si>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</si>
  <si>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</si>
  <si>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</si>
  <si>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</si>
  <si>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</si>
  <si>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</si>
  <si>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</si>
  <si>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</si>
  <si>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</si>
  <si>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</si>
  <si>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</si>
  <si>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</si>
  <si>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</si>
  <si>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</si>
  <si>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</si>
  <si>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</si>
  <si>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</si>
  <si>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</si>
  <si>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</si>
  <si>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</si>
  <si>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</si>
  <si>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</si>
  <si>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</si>
  <si>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</si>
  <si>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</si>
  <si>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</si>
  <si>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</si>
  <si>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</si>
  <si>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</si>
  <si>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</si>
  <si>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</si>
  <si>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</si>
  <si>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</si>
  <si>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</si>
  <si>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</si>
  <si>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</si>
  <si>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</si>
  <si>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</si>
  <si>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</si>
  <si>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</si>
  <si>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</si>
  <si>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</si>
  <si>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</si>
  <si>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</si>
  <si>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</si>
  <si>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</si>
  <si>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</si>
  <si>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</si>
  <si>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</si>
  <si>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</si>
  <si>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</si>
  <si>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</si>
  <si>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</si>
  <si>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</si>
  <si>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</si>
  <si>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</si>
  <si>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</si>
  <si>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</si>
  <si>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</si>
  <si>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</si>
  <si>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</si>
  <si>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</si>
  <si>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</si>
  <si>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</si>
  <si>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</si>
  <si>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</si>
  <si>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</si>
  <si>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</si>
  <si>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</si>
  <si>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</si>
  <si>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</si>
  <si>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</si>
  <si>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</si>
  <si>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</si>
  <si>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</si>
  <si>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</si>
  <si>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</si>
  <si>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</si>
  <si>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</si>
  <si>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</si>
  <si>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</si>
  <si>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</si>
  <si>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</si>
  <si>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</si>
  <si>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</si>
  <si>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</si>
  <si>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</si>
  <si>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</si>
  <si>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</si>
  <si>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</si>
  <si>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</si>
  <si>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</si>
  <si>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</si>
  <si>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</si>
  <si>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</si>
  <si>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</si>
  <si>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</si>
  <si>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</si>
  <si>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</si>
  <si>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</si>
  <si>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</si>
  <si>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</si>
  <si>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</si>
  <si>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</si>
  <si>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</si>
  <si>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</si>
  <si>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</si>
  <si>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</si>
  <si>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</si>
  <si>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</si>
  <si>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</si>
  <si>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</si>
  <si>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</si>
  <si>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</si>
  <si>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</si>
  <si>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</si>
  <si>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</si>
  <si>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</si>
  <si>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</si>
  <si>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</si>
  <si>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</si>
  <si>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</si>
  <si>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</si>
  <si>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</si>
  <si>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</si>
  <si>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</si>
  <si>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</si>
  <si>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</si>
  <si>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</si>
  <si>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</si>
  <si>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</si>
  <si>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</si>
  <si>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</si>
  <si>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</si>
  <si>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</si>
  <si>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</si>
  <si>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</si>
  <si>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</si>
  <si>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</si>
  <si>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</si>
  <si>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</si>
  <si>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</si>
  <si>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</si>
  <si>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</si>
  <si>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</si>
  <si>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</si>
  <si>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</si>
  <si>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</si>
  <si>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</si>
  <si>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</si>
  <si>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</si>
  <si>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</si>
  <si>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</si>
  <si>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</si>
  <si>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</si>
  <si>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</si>
  <si>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</si>
  <si>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</si>
  <si>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</si>
  <si>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</si>
  <si>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</si>
  <si>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</si>
  <si>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</si>
  <si>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</si>
  <si>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</si>
  <si>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</si>
  <si>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</si>
  <si>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</si>
  <si>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</si>
  <si>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</si>
  <si>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</si>
  <si>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</si>
  <si>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</si>
  <si>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</si>
  <si>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</si>
  <si>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</si>
  <si>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</si>
  <si>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</si>
  <si>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</si>
  <si>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</si>
  <si>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</si>
  <si>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</si>
  <si>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</si>
  <si>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</si>
  <si>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</si>
  <si>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</si>
  <si>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</si>
  <si>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</si>
  <si>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</si>
  <si>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</si>
  <si>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</si>
  <si>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</si>
  <si>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</si>
  <si>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</si>
  <si>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</si>
  <si>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</si>
  <si>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</si>
  <si>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</si>
  <si>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</si>
  <si>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</si>
  <si>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</si>
  <si>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</si>
  <si>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</si>
  <si>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</si>
  <si>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</si>
  <si>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</si>
  <si>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</si>
  <si>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</si>
  <si>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</si>
  <si>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</si>
  <si>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</si>
  <si>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</si>
  <si>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</si>
  <si>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</si>
  <si>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</si>
  <si>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</si>
  <si>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</si>
  <si>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</si>
  <si>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</si>
  <si>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</si>
  <si>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</si>
  <si>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</si>
  <si>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</si>
  <si>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</si>
  <si>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</si>
  <si>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</si>
  <si>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</si>
  <si>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</si>
  <si>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</si>
  <si>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</si>
  <si>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</si>
  <si>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</si>
  <si>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</si>
  <si>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</si>
  <si>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</si>
  <si>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</si>
  <si>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</si>
  <si>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</si>
  <si>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</si>
  <si>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</si>
  <si>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</si>
  <si>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</si>
  <si>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</si>
  <si>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</si>
  <si>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</si>
  <si>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</si>
  <si>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</si>
  <si>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</si>
  <si>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</si>
  <si>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</si>
  <si>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</si>
  <si>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</si>
  <si>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</si>
  <si>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</si>
  <si>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</si>
  <si>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</si>
  <si>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</si>
  <si>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</si>
  <si>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</si>
  <si>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</si>
  <si>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</si>
  <si>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</si>
  <si>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</si>
  <si>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</si>
  <si>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</si>
  <si>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</si>
  <si>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</si>
  <si>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</si>
  <si>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</si>
  <si>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</si>
  <si>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</si>
  <si>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</si>
  <si>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</si>
  <si>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</si>
  <si>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</si>
  <si>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</si>
  <si>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</si>
  <si>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</si>
  <si>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</si>
  <si>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</si>
  <si>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</si>
  <si>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</si>
  <si>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</si>
  <si>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</si>
  <si>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</si>
  <si>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</si>
  <si>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</si>
  <si>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</si>
  <si>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</si>
  <si>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</si>
  <si>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</si>
  <si>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</si>
  <si>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</si>
  <si>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</si>
  <si>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</si>
  <si>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</si>
  <si>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</si>
  <si>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</si>
  <si>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</si>
  <si>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</si>
  <si>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</si>
  <si>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</si>
  <si>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</si>
  <si>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</si>
  <si>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</si>
  <si>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</si>
  <si>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</si>
  <si>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</si>
  <si>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</si>
  <si>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</si>
  <si>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</si>
  <si>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</si>
  <si>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</si>
  <si>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</si>
  <si>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</si>
  <si>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</si>
  <si>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</si>
  <si>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</si>
  <si>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</si>
  <si>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</si>
  <si>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</si>
  <si>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</si>
  <si>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</si>
  <si>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</si>
  <si>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</si>
  <si>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</si>
  <si>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</si>
  <si>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</si>
  <si>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</si>
  <si>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</si>
  <si>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</si>
  <si>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</si>
  <si>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</si>
  <si>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</si>
  <si>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</si>
  <si>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</si>
  <si>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</si>
  <si>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</si>
  <si>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</si>
  <si>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</si>
  <si>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</si>
  <si>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</si>
  <si>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</si>
  <si>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</si>
  <si>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</si>
  <si>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</si>
  <si>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</si>
  <si>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</si>
  <si>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</si>
  <si>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</si>
  <si>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</si>
  <si>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</si>
  <si>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</si>
  <si>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</si>
  <si>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</si>
  <si>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</si>
  <si>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</si>
  <si>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</si>
  <si>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</si>
  <si>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</si>
  <si>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</si>
  <si>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</si>
  <si>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</si>
  <si>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</si>
  <si>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</si>
  <si>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</si>
  <si>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</si>
  <si>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</si>
  <si>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</si>
  <si>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</si>
  <si>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</si>
  <si>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</si>
  <si>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</si>
  <si>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</si>
  <si>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</si>
  <si>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</si>
  <si>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</si>
  <si>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</si>
  <si>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</si>
  <si>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</si>
  <si>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</si>
  <si>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</si>
  <si>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</si>
  <si>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</si>
  <si>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</si>
  <si>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</si>
  <si>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</si>
  <si>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</si>
  <si>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</si>
  <si>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</si>
  <si>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</si>
  <si>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</si>
  <si>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</si>
  <si>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</si>
  <si>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</si>
  <si>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</si>
  <si>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</si>
  <si>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</si>
  <si>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</si>
  <si>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</si>
  <si>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</si>
  <si>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</si>
  <si>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</si>
  <si>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</si>
  <si>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</si>
  <si>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</si>
  <si>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</si>
  <si>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</si>
  <si>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</si>
  <si>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</si>
  <si>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</si>
  <si>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</si>
  <si>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</si>
  <si>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</si>
  <si>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</si>
  <si>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</si>
  <si>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</si>
  <si>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</si>
  <si>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</si>
  <si>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</si>
  <si>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</si>
  <si>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</si>
  <si>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</si>
  <si>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</si>
  <si>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</si>
  <si>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</si>
  <si>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</si>
  <si>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</si>
  <si>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</si>
  <si>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</si>
  <si>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</si>
  <si>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</si>
  <si>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</si>
  <si>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</si>
  <si>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</si>
  <si>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</si>
  <si>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</si>
  <si>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</si>
  <si>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</si>
  <si>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</si>
  <si>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</si>
  <si>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</si>
  <si>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</si>
  <si>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</si>
  <si>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</si>
  <si>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</si>
  <si>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</si>
  <si>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</si>
  <si>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</si>
  <si>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</si>
  <si>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</si>
  <si>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</si>
  <si>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</si>
  <si>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</si>
  <si>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</si>
  <si>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</si>
  <si>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</si>
  <si>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</si>
  <si>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</si>
  <si>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</si>
  <si>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</si>
  <si>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</si>
  <si>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</si>
  <si>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</si>
  <si>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</si>
  <si>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</si>
  <si>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</si>
  <si>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</si>
  <si>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</si>
  <si>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</si>
  <si>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</si>
  <si>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</si>
  <si>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</si>
  <si>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</si>
  <si>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</si>
  <si>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</si>
  <si>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</si>
  <si>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</si>
  <si>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</si>
  <si>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</si>
  <si>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</si>
  <si>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</si>
  <si>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</si>
  <si>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</si>
  <si>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</si>
  <si>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</si>
  <si>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</si>
  <si>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</si>
  <si>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</si>
  <si>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</si>
  <si>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</si>
  <si>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</si>
  <si>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</si>
  <si>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</si>
  <si>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</si>
  <si>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</si>
  <si>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</si>
  <si>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</si>
  <si>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</si>
  <si>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</si>
  <si>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</si>
  <si>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</si>
  <si>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</si>
  <si>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</si>
  <si>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</si>
  <si>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</si>
  <si>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</si>
  <si>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</si>
  <si>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</si>
  <si>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</si>
  <si>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</si>
  <si>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</si>
  <si>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</si>
  <si>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</si>
  <si>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</si>
  <si>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</si>
  <si>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</si>
  <si>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</si>
  <si>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</si>
  <si>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</si>
  <si>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</si>
  <si>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</si>
  <si>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</si>
  <si>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</si>
  <si>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</si>
  <si>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</si>
  <si>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</si>
  <si>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</si>
  <si>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</si>
  <si>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</si>
  <si>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</si>
  <si>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</si>
  <si>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</si>
  <si>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</si>
  <si>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</si>
  <si>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</si>
  <si>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</si>
  <si>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</si>
  <si>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</si>
  <si>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</si>
  <si>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</si>
  <si>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</si>
  <si>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</si>
  <si>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</si>
  <si>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</si>
  <si>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</si>
  <si>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</si>
  <si>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</si>
  <si>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</si>
  <si>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</si>
  <si>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</si>
  <si>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</si>
  <si>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</si>
  <si>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</si>
  <si>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</si>
  <si>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</si>
  <si>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</si>
  <si>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</si>
  <si>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</si>
  <si>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</si>
  <si>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</si>
  <si>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</si>
  <si>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</si>
  <si>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</si>
  <si>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</si>
  <si>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</si>
  <si>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</si>
  <si>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</si>
  <si>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</si>
  <si>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</si>
  <si>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</si>
  <si>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</si>
  <si>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</si>
  <si>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</si>
  <si>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</si>
  <si>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</si>
  <si>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</si>
  <si>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</si>
  <si>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</si>
  <si>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</si>
  <si>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</si>
  <si>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</si>
  <si>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</si>
  <si>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</si>
  <si>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</si>
  <si>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</si>
  <si>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</si>
  <si>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</si>
  <si>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</si>
  <si>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</si>
  <si>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</si>
  <si>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</si>
  <si>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</si>
  <si>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</si>
  <si>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</si>
  <si>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</si>
  <si>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</si>
  <si>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</si>
  <si>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</si>
  <si>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</si>
  <si>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</si>
  <si>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</si>
  <si>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</si>
  <si>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</si>
  <si>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</si>
  <si>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</si>
  <si>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</si>
  <si>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</si>
  <si>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</si>
  <si>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</si>
  <si>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</si>
  <si>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</si>
  <si>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</si>
  <si>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</si>
  <si>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</si>
  <si>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</si>
  <si>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</si>
  <si>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</si>
  <si>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</si>
  <si>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</si>
  <si>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</si>
  <si>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</si>
  <si>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</si>
  <si>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</si>
  <si>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</si>
  <si>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</si>
  <si>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</si>
  <si>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</si>
  <si>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</si>
  <si>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</si>
  <si>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</si>
  <si>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</si>
  <si>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</si>
  <si>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</si>
  <si>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</si>
  <si>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</si>
  <si>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</si>
  <si>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</si>
  <si>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</si>
  <si>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</si>
  <si>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</si>
  <si>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</si>
  <si>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</si>
  <si>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</si>
  <si>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</si>
  <si>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</si>
  <si>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</si>
  <si>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</si>
  <si>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</si>
  <si>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</si>
  <si>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</si>
  <si>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</si>
  <si>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</si>
  <si>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</si>
  <si>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</si>
  <si>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</si>
  <si>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</si>
  <si>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</si>
  <si>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</si>
  <si>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</si>
  <si>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</si>
  <si>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</si>
  <si>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</si>
  <si>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</si>
  <si>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</si>
  <si>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</si>
  <si>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</si>
  <si>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</si>
  <si>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</si>
  <si>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</si>
  <si>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</si>
  <si>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</si>
  <si>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</si>
  <si>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</si>
  <si>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</si>
  <si>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</si>
  <si>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</si>
  <si>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</si>
  <si>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</si>
  <si>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</si>
  <si>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</si>
  <si>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</si>
  <si>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</si>
  <si>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</si>
  <si>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</si>
  <si>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</si>
  <si>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</si>
  <si>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</si>
  <si>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</si>
  <si>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</si>
  <si>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</si>
  <si>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</si>
  <si>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</si>
  <si>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</si>
  <si>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</si>
  <si>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</si>
  <si>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</si>
  <si>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</si>
  <si>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</si>
  <si>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</si>
  <si>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</si>
  <si>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</si>
  <si>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</si>
  <si>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</si>
  <si>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</si>
  <si>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</si>
  <si>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</si>
  <si>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</si>
  <si>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</si>
  <si>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</si>
  <si>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</si>
  <si>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</si>
  <si>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</si>
  <si>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</si>
  <si>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</si>
  <si>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</si>
  <si>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</si>
  <si>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</si>
  <si>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</si>
  <si>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</si>
  <si>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</si>
  <si>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</si>
  <si>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</si>
  <si>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</si>
  <si>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</si>
  <si>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</si>
  <si>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</si>
  <si>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</si>
  <si>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</si>
  <si>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</si>
  <si>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</si>
  <si>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</si>
  <si>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</si>
  <si>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</si>
  <si>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</si>
  <si>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</si>
  <si>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</si>
  <si>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</si>
  <si>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</si>
  <si>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</si>
  <si>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</si>
  <si>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</si>
  <si>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</si>
  <si>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</si>
  <si>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</si>
  <si>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</si>
  <si>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</si>
  <si>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</si>
  <si>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</si>
  <si>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</si>
  <si>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</si>
  <si>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</si>
  <si>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</si>
  <si>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</si>
  <si>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</si>
  <si>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</si>
  <si>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</si>
  <si>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</si>
  <si>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</si>
  <si>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</si>
  <si>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</si>
  <si>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</si>
  <si>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</si>
  <si>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</si>
  <si>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</si>
  <si>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</si>
  <si>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</si>
  <si>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</si>
  <si>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</si>
  <si>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</si>
  <si>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</si>
  <si>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</si>
  <si>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</si>
  <si>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</si>
  <si>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</si>
  <si>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</si>
  <si>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</si>
  <si>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</si>
  <si>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</si>
  <si>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</si>
  <si>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</si>
  <si>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</si>
  <si>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</si>
  <si>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</si>
  <si>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</si>
  <si>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</si>
  <si>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</si>
  <si>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</si>
  <si>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</si>
  <si>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</si>
  <si>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</si>
  <si>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</si>
  <si>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</si>
  <si>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</si>
  <si>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</si>
  <si>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</si>
  <si>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</si>
  <si>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</si>
  <si>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</si>
  <si>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</si>
  <si>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</si>
  <si>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</si>
  <si>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</si>
  <si>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</si>
  <si>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</si>
  <si>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</si>
  <si>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</si>
  <si>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</si>
  <si>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</si>
  <si>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</si>
  <si>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</si>
  <si>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</si>
  <si>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</si>
  <si>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</si>
  <si>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</si>
  <si>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</si>
  <si>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</si>
  <si>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</si>
  <si>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</si>
  <si>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</si>
  <si>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</si>
  <si>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</si>
  <si>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</si>
  <si>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</si>
  <si>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</si>
  <si>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</si>
  <si>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</si>
  <si>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</si>
  <si>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</si>
  <si>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</si>
  <si>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</si>
  <si>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</si>
  <si>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</si>
  <si>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</si>
  <si>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</si>
  <si>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</si>
  <si>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</si>
  <si>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</si>
  <si>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</si>
  <si>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</si>
  <si>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</si>
  <si>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</si>
  <si>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</si>
  <si>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</si>
  <si>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</si>
  <si>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</si>
  <si>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</si>
  <si>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</si>
  <si>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</si>
  <si>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</si>
  <si>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</si>
  <si>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</si>
  <si>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</si>
  <si>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</si>
  <si>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</si>
  <si>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</si>
  <si>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</si>
  <si>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</si>
  <si>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</si>
  <si>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</si>
  <si>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</si>
  <si>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</si>
  <si>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</si>
  <si>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</si>
  <si>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</si>
  <si>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</si>
  <si>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</si>
  <si>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</si>
  <si>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</si>
  <si>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</si>
  <si>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</si>
  <si>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</si>
  <si>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</si>
  <si>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</si>
  <si>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</si>
  <si>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</si>
  <si>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</si>
  <si>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</si>
  <si>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</si>
  <si>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</si>
  <si>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</si>
  <si>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</si>
  <si>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</si>
  <si>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</si>
  <si>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</si>
  <si>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</si>
  <si>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</si>
  <si>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</si>
  <si>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</si>
  <si>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</si>
  <si>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</si>
  <si>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</si>
  <si>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</si>
  <si>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</si>
  <si>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</si>
  <si>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</si>
  <si>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</si>
  <si>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</si>
  <si>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</si>
  <si>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</si>
  <si>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</si>
  <si>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</si>
  <si>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</si>
  <si>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</si>
  <si>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</si>
  <si>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</si>
  <si>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</si>
  <si>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</si>
  <si>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</si>
  <si>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</si>
  <si>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</si>
  <si>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</si>
  <si>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</si>
  <si>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</si>
  <si>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</si>
  <si>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</si>
  <si>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</si>
  <si>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</si>
  <si>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</si>
  <si>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</si>
  <si>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</si>
  <si>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</si>
  <si>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</si>
  <si>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</si>
  <si>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</si>
  <si>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</si>
  <si>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</si>
  <si>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</si>
  <si>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</si>
  <si>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</si>
  <si>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</si>
  <si>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</si>
  <si>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</si>
  <si>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</si>
  <si>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</si>
  <si>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</si>
  <si>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</si>
  <si>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</si>
  <si>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</si>
  <si>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</si>
  <si>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</si>
  <si>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</si>
  <si>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</si>
  <si>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</si>
  <si>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</si>
  <si>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</si>
  <si>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</si>
  <si>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</si>
  <si>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</si>
  <si>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</si>
  <si>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</si>
  <si>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</si>
  <si>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</si>
  <si>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</si>
  <si>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</si>
  <si>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</si>
  <si>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</si>
  <si>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</si>
  <si>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</si>
  <si>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</si>
  <si>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</si>
  <si>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</si>
  <si>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</si>
  <si>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</si>
  <si>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</si>
  <si>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</si>
  <si>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</si>
  <si>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</si>
  <si>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</si>
  <si>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</si>
  <si>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</si>
  <si>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</si>
  <si>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</si>
  <si>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</si>
  <si>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</si>
  <si>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</si>
  <si>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</si>
  <si>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</si>
  <si>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</si>
  <si>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</si>
  <si>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</si>
  <si>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</si>
  <si>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</si>
  <si>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</si>
  <si>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</si>
  <si>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</si>
  <si>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</si>
  <si>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</si>
  <si>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</si>
  <si>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</si>
  <si>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</si>
  <si>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</si>
  <si>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</si>
  <si>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</si>
  <si>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</si>
  <si>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</si>
  <si>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</si>
  <si>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</si>
  <si>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</si>
  <si>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</si>
  <si>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</si>
  <si>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</si>
  <si>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</si>
  <si>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</si>
  <si>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</si>
  <si>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</si>
  <si>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</si>
  <si>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</si>
  <si>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</si>
  <si>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</si>
  <si>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</si>
  <si>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</si>
  <si>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</si>
  <si>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</si>
  <si>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</si>
  <si>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</si>
  <si>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</si>
  <si>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</si>
  <si>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</si>
  <si>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</si>
  <si>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</si>
  <si>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</si>
  <si>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</si>
  <si>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</si>
  <si>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</si>
  <si>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</si>
  <si>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</si>
  <si>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</si>
  <si>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</si>
  <si>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</si>
  <si>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</si>
  <si>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</si>
  <si>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</si>
  <si>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</si>
  <si>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</si>
  <si>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</si>
  <si>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</si>
  <si>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</si>
  <si>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</si>
  <si>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</si>
  <si>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</si>
  <si>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</si>
  <si>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</si>
  <si>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</si>
  <si>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</si>
  <si>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</si>
  <si>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</si>
  <si>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</si>
  <si>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</si>
  <si>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</si>
  <si>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</si>
  <si>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</si>
  <si>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</si>
  <si>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</si>
  <si>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</si>
  <si>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</si>
  <si>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</si>
  <si>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</si>
  <si>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</si>
  <si>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</si>
  <si>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</si>
  <si>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</si>
  <si>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</si>
  <si>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</si>
  <si>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</si>
  <si>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</si>
  <si>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</si>
  <si>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</si>
  <si>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</si>
  <si>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</si>
  <si>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</si>
  <si>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</si>
  <si>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</si>
  <si>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</si>
  <si>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</si>
  <si>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</si>
  <si>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</si>
  <si>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</si>
  <si>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</si>
  <si>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</si>
  <si>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</si>
  <si>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</si>
  <si>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</si>
  <si>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</si>
  <si>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</si>
  <si>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</si>
  <si>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</si>
  <si>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</si>
  <si>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</si>
  <si>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</si>
  <si>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</si>
  <si>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</si>
  <si>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</si>
  <si>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</si>
  <si>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</si>
  <si>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</si>
  <si>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</si>
  <si>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</si>
  <si>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</si>
  <si>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</si>
  <si>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</si>
  <si>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</si>
  <si>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</si>
  <si>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</si>
  <si>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</si>
  <si>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</si>
  <si>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</si>
  <si>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</si>
  <si>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</si>
  <si>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</si>
  <si>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</si>
  <si>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</si>
  <si>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</si>
  <si>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</si>
  <si>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</si>
  <si>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</si>
  <si>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</si>
  <si>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</si>
  <si>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</si>
  <si>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</si>
  <si>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</si>
  <si>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</si>
  <si>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</si>
  <si>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</si>
  <si>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</si>
  <si>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</si>
  <si>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</si>
  <si>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</si>
  <si>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</si>
  <si>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</si>
  <si>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</si>
  <si>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</si>
  <si>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</si>
  <si>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</si>
  <si>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</si>
  <si>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</si>
  <si>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</si>
  <si>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</si>
  <si>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</si>
  <si>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</si>
  <si>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</si>
  <si>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</si>
  <si>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</si>
  <si>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</si>
  <si>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</si>
  <si>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</si>
  <si>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</si>
  <si>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</si>
  <si>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</si>
  <si>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</si>
  <si>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</si>
  <si>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</si>
  <si>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</si>
  <si>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</si>
  <si>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</si>
  <si>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</si>
  <si>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</si>
  <si>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</si>
  <si>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</si>
  <si>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</si>
  <si>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</si>
  <si>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</si>
  <si>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</si>
  <si>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</si>
  <si>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</si>
  <si>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</si>
  <si>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</si>
  <si>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</si>
  <si>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</si>
  <si>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</si>
  <si>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</si>
  <si>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</si>
  <si>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</si>
  <si>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</si>
  <si>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</si>
  <si>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</si>
  <si>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</si>
  <si>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</si>
  <si>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</si>
  <si>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</si>
  <si>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</si>
  <si>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</si>
  <si>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</si>
  <si>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</si>
  <si>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</si>
  <si>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</si>
  <si>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</si>
  <si>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</si>
  <si>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</si>
  <si>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</si>
  <si>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</si>
  <si>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</si>
  <si>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</si>
  <si>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</si>
  <si>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</si>
  <si>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</si>
  <si>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</si>
  <si>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</si>
  <si>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</si>
  <si>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</si>
  <si>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</si>
  <si>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</si>
  <si>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</si>
  <si>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</si>
  <si>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</si>
  <si>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</si>
  <si>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</si>
  <si>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</si>
  <si>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</si>
  <si>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</si>
  <si>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</si>
  <si>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</si>
  <si>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</si>
  <si>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</si>
  <si>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</si>
  <si>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</si>
  <si>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</si>
  <si>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</si>
  <si>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</si>
  <si>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</si>
  <si>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</si>
  <si>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</si>
  <si>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</si>
  <si>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</si>
  <si>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</si>
  <si>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</si>
  <si>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</si>
  <si>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</si>
  <si>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</si>
  <si>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</si>
  <si>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</si>
  <si>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</si>
  <si>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</si>
  <si>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</si>
  <si>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</si>
  <si>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</si>
  <si>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</si>
  <si>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</si>
  <si>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</si>
  <si>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</si>
  <si>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</si>
  <si>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</si>
  <si>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</si>
  <si>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</si>
  <si>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</si>
  <si>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</si>
  <si>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</si>
  <si>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</si>
  <si>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</si>
  <si>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</si>
  <si>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</si>
  <si>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</si>
  <si>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</si>
  <si>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</si>
  <si>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</si>
  <si>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</si>
  <si>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</si>
  <si>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</si>
  <si>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</si>
  <si>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</si>
  <si>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</si>
  <si>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</si>
  <si>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</si>
  <si>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</si>
  <si>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</si>
  <si>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</si>
  <si>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</si>
  <si>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</si>
  <si>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</si>
  <si>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</si>
  <si>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</si>
  <si>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</si>
  <si>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</si>
  <si>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</si>
  <si>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</si>
  <si>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</si>
  <si>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</si>
  <si>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</si>
  <si>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</si>
  <si>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</si>
  <si>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</si>
  <si>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</si>
  <si>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</si>
  <si>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</si>
  <si>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</si>
  <si>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</si>
  <si>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</si>
  <si>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</si>
  <si>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</si>
  <si>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</si>
  <si>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</si>
  <si>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</si>
  <si>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</si>
  <si>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</si>
  <si>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</si>
  <si>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</si>
  <si>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</si>
  <si>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</si>
  <si>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</si>
  <si>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</si>
  <si>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</si>
  <si>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</si>
  <si>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</si>
  <si>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</si>
  <si>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</si>
  <si>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</si>
  <si>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</si>
  <si>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</si>
  <si>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</si>
  <si>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</si>
  <si>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</si>
  <si>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</si>
  <si>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</si>
  <si>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</si>
  <si>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</si>
  <si>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</si>
  <si>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</si>
  <si>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</si>
  <si>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</si>
  <si>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</si>
  <si>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</si>
  <si>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</si>
  <si>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</si>
  <si>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</si>
  <si>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</si>
  <si>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</si>
  <si>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</si>
  <si>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</si>
  <si>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</si>
  <si>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</si>
  <si>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</si>
  <si>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</si>
  <si>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</si>
  <si>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</si>
  <si>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</si>
  <si>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</si>
  <si>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</si>
  <si>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</si>
  <si>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</si>
  <si>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</si>
  <si>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</si>
  <si>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</si>
  <si>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</si>
  <si>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</si>
  <si>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</si>
  <si>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</si>
  <si>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</si>
  <si>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</si>
  <si>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</si>
  <si>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</si>
  <si>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</si>
  <si>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</si>
  <si>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</si>
  <si>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</si>
  <si>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</si>
  <si>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</si>
  <si>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</si>
  <si>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</si>
  <si>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</si>
  <si>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</si>
  <si>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</si>
  <si>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</si>
  <si>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</si>
  <si>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</si>
  <si>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</si>
  <si>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</si>
  <si>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</si>
  <si>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</si>
  <si>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</si>
  <si>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</si>
  <si>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</si>
  <si>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</si>
  <si>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</si>
  <si>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</si>
  <si>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</si>
  <si>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</si>
  <si>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</si>
  <si>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</si>
  <si>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</si>
  <si>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</si>
  <si>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</si>
  <si>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</si>
  <si>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</si>
  <si>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</si>
  <si>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</si>
  <si>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</si>
  <si>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</si>
  <si>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</si>
  <si>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</si>
  <si>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</si>
  <si>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</si>
  <si>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</si>
  <si>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</si>
  <si>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</si>
  <si>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</si>
  <si>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</si>
  <si>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</si>
  <si>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</si>
  <si>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</si>
  <si>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</si>
  <si>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</si>
  <si>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</si>
  <si>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</si>
  <si>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</si>
  <si>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</si>
  <si>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</si>
  <si>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</si>
  <si>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</si>
  <si>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</si>
  <si>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</si>
  <si>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</si>
  <si>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</si>
  <si>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</si>
  <si>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</si>
  <si>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</si>
  <si>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</si>
  <si>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</si>
  <si>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</si>
  <si>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</si>
  <si>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</si>
  <si>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</si>
  <si>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</si>
  <si>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</si>
  <si>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</si>
  <si>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</si>
  <si>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</si>
  <si>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</si>
  <si>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</si>
  <si>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</si>
  <si>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</si>
  <si>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</si>
  <si>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</si>
  <si>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</si>
  <si>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</si>
  <si>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</si>
  <si>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</si>
  <si>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</si>
  <si>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</si>
  <si>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</si>
  <si>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</si>
  <si>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</si>
  <si>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</si>
  <si>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</si>
  <si>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</si>
  <si>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</si>
  <si>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</si>
  <si>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</si>
  <si>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</si>
  <si>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</si>
  <si>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</si>
  <si>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</si>
  <si>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</si>
  <si>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</si>
  <si>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</si>
  <si>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</si>
  <si>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</si>
  <si>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</si>
  <si>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</si>
  <si>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</si>
  <si>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</si>
  <si>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</si>
  <si>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</si>
  <si>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</si>
  <si>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</si>
  <si>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</si>
  <si>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</si>
  <si>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</si>
  <si>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</si>
  <si>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</si>
  <si>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</si>
  <si>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</si>
  <si>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</si>
  <si>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</si>
  <si>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</si>
  <si>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</si>
  <si>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</si>
  <si>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</si>
  <si>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</si>
  <si>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</si>
  <si>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</si>
  <si>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</si>
  <si>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</si>
  <si>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</si>
  <si>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</si>
  <si>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</si>
  <si>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</si>
  <si>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</si>
  <si>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</si>
  <si>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</si>
  <si>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</si>
  <si>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</si>
  <si>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</si>
  <si>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</si>
  <si>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</si>
  <si>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</si>
  <si>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</si>
  <si>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</si>
  <si>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</si>
  <si>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</si>
  <si>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</si>
  <si>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</si>
  <si>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</si>
  <si>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</si>
  <si>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</si>
  <si>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</si>
  <si>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</si>
  <si>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</si>
  <si>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</si>
  <si>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</si>
  <si>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</si>
  <si>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</si>
  <si>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</si>
  <si>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</si>
  <si>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</si>
  <si>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</si>
  <si>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</si>
  <si>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</si>
  <si>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</si>
  <si>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</si>
  <si>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</si>
  <si>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</si>
  <si>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</si>
  <si>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</si>
  <si>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</si>
  <si>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</si>
  <si>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</si>
  <si>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</si>
  <si>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</si>
  <si>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</si>
  <si>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</si>
  <si>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</si>
  <si>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</si>
  <si>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</si>
  <si>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</si>
  <si>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</si>
  <si>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</si>
  <si>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</si>
  <si>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</si>
  <si>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</si>
  <si>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</si>
  <si>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</si>
  <si>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</si>
  <si>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</si>
  <si>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</si>
  <si>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</si>
  <si>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</si>
  <si>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</si>
  <si>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</si>
  <si>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</si>
  <si>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</si>
  <si>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</si>
  <si>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</si>
  <si>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</si>
  <si>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</si>
  <si>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</si>
  <si>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</si>
  <si>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</si>
  <si>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</si>
  <si>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</si>
  <si>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</si>
  <si>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</si>
  <si>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</si>
  <si>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</si>
  <si>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</si>
  <si>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</si>
  <si>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</si>
  <si>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</si>
  <si>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</si>
  <si>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</si>
  <si>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</si>
  <si>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</si>
  <si>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</si>
  <si>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</si>
  <si>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</si>
  <si>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</si>
  <si>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</si>
  <si>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</si>
  <si>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</si>
  <si>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</si>
  <si>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</si>
  <si>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</si>
  <si>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</si>
  <si>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</si>
  <si>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</si>
  <si>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</si>
  <si>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</si>
  <si>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</si>
  <si>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</si>
  <si>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</si>
  <si>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</si>
  <si>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</si>
  <si>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</si>
  <si>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</si>
  <si>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</si>
  <si>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</si>
  <si>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</si>
  <si>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</si>
  <si>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</si>
  <si>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</si>
  <si>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</si>
  <si>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</si>
  <si>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</si>
  <si>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</si>
  <si>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</si>
  <si>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</si>
  <si>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</si>
  <si>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</si>
  <si>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</si>
  <si>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</si>
  <si>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</si>
  <si>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</si>
  <si>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</si>
  <si>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</si>
  <si>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</si>
  <si>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</si>
  <si>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</si>
  <si>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</si>
  <si>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</si>
  <si>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</si>
  <si>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</si>
  <si>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</si>
  <si>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</si>
  <si>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</si>
  <si>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</si>
  <si>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</si>
  <si>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</si>
  <si>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</si>
  <si>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</si>
  <si>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</si>
  <si>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</si>
  <si>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</si>
  <si>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</si>
  <si>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</si>
  <si>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</si>
  <si>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</si>
  <si>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</si>
  <si>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</si>
  <si>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</si>
  <si>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</si>
  <si>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</si>
  <si>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</si>
  <si>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</si>
  <si>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</si>
  <si>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</si>
  <si>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</si>
  <si>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</si>
  <si>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</si>
  <si>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</si>
  <si>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</si>
  <si>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</si>
  <si>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</si>
  <si>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</si>
  <si>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</si>
  <si>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</si>
  <si>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</si>
  <si>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</si>
  <si>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</si>
  <si>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</si>
  <si>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</si>
  <si>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</si>
  <si>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</si>
  <si>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</si>
  <si>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</si>
  <si>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</si>
  <si>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</si>
  <si>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</si>
  <si>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</si>
  <si>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</si>
  <si>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</si>
  <si>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</si>
  <si>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</si>
  <si>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</si>
  <si>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</si>
  <si>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</si>
  <si>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</si>
  <si>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</si>
  <si>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</si>
  <si>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</si>
  <si>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</si>
  <si>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</si>
  <si>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</si>
  <si>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</si>
  <si>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</si>
  <si>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</si>
  <si>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</si>
  <si>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</si>
  <si>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</si>
  <si>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</si>
  <si>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</si>
  <si>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</si>
  <si>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</si>
  <si>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</si>
  <si>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</si>
  <si>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</si>
  <si>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</si>
  <si>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</si>
  <si>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</si>
  <si>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</si>
  <si>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</si>
  <si>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</si>
  <si>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</si>
  <si>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</si>
  <si>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</si>
  <si>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</si>
  <si>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</si>
  <si>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</si>
  <si>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</si>
  <si>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</si>
  <si>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</si>
  <si>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</si>
  <si>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</si>
  <si>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</si>
  <si>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</si>
  <si>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</si>
  <si>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</si>
  <si>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</si>
  <si>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</si>
  <si>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</si>
  <si>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</si>
  <si>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</si>
  <si>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</si>
  <si>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</si>
  <si>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</si>
  <si>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</si>
  <si>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</si>
  <si>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</si>
  <si>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</si>
  <si>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</si>
  <si>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</si>
  <si>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</si>
  <si>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</si>
  <si>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</si>
  <si>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</si>
  <si>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</si>
  <si>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</si>
  <si>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</si>
  <si>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</si>
  <si>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</si>
  <si>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</si>
  <si>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</si>
  <si>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</si>
  <si>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</si>
  <si>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</si>
  <si>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</si>
  <si>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</si>
  <si>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</si>
  <si>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</si>
  <si>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</si>
  <si>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</si>
  <si>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</si>
  <si>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</si>
  <si>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</si>
  <si>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</si>
  <si>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</si>
  <si>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</si>
  <si>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</si>
  <si>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</si>
  <si>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</si>
  <si>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</si>
  <si>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</si>
  <si>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</si>
  <si>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</si>
  <si>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</si>
  <si>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</si>
  <si>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</si>
  <si>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</si>
  <si>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</si>
  <si>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</si>
  <si>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</si>
  <si>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</si>
  <si>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</si>
  <si>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</si>
  <si>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</si>
  <si>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</si>
  <si>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</si>
  <si>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</si>
  <si>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</si>
  <si>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</si>
  <si>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</si>
  <si>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</si>
  <si>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</si>
  <si>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</si>
  <si>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</si>
  <si>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</si>
  <si>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</si>
  <si>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</si>
  <si>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</si>
  <si>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</si>
  <si>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</si>
  <si>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</si>
  <si>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</si>
  <si>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</si>
  <si>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</si>
  <si>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</si>
  <si>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</si>
  <si>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</si>
  <si>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</si>
  <si>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</si>
  <si>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</si>
  <si>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</si>
  <si>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</si>
  <si>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</si>
  <si>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</si>
  <si>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</si>
  <si>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</si>
  <si>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</si>
  <si>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</si>
  <si>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</si>
  <si>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</si>
  <si>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</si>
  <si>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</si>
  <si>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</si>
  <si>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</si>
  <si>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</si>
  <si>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</si>
  <si>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</si>
  <si>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</si>
  <si>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</si>
  <si>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</si>
  <si>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</si>
  <si>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</si>
  <si>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</si>
  <si>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</si>
  <si>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</si>
  <si>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</si>
  <si>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</si>
  <si>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</si>
  <si>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</si>
  <si>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</si>
  <si>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</si>
  <si>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</si>
  <si>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</si>
  <si>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</si>
  <si>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</si>
  <si>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</si>
  <si>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</si>
  <si>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</si>
  <si>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</si>
  <si>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</si>
  <si>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</si>
  <si>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</si>
  <si>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</si>
  <si>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</si>
  <si>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</si>
  <si>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</si>
  <si>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</si>
  <si>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</si>
  <si>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</si>
  <si>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</si>
  <si>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</si>
  <si>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</si>
  <si>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</si>
  <si>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</si>
  <si>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</si>
  <si>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</si>
  <si>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</si>
  <si>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</si>
  <si>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</si>
  <si>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</si>
  <si>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</si>
  <si>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</si>
  <si>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</si>
  <si>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</si>
  <si>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</si>
  <si>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</si>
  <si>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</si>
  <si>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</si>
  <si>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</si>
  <si>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</si>
  <si>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</si>
  <si>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</si>
  <si>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</si>
  <si>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</si>
  <si>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</si>
  <si>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</si>
  <si>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</si>
  <si>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</si>
  <si>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</si>
  <si>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</si>
  <si>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</si>
  <si>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</si>
  <si>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</si>
  <si>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</si>
  <si>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</si>
  <si>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</si>
  <si>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</si>
  <si>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</si>
  <si>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</si>
  <si>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</si>
  <si>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</si>
  <si>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</si>
  <si>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</si>
  <si>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</si>
  <si>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</si>
  <si>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</si>
  <si>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</si>
  <si>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</si>
  <si>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</si>
  <si>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</si>
  <si>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</si>
  <si>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</si>
  <si>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</si>
  <si>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</si>
  <si>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</si>
  <si>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</si>
  <si>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</si>
  <si>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</si>
  <si>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</si>
  <si>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</si>
  <si>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</si>
  <si>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</si>
  <si>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</si>
  <si>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</si>
  <si>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</si>
  <si>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</si>
  <si>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</si>
  <si>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</si>
  <si>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</si>
  <si>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</si>
  <si>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</si>
  <si>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</si>
  <si>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</si>
  <si>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</si>
  <si>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</si>
  <si>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</si>
  <si>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</si>
  <si>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</si>
  <si>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</si>
  <si>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</si>
  <si>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</si>
  <si>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</si>
  <si>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</si>
  <si>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</si>
  <si>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</si>
  <si>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</si>
  <si>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</si>
  <si>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</si>
  <si>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</si>
  <si>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</si>
  <si>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</si>
  <si>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</si>
  <si>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</si>
  <si>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</si>
  <si>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</si>
  <si>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</si>
  <si>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</si>
  <si>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</si>
  <si>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</si>
  <si>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</si>
  <si>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</si>
  <si>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</si>
  <si>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</si>
  <si>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</si>
  <si>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</si>
  <si>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</si>
  <si>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</si>
  <si>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</si>
  <si>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</si>
  <si>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</si>
  <si>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</si>
  <si>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</si>
  <si>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</si>
  <si>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</si>
  <si>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</si>
  <si>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</si>
  <si>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</si>
  <si>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</si>
  <si>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</si>
  <si>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</si>
  <si>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</si>
  <si>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</si>
  <si>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</si>
  <si>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</si>
  <si>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</si>
  <si>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</si>
  <si>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</si>
  <si>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</si>
  <si>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</si>
  <si>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</si>
  <si>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</si>
  <si>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</si>
  <si>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</si>
  <si>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</si>
  <si>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</si>
  <si>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</si>
  <si>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</si>
  <si>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</si>
  <si>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</si>
  <si>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</si>
  <si>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</si>
  <si>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</si>
  <si>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</si>
  <si>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</si>
  <si>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</si>
  <si>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</si>
  <si>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</si>
  <si>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</si>
  <si>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</si>
  <si>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</si>
  <si>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</si>
  <si>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</si>
  <si>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</si>
  <si>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</si>
  <si>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</si>
  <si>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</si>
  <si>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</si>
  <si>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</si>
  <si>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</si>
  <si>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</si>
  <si>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</si>
  <si>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</si>
  <si>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</si>
  <si>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</si>
  <si>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</si>
  <si>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</si>
  <si>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</si>
  <si>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</si>
  <si>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</si>
  <si>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</si>
  <si>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</si>
  <si>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</si>
  <si>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</si>
  <si>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</si>
  <si>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</si>
  <si>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</si>
  <si>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</si>
  <si>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</si>
  <si>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</si>
  <si>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</si>
  <si>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</si>
  <si>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</si>
  <si>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</si>
  <si>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</si>
  <si>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</si>
  <si>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</si>
  <si>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</si>
  <si>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</si>
  <si>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</si>
  <si>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</si>
  <si>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</si>
  <si>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</si>
  <si>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</si>
  <si>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</si>
  <si>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</si>
  <si>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</si>
  <si>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Parent Category</t>
  </si>
  <si>
    <t>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</si>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</sst>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167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E0C-4C78-8C6E-A3DE9D05083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E0C-4C78-8C6E-A3DE9D05083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E0C-4C78-8C6E-A3DE9D05083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E0C-4C78-8C6E-A3DE9D050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503312"/>
        <c:axId val="377503640"/>
      </c:barChart>
      <c:catAx>
        <c:axId val="37750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3640"/>
        <c:crosses val="autoZero"/>
        <c:auto val="1"/>
        <c:lblAlgn val="ctr"/>
        <c:lblOffset val="100"/>
        <c:noMultiLvlLbl val="0"/>
      </c:catAx>
      <c:valAx>
        <c:axId val="37750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2C-43D8-A4B4-485CAFB2F44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2C-43D8-A4B4-485CAFB2F44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2C-43D8-A4B4-485CAFB2F44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2C-43D8-A4B4-485CAFB2F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792408"/>
        <c:axId val="377792736"/>
      </c:barChart>
      <c:catAx>
        <c:axId val="37779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792736"/>
        <c:crosses val="autoZero"/>
        <c:auto val="1"/>
        <c:lblAlgn val="ctr"/>
        <c:lblOffset val="100"/>
        <c:noMultiLvlLbl val="0"/>
      </c:catAx>
      <c:valAx>
        <c:axId val="3777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79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8-411A-8AD1-A98A7747DE3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D8-411A-8AD1-A98A7747DE3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D8-411A-8AD1-A98A7747D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716160"/>
        <c:axId val="379718128"/>
      </c:lineChart>
      <c:catAx>
        <c:axId val="37971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18128"/>
        <c:crosses val="autoZero"/>
        <c:auto val="1"/>
        <c:lblAlgn val="ctr"/>
        <c:lblOffset val="100"/>
        <c:noMultiLvlLbl val="0"/>
      </c:catAx>
      <c:valAx>
        <c:axId val="37971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1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2</xdr:row>
      <xdr:rowOff>9525</xdr:rowOff>
    </xdr:from>
    <xdr:to>
      <xdr:col>13</xdr:col>
      <xdr:colOff>387350</xdr:colOff>
      <xdr:row>16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C419CB-C1AA-470D-A25A-C27D4285D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10460</xdr:colOff>
      <xdr:row>3</xdr:row>
      <xdr:rowOff>23035</xdr:rowOff>
    </xdr:from>
    <xdr:to>
      <xdr:col>19</xdr:col>
      <xdr:colOff>75262</xdr:colOff>
      <xdr:row>30</xdr:row>
      <xdr:rowOff>189688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062FF6-8CED-4457-ACA7-0E9B1305C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399415</xdr:colOff>
      <xdr:row>0</xdr:row>
      <xdr:rowOff>147666</xdr:rowOff>
    </xdr:from>
    <xdr:to>
      <xdr:col>14</xdr:col>
      <xdr:colOff>305435</xdr:colOff>
      <xdr:row>22</xdr:row>
      <xdr:rowOff>112685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43E373-9167-4603-BD15-B088A49BF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Feldstein" refreshedDate="43484.919278703703" createdVersion="6" refreshedVersion="6" minRefreshableVersion="3" recordCount="4114" xr:uid="{427EF92E-722B-4C2B-B476-0BD080476EB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Feldstein" refreshedDate="43484.930827199074" createdVersion="6" refreshedVersion="6" minRefreshableVersion="3" recordCount="4114" xr:uid="{A7C93FFB-76CB-4DB4-816E-84E43ECD337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90CDA-654E-4C12-AB4A-D7FE581AA9D0}" name="PivotTable1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4484E-D12F-4347-91CB-8D0EC97D7B74}" name="PivotTable2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AD04F-AC50-4B3B-AC22-9FF84BA59421}" name="PivotTable3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2.36328125" bestFit="1" customWidth="1"/>
    <col min="18" max="18" width="13.453125" customWidth="1"/>
    <col min="19" max="20" width="2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8322</v>
      </c>
      <c r="R1" s="1" t="s">
        <v>8307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E2/L2</f>
        <v>63.917582417582416</v>
      </c>
      <c r="Q2" t="str">
        <f>LEFT(N2,(FIND("/",N2)-1))</f>
        <v>film &amp; video</v>
      </c>
      <c r="R2" t="str">
        <f>MID(N2,FIND("/",N2)+1,256)</f>
        <v>television</v>
      </c>
      <c r="S2" s="10">
        <f>(J2/86400)+25569+(0/24)</f>
        <v>42177.007071759261</v>
      </c>
      <c r="T2" s="10">
        <f>(I2/86400)+25569+(0/24)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LEFT(N3,(FIND("/",N3)-1))</f>
        <v>film &amp; video</v>
      </c>
      <c r="R3" t="str">
        <f t="shared" ref="R3:R66" si="3">MID(N3,FIND("/",N3)+1,256)</f>
        <v>television</v>
      </c>
      <c r="S3" s="10">
        <f t="shared" ref="S3:S66" si="4">(J3/86400)+25569+(0/24)</f>
        <v>42766.600497685184</v>
      </c>
      <c r="T3" s="10">
        <f t="shared" ref="T3:T66" si="5">(I3/86400)+25569+(0/24)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LEFT(N67,(FIND("/",N67)-1))</f>
        <v>film &amp; video</v>
      </c>
      <c r="R67" t="str">
        <f t="shared" ref="R67:R130" si="9">MID(N67,FIND("/",N67)+1,256)</f>
        <v>shorts</v>
      </c>
      <c r="S67" s="10">
        <f t="shared" ref="S67:S130" si="10">(J67/86400)+25569+(0/24)</f>
        <v>41835.821226851855</v>
      </c>
      <c r="T67" s="10">
        <f t="shared" ref="T67:T130" si="11">(I67/86400)+25569+(0/24)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LEFT(N131,(FIND("/",N131)-1))</f>
        <v>film &amp; video</v>
      </c>
      <c r="R131" t="str">
        <f t="shared" ref="R131:R194" si="15">MID(N131,FIND("/",N131)+1,256)</f>
        <v>science fiction</v>
      </c>
      <c r="S131" s="10">
        <f t="shared" ref="S131:S194" si="16">(J131/86400)+25569+(0/24)</f>
        <v>41882.937303240738</v>
      </c>
      <c r="T131" s="10">
        <f t="shared" ref="T131:T194" si="17">(I131/86400)+25569+(0/24)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LEFT(N195,(FIND("/",N195)-1))</f>
        <v>film &amp; video</v>
      </c>
      <c r="R195" t="str">
        <f t="shared" ref="R195:R258" si="21">MID(N195,FIND("/",N195)+1,256)</f>
        <v>drama</v>
      </c>
      <c r="S195" s="10">
        <f t="shared" ref="S195:S258" si="22">(J195/86400)+25569+(0/24)</f>
        <v>41911.934791666667</v>
      </c>
      <c r="T195" s="10">
        <f t="shared" ref="T195:T258" si="23">(I195/86400)+25569+(0/24)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LEFT(N259,(FIND("/",N259)-1))</f>
        <v>film &amp; video</v>
      </c>
      <c r="R259" t="str">
        <f t="shared" ref="R259:R322" si="27">MID(N259,FIND("/",N259)+1,256)</f>
        <v>documentary</v>
      </c>
      <c r="S259" s="10">
        <f t="shared" ref="S259:S322" si="28">(J259/86400)+25569+(0/24)</f>
        <v>42479.626875000002</v>
      </c>
      <c r="T259" s="10">
        <f t="shared" ref="T259:T322" si="29">(I259/86400)+25569+(0/24)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LEFT(N323,(FIND("/",N323)-1))</f>
        <v>film &amp; video</v>
      </c>
      <c r="R323" t="str">
        <f t="shared" ref="R323:R386" si="33">MID(N323,FIND("/",N323)+1,256)</f>
        <v>documentary</v>
      </c>
      <c r="S323" s="10">
        <f t="shared" ref="S323:S386" si="34">(J323/86400)+25569+(0/24)</f>
        <v>42647.446597222224</v>
      </c>
      <c r="T323" s="10">
        <f t="shared" ref="T323:T386" si="35">(I323/86400)+25569+(0/24)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LEFT(N387,(FIND("/",N387)-1))</f>
        <v>film &amp; video</v>
      </c>
      <c r="R387" t="str">
        <f t="shared" ref="R387:R450" si="39">MID(N387,FIND("/",N387)+1,256)</f>
        <v>documentary</v>
      </c>
      <c r="S387" s="10">
        <f t="shared" ref="S387:S450" si="40">(J387/86400)+25569+(0/24)</f>
        <v>41934.584502314814</v>
      </c>
      <c r="T387" s="10">
        <f t="shared" ref="T387:T450" si="41">(I387/86400)+25569+(0/24)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LEFT(N451,(FIND("/",N451)-1))</f>
        <v>film &amp; video</v>
      </c>
      <c r="R451" t="str">
        <f t="shared" ref="R451:R514" si="45">MID(N451,FIND("/",N451)+1,256)</f>
        <v>animation</v>
      </c>
      <c r="S451" s="10">
        <f t="shared" ref="S451:S514" si="46">(J451/86400)+25569+(0/24)</f>
        <v>41534.568113425928</v>
      </c>
      <c r="T451" s="10">
        <f t="shared" ref="T451:T514" si="47">(I451/86400)+25569+(0/24)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LEFT(N515,(FIND("/",N515)-1))</f>
        <v>film &amp; video</v>
      </c>
      <c r="R515" t="str">
        <f t="shared" ref="R515:R578" si="51">MID(N515,FIND("/",N515)+1,256)</f>
        <v>animation</v>
      </c>
      <c r="S515" s="10">
        <f t="shared" ref="S515:S578" si="52">(J515/86400)+25569+(0/24)</f>
        <v>42552.653993055559</v>
      </c>
      <c r="T515" s="10">
        <f t="shared" ref="T515:T578" si="53">(I515/86400)+25569+(0/24)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LEFT(N579,(FIND("/",N579)-1))</f>
        <v>technology</v>
      </c>
      <c r="R579" t="str">
        <f t="shared" ref="R579:R642" si="57">MID(N579,FIND("/",N579)+1,256)</f>
        <v>web</v>
      </c>
      <c r="S579" s="10">
        <f t="shared" ref="S579:S642" si="58">(J579/86400)+25569+(0/24)</f>
        <v>42450.589143518519</v>
      </c>
      <c r="T579" s="10">
        <f t="shared" ref="T579:T642" si="59">(I579/86400)+25569+(0/24)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LEFT(N643,(FIND("/",N643)-1))</f>
        <v>technology</v>
      </c>
      <c r="R643" t="str">
        <f t="shared" ref="R643:R706" si="63">MID(N643,FIND("/",N643)+1,256)</f>
        <v>wearables</v>
      </c>
      <c r="S643" s="10">
        <f t="shared" ref="S643:S706" si="64">(J643/86400)+25569+(0/24)</f>
        <v>42199.57</v>
      </c>
      <c r="T643" s="10">
        <f t="shared" ref="T643:T706" si="65">(I643/86400)+25569+(0/24)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LEFT(N707,(FIND("/",N707)-1))</f>
        <v>technology</v>
      </c>
      <c r="R707" t="str">
        <f t="shared" ref="R707:R770" si="69">MID(N707,FIND("/",N707)+1,256)</f>
        <v>wearables</v>
      </c>
      <c r="S707" s="10">
        <f t="shared" ref="S707:S770" si="70">(J707/86400)+25569+(0/24)</f>
        <v>42726.491643518515</v>
      </c>
      <c r="T707" s="10">
        <f t="shared" ref="T707:T770" si="71">(I707/86400)+25569+(0/24)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LEFT(N771,(FIND("/",N771)-1))</f>
        <v>publishing</v>
      </c>
      <c r="R771" t="str">
        <f t="shared" ref="R771:R834" si="75">MID(N771,FIND("/",N771)+1,256)</f>
        <v>fiction</v>
      </c>
      <c r="S771" s="10">
        <f t="shared" ref="S771:S834" si="76">(J771/86400)+25569+(0/24)</f>
        <v>41604.996458333335</v>
      </c>
      <c r="T771" s="10">
        <f t="shared" ref="T771:T834" si="77">(I771/86400)+25569+(0/24)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LEFT(N835,(FIND("/",N835)-1))</f>
        <v>music</v>
      </c>
      <c r="R835" t="str">
        <f t="shared" ref="R835:R898" si="81">MID(N835,FIND("/",N835)+1,256)</f>
        <v>rock</v>
      </c>
      <c r="S835" s="10">
        <f t="shared" ref="S835:S898" si="82">(J835/86400)+25569+(0/24)</f>
        <v>41718.878182870372</v>
      </c>
      <c r="T835" s="10">
        <f t="shared" ref="T835:T898" si="83">(I835/86400)+25569+(0/24)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LEFT(N899,(FIND("/",N899)-1))</f>
        <v>music</v>
      </c>
      <c r="R899" t="str">
        <f t="shared" ref="R899:R962" si="87">MID(N899,FIND("/",N899)+1,256)</f>
        <v>indie rock</v>
      </c>
      <c r="S899" s="10">
        <f t="shared" ref="S899:S962" si="88">(J899/86400)+25569+(0/24)</f>
        <v>41211.688750000001</v>
      </c>
      <c r="T899" s="10">
        <f t="shared" ref="T899:T962" si="89">(I899/86400)+25569+(0/24)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LEFT(N963,(FIND("/",N963)-1))</f>
        <v>technology</v>
      </c>
      <c r="R963" t="str">
        <f t="shared" ref="R963:R1026" si="93">MID(N963,FIND("/",N963)+1,256)</f>
        <v>wearables</v>
      </c>
      <c r="S963" s="10">
        <f t="shared" ref="S963:S1026" si="94">(J963/86400)+25569+(0/24)</f>
        <v>42740.693692129629</v>
      </c>
      <c r="T963" s="10">
        <f t="shared" ref="T963:T1026" si="95">(I963/86400)+25569+(0/24)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LEFT(N1027,(FIND("/",N1027)-1))</f>
        <v>music</v>
      </c>
      <c r="R1027" t="str">
        <f t="shared" ref="R1027:R1090" si="99">MID(N1027,FIND("/",N1027)+1,256)</f>
        <v>electronic music</v>
      </c>
      <c r="S1027" s="10">
        <f t="shared" ref="S1027:S1090" si="100">(J1027/86400)+25569+(0/24)</f>
        <v>42049.833761574075</v>
      </c>
      <c r="T1027" s="10">
        <f t="shared" ref="T1027:T1090" si="101">(I1027/86400)+25569+(0/24)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LEFT(N1091,(FIND("/",N1091)-1))</f>
        <v>games</v>
      </c>
      <c r="R1091" t="str">
        <f t="shared" ref="R1091:R1154" si="105">MID(N1091,FIND("/",N1091)+1,256)</f>
        <v>video games</v>
      </c>
      <c r="S1091" s="10">
        <f t="shared" ref="S1091:S1154" si="106">(J1091/86400)+25569+(0/24)</f>
        <v>42151.189525462964</v>
      </c>
      <c r="T1091" s="10">
        <f t="shared" ref="T1091:T1154" si="107">(I1091/86400)+25569+(0/24)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LEFT(N1155,(FIND("/",N1155)-1))</f>
        <v>food</v>
      </c>
      <c r="R1155" t="str">
        <f t="shared" ref="R1155:R1218" si="111">MID(N1155,FIND("/",N1155)+1,256)</f>
        <v>food trucks</v>
      </c>
      <c r="S1155" s="10">
        <f t="shared" ref="S1155:S1218" si="112">(J1155/86400)+25569+(0/24)</f>
        <v>42143.714178240742</v>
      </c>
      <c r="T1155" s="10">
        <f t="shared" ref="T1155:T1218" si="113">(I1155/86400)+25569+(0/24)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LEFT(N1219,(FIND("/",N1219)-1))</f>
        <v>photography</v>
      </c>
      <c r="R1219" t="str">
        <f t="shared" ref="R1219:R1282" si="117">MID(N1219,FIND("/",N1219)+1,256)</f>
        <v>photobooks</v>
      </c>
      <c r="S1219" s="10">
        <f t="shared" ref="S1219:S1282" si="118">(J1219/86400)+25569+(0/24)</f>
        <v>42535.809490740736</v>
      </c>
      <c r="T1219" s="10">
        <f t="shared" ref="T1219:T1282" si="119">(I1219/86400)+25569+(0/24)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LEFT(N1283,(FIND("/",N1283)-1))</f>
        <v>music</v>
      </c>
      <c r="R1283" t="str">
        <f t="shared" ref="R1283:R1346" si="123">MID(N1283,FIND("/",N1283)+1,256)</f>
        <v>rock</v>
      </c>
      <c r="S1283" s="10">
        <f t="shared" ref="S1283:S1346" si="124">(J1283/86400)+25569+(0/24)</f>
        <v>41463.743472222224</v>
      </c>
      <c r="T1283" s="10">
        <f t="shared" ref="T1283:T1346" si="125">(I1283/86400)+25569+(0/24)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LEFT(N1347,(FIND("/",N1347)-1))</f>
        <v>publishing</v>
      </c>
      <c r="R1347" t="str">
        <f t="shared" ref="R1347:R1410" si="129">MID(N1347,FIND("/",N1347)+1,256)</f>
        <v>nonfiction</v>
      </c>
      <c r="S1347" s="10">
        <f t="shared" ref="S1347:S1410" si="130">(J1347/86400)+25569+(0/24)</f>
        <v>41799.814340277779</v>
      </c>
      <c r="T1347" s="10">
        <f t="shared" ref="T1347:T1410" si="131">(I1347/86400)+25569+(0/24)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LEFT(N1411,(FIND("/",N1411)-1))</f>
        <v>publishing</v>
      </c>
      <c r="R1411" t="str">
        <f t="shared" ref="R1411:R1474" si="135">MID(N1411,FIND("/",N1411)+1,256)</f>
        <v>translations</v>
      </c>
      <c r="S1411" s="10">
        <f t="shared" ref="S1411:S1474" si="136">(J1411/86400)+25569+(0/24)</f>
        <v>41945.133506944447</v>
      </c>
      <c r="T1411" s="10">
        <f t="shared" ref="T1411:T1474" si="137">(I1411/86400)+25569+(0/24)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LEFT(N1475,(FIND("/",N1475)-1))</f>
        <v>publishing</v>
      </c>
      <c r="R1475" t="str">
        <f t="shared" ref="R1475:R1538" si="141">MID(N1475,FIND("/",N1475)+1,256)</f>
        <v>radio &amp; podcasts</v>
      </c>
      <c r="S1475" s="10">
        <f t="shared" ref="S1475:S1538" si="142">(J1475/86400)+25569+(0/24)</f>
        <v>40939.979618055557</v>
      </c>
      <c r="T1475" s="10">
        <f t="shared" ref="T1475:T1538" si="143">(I1475/86400)+25569+(0/24)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LEFT(N1539,(FIND("/",N1539)-1))</f>
        <v>photography</v>
      </c>
      <c r="R1539" t="str">
        <f t="shared" ref="R1539:R1602" si="147">MID(N1539,FIND("/",N1539)+1,256)</f>
        <v>photobooks</v>
      </c>
      <c r="S1539" s="10">
        <f t="shared" ref="S1539:S1602" si="148">(J1539/86400)+25569+(0/24)</f>
        <v>42552.315127314811</v>
      </c>
      <c r="T1539" s="10">
        <f t="shared" ref="T1539:T1602" si="149">(I1539/86400)+25569+(0/24)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LEFT(N1603,(FIND("/",N1603)-1))</f>
        <v>music</v>
      </c>
      <c r="R1603" t="str">
        <f t="shared" ref="R1603:R1666" si="153">MID(N1603,FIND("/",N1603)+1,256)</f>
        <v>rock</v>
      </c>
      <c r="S1603" s="10">
        <f t="shared" ref="S1603:S1666" si="154">(J1603/86400)+25569+(0/24)</f>
        <v>40638.092974537038</v>
      </c>
      <c r="T1603" s="10">
        <f t="shared" ref="T1603:T1666" si="155">(I1603/86400)+25569+(0/24)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LEFT(N1667,(FIND("/",N1667)-1))</f>
        <v>music</v>
      </c>
      <c r="R1667" t="str">
        <f t="shared" ref="R1667:R1730" si="159">MID(N1667,FIND("/",N1667)+1,256)</f>
        <v>pop</v>
      </c>
      <c r="S1667" s="10">
        <f t="shared" ref="S1667:S1730" si="160">(J1667/86400)+25569+(0/24)</f>
        <v>40564.649456018517</v>
      </c>
      <c r="T1667" s="10">
        <f t="shared" ref="T1667:T1730" si="161">(I1667/86400)+25569+(0/24)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LEFT(N1731,(FIND("/",N1731)-1))</f>
        <v>music</v>
      </c>
      <c r="R1731" t="str">
        <f t="shared" ref="R1731:R1794" si="165">MID(N1731,FIND("/",N1731)+1,256)</f>
        <v>faith</v>
      </c>
      <c r="S1731" s="10">
        <f t="shared" ref="S1731:S1794" si="166">(J1731/86400)+25569+(0/24)</f>
        <v>42471.052152777775</v>
      </c>
      <c r="T1731" s="10">
        <f t="shared" ref="T1731:T1794" si="167">(I1731/86400)+25569+(0/24)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LEFT(N1795,(FIND("/",N1795)-1))</f>
        <v>photography</v>
      </c>
      <c r="R1795" t="str">
        <f t="shared" ref="R1795:R1858" si="171">MID(N1795,FIND("/",N1795)+1,256)</f>
        <v>photobooks</v>
      </c>
      <c r="S1795" s="10">
        <f t="shared" ref="S1795:S1858" si="172">(J1795/86400)+25569+(0/24)</f>
        <v>41940.891666666663</v>
      </c>
      <c r="T1795" s="10">
        <f t="shared" ref="T1795:T1858" si="173">(I1795/86400)+25569+(0/24)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LEFT(N1859,(FIND("/",N1859)-1))</f>
        <v>music</v>
      </c>
      <c r="R1859" t="str">
        <f t="shared" ref="R1859:R1922" si="177">MID(N1859,FIND("/",N1859)+1,256)</f>
        <v>rock</v>
      </c>
      <c r="S1859" s="10">
        <f t="shared" ref="S1859:S1922" si="178">(J1859/86400)+25569+(0/24)</f>
        <v>41864.76866898148</v>
      </c>
      <c r="T1859" s="10">
        <f t="shared" ref="T1859:T1922" si="179">(I1859/86400)+25569+(0/24)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LEFT(N1923,(FIND("/",N1923)-1))</f>
        <v>music</v>
      </c>
      <c r="R1923" t="str">
        <f t="shared" ref="R1923:R1986" si="183">MID(N1923,FIND("/",N1923)+1,256)</f>
        <v>indie rock</v>
      </c>
      <c r="S1923" s="10">
        <f t="shared" ref="S1923:S1986" si="184">(J1923/86400)+25569+(0/24)</f>
        <v>41074.221562500003</v>
      </c>
      <c r="T1923" s="10">
        <f t="shared" ref="T1923:T1986" si="185">(I1923/86400)+25569+(0/24)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LEFT(N1987,(FIND("/",N1987)-1))</f>
        <v>photography</v>
      </c>
      <c r="R1987" t="str">
        <f t="shared" ref="R1987:R2050" si="189">MID(N1987,FIND("/",N1987)+1,256)</f>
        <v>people</v>
      </c>
      <c r="S1987" s="10">
        <f t="shared" ref="S1987:S2050" si="190">(J1987/86400)+25569+(0/24)</f>
        <v>42555.698738425926</v>
      </c>
      <c r="T1987" s="10">
        <f t="shared" ref="T1987:T2050" si="191">(I1987/86400)+25569+(0/24)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LEFT(N2051,(FIND("/",N2051)-1))</f>
        <v>technology</v>
      </c>
      <c r="R2051" t="str">
        <f t="shared" ref="R2051:R2114" si="195">MID(N2051,FIND("/",N2051)+1,256)</f>
        <v>hardware</v>
      </c>
      <c r="S2051" s="10">
        <f t="shared" ref="S2051:S2114" si="196">(J2051/86400)+25569+(0/24)</f>
        <v>41575.527349537035</v>
      </c>
      <c r="T2051" s="10">
        <f t="shared" ref="T2051:T2114" si="197">(I2051/86400)+25569+(0/24)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LEFT(N2115,(FIND("/",N2115)-1))</f>
        <v>music</v>
      </c>
      <c r="R2115" t="str">
        <f t="shared" ref="R2115:R2178" si="201">MID(N2115,FIND("/",N2115)+1,256)</f>
        <v>indie rock</v>
      </c>
      <c r="S2115" s="10">
        <f t="shared" ref="S2115:S2178" si="202">(J2115/86400)+25569+(0/24)</f>
        <v>41870.86546296296</v>
      </c>
      <c r="T2115" s="10">
        <f t="shared" ref="T2115:T2178" si="203">(I2115/86400)+25569+(0/24)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LEFT(N2179,(FIND("/",N2179)-1))</f>
        <v>music</v>
      </c>
      <c r="R2179" t="str">
        <f t="shared" ref="R2179:R2242" si="207">MID(N2179,FIND("/",N2179)+1,256)</f>
        <v>rock</v>
      </c>
      <c r="S2179" s="10">
        <f t="shared" ref="S2179:S2242" si="208">(J2179/86400)+25569+(0/24)</f>
        <v>42502.250775462962</v>
      </c>
      <c r="T2179" s="10">
        <f t="shared" ref="T2179:T2242" si="209">(I2179/86400)+25569+(0/24)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LEFT(N2243,(FIND("/",N2243)-1))</f>
        <v>games</v>
      </c>
      <c r="R2243" t="str">
        <f t="shared" ref="R2243:R2306" si="213">MID(N2243,FIND("/",N2243)+1,256)</f>
        <v>tabletop games</v>
      </c>
      <c r="S2243" s="10">
        <f t="shared" ref="S2243:S2306" si="214">(J2243/86400)+25569+(0/24)</f>
        <v>42766.827546296292</v>
      </c>
      <c r="T2243" s="10">
        <f t="shared" ref="T2243:T2306" si="215">(I2243/86400)+25569+(0/24)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LEFT(N2307,(FIND("/",N2307)-1))</f>
        <v>music</v>
      </c>
      <c r="R2307" t="str">
        <f t="shared" ref="R2307:R2370" si="219">MID(N2307,FIND("/",N2307)+1,256)</f>
        <v>indie rock</v>
      </c>
      <c r="S2307" s="10">
        <f t="shared" ref="S2307:S2370" si="220">(J2307/86400)+25569+(0/24)</f>
        <v>41834.695277777777</v>
      </c>
      <c r="T2307" s="10">
        <f t="shared" ref="T2307:T2370" si="221">(I2307/86400)+25569+(0/24)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LEFT(N2371,(FIND("/",N2371)-1))</f>
        <v>technology</v>
      </c>
      <c r="R2371" t="str">
        <f t="shared" ref="R2371:R2434" si="225">MID(N2371,FIND("/",N2371)+1,256)</f>
        <v>web</v>
      </c>
      <c r="S2371" s="10">
        <f t="shared" ref="S2371:S2434" si="226">(J2371/86400)+25569+(0/24)</f>
        <v>42380.812627314815</v>
      </c>
      <c r="T2371" s="10">
        <f t="shared" ref="T2371:T2434" si="227">(I2371/86400)+25569+(0/24)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LEFT(N2435,(FIND("/",N2435)-1))</f>
        <v>food</v>
      </c>
      <c r="R2435" t="str">
        <f t="shared" ref="R2435:R2498" si="231">MID(N2435,FIND("/",N2435)+1,256)</f>
        <v>food trucks</v>
      </c>
      <c r="S2435" s="10">
        <f t="shared" ref="S2435:S2498" si="232">(J2435/86400)+25569+(0/24)</f>
        <v>42397.89980324074</v>
      </c>
      <c r="T2435" s="10">
        <f t="shared" ref="T2435:T2498" si="233">(I2435/86400)+25569+(0/24)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LEFT(N2499,(FIND("/",N2499)-1))</f>
        <v>music</v>
      </c>
      <c r="R2499" t="str">
        <f t="shared" ref="R2499:R2562" si="237">MID(N2499,FIND("/",N2499)+1,256)</f>
        <v>indie rock</v>
      </c>
      <c r="S2499" s="10">
        <f t="shared" ref="S2499:S2562" si="238">(J2499/86400)+25569+(0/24)</f>
        <v>40730.878912037035</v>
      </c>
      <c r="T2499" s="10">
        <f t="shared" ref="T2499:T2562" si="239">(I2499/86400)+25569+(0/24)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LEFT(N2563,(FIND("/",N2563)-1))</f>
        <v>food</v>
      </c>
      <c r="R2563" t="str">
        <f t="shared" ref="R2563:R2626" si="243">MID(N2563,FIND("/",N2563)+1,256)</f>
        <v>food trucks</v>
      </c>
      <c r="S2563" s="10">
        <f t="shared" ref="S2563:S2626" si="244">(J2563/86400)+25569+(0/24)</f>
        <v>42260.528807870374</v>
      </c>
      <c r="T2563" s="10">
        <f t="shared" ref="T2563:T2626" si="245">(I2563/86400)+25569+(0/24)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LEFT(N2627,(FIND("/",N2627)-1))</f>
        <v>technology</v>
      </c>
      <c r="R2627" t="str">
        <f t="shared" ref="R2627:R2690" si="249">MID(N2627,FIND("/",N2627)+1,256)</f>
        <v>space exploration</v>
      </c>
      <c r="S2627" s="10">
        <f t="shared" ref="S2627:S2690" si="250">(J2627/86400)+25569+(0/24)</f>
        <v>42658.810277777782</v>
      </c>
      <c r="T2627" s="10">
        <f t="shared" ref="T2627:T2690" si="251">(I2627/86400)+25569+(0/24)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LEFT(N2691,(FIND("/",N2691)-1))</f>
        <v>food</v>
      </c>
      <c r="R2691" t="str">
        <f t="shared" ref="R2691:R2754" si="255">MID(N2691,FIND("/",N2691)+1,256)</f>
        <v>food trucks</v>
      </c>
      <c r="S2691" s="10">
        <f t="shared" ref="S2691:S2754" si="256">(J2691/86400)+25569+(0/24)</f>
        <v>42551.961689814816</v>
      </c>
      <c r="T2691" s="10">
        <f t="shared" ref="T2691:T2754" si="257">(I2691/86400)+25569+(0/24)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LEFT(N2755,(FIND("/",N2755)-1))</f>
        <v>publishing</v>
      </c>
      <c r="R2755" t="str">
        <f t="shared" ref="R2755:R2818" si="261">MID(N2755,FIND("/",N2755)+1,256)</f>
        <v>children's books</v>
      </c>
      <c r="S2755" s="10">
        <f t="shared" ref="S2755:S2818" si="262">(J2755/86400)+25569+(0/24)</f>
        <v>41117.900729166664</v>
      </c>
      <c r="T2755" s="10">
        <f t="shared" ref="T2755:T2818" si="263">(I2755/86400)+25569+(0/24)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LEFT(N2819,(FIND("/",N2819)-1))</f>
        <v>theater</v>
      </c>
      <c r="R2819" t="str">
        <f t="shared" ref="R2819:R2882" si="267">MID(N2819,FIND("/",N2819)+1,256)</f>
        <v>plays</v>
      </c>
      <c r="S2819" s="10">
        <f t="shared" ref="S2819:S2882" si="268">(J2819/86400)+25569+(0/24)</f>
        <v>42023.634976851856</v>
      </c>
      <c r="T2819" s="10">
        <f t="shared" ref="T2819:T2882" si="269">(I2819/86400)+25569+(0/24)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LEFT(N2883,(FIND("/",N2883)-1))</f>
        <v>theater</v>
      </c>
      <c r="R2883" t="str">
        <f t="shared" ref="R2883:R2946" si="273">MID(N2883,FIND("/",N2883)+1,256)</f>
        <v>plays</v>
      </c>
      <c r="S2883" s="10">
        <f t="shared" ref="S2883:S2946" si="274">(J2883/86400)+25569+(0/24)</f>
        <v>41916.597638888888</v>
      </c>
      <c r="T2883" s="10">
        <f t="shared" ref="T2883:T2946" si="275">(I2883/86400)+25569+(0/24)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LEFT(N2947,(FIND("/",N2947)-1))</f>
        <v>theater</v>
      </c>
      <c r="R2947" t="str">
        <f t="shared" ref="R2947:R3010" si="279">MID(N2947,FIND("/",N2947)+1,256)</f>
        <v>spaces</v>
      </c>
      <c r="S2947" s="10">
        <f t="shared" ref="S2947:S3010" si="280">(J2947/86400)+25569+(0/24)</f>
        <v>42118.139583333337</v>
      </c>
      <c r="T2947" s="10">
        <f t="shared" ref="T2947:T3010" si="281">(I2947/86400)+25569+(0/24)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LEFT(N3011,(FIND("/",N3011)-1))</f>
        <v>theater</v>
      </c>
      <c r="R3011" t="str">
        <f t="shared" ref="R3011:R3074" si="285">MID(N3011,FIND("/",N3011)+1,256)</f>
        <v>spaces</v>
      </c>
      <c r="S3011" s="10">
        <f t="shared" ref="S3011:S3074" si="286">(J3011/86400)+25569+(0/24)</f>
        <v>41939.569907407407</v>
      </c>
      <c r="T3011" s="10">
        <f t="shared" ref="T3011:T3074" si="287">(I3011/86400)+25569+(0/24)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LEFT(N3075,(FIND("/",N3075)-1))</f>
        <v>theater</v>
      </c>
      <c r="R3075" t="str">
        <f t="shared" ref="R3075:R3138" si="291">MID(N3075,FIND("/",N3075)+1,256)</f>
        <v>spaces</v>
      </c>
      <c r="S3075" s="10">
        <f t="shared" ref="S3075:S3138" si="292">(J3075/86400)+25569+(0/24)</f>
        <v>42111.684027777781</v>
      </c>
      <c r="T3075" s="10">
        <f t="shared" ref="T3075:T3138" si="293">(I3075/86400)+25569+(0/24)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LEFT(N3139,(FIND("/",N3139)-1))</f>
        <v>theater</v>
      </c>
      <c r="R3139" t="str">
        <f t="shared" ref="R3139:R3202" si="297">MID(N3139,FIND("/",N3139)+1,256)</f>
        <v>plays</v>
      </c>
      <c r="S3139" s="10">
        <f t="shared" ref="S3139:S3202" si="298">(J3139/86400)+25569+(0/24)</f>
        <v>42807.885057870371</v>
      </c>
      <c r="T3139" s="10">
        <f t="shared" ref="T3139:T3202" si="299">(I3139/86400)+25569+(0/24)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LEFT(N3203,(FIND("/",N3203)-1))</f>
        <v>theater</v>
      </c>
      <c r="R3203" t="str">
        <f t="shared" ref="R3203:R3266" si="303">MID(N3203,FIND("/",N3203)+1,256)</f>
        <v>musical</v>
      </c>
      <c r="S3203" s="10">
        <f t="shared" ref="S3203:S3266" si="304">(J3203/86400)+25569+(0/24)</f>
        <v>41861.767094907409</v>
      </c>
      <c r="T3203" s="10">
        <f t="shared" ref="T3203:T3266" si="305">(I3203/86400)+25569+(0/24)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LEFT(N3267,(FIND("/",N3267)-1))</f>
        <v>theater</v>
      </c>
      <c r="R3267" t="str">
        <f t="shared" ref="R3267:R3330" si="309">MID(N3267,FIND("/",N3267)+1,256)</f>
        <v>plays</v>
      </c>
      <c r="S3267" s="10">
        <f t="shared" ref="S3267:S3330" si="310">(J3267/86400)+25569+(0/24)</f>
        <v>42311.711979166663</v>
      </c>
      <c r="T3267" s="10">
        <f t="shared" ref="T3267:T3330" si="311">(I3267/86400)+25569+(0/24)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LEFT(N3331,(FIND("/",N3331)-1))</f>
        <v>theater</v>
      </c>
      <c r="R3331" t="str">
        <f t="shared" ref="R3331:R3394" si="315">MID(N3331,FIND("/",N3331)+1,256)</f>
        <v>plays</v>
      </c>
      <c r="S3331" s="10">
        <f t="shared" ref="S3331:S3394" si="316">(J3331/86400)+25569+(0/24)</f>
        <v>41837.323009259257</v>
      </c>
      <c r="T3331" s="10">
        <f t="shared" ref="T3331:T3394" si="317">(I3331/86400)+25569+(0/24)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LEFT(N3395,(FIND("/",N3395)-1))</f>
        <v>theater</v>
      </c>
      <c r="R3395" t="str">
        <f t="shared" ref="R3395:R3458" si="321">MID(N3395,FIND("/",N3395)+1,256)</f>
        <v>plays</v>
      </c>
      <c r="S3395" s="10">
        <f t="shared" ref="S3395:S3458" si="322">(J3395/86400)+25569+(0/24)</f>
        <v>41923.921643518523</v>
      </c>
      <c r="T3395" s="10">
        <f t="shared" ref="T3395:T3458" si="323">(I3395/86400)+25569+(0/24)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LEFT(N3459,(FIND("/",N3459)-1))</f>
        <v>theater</v>
      </c>
      <c r="R3459" t="str">
        <f t="shared" ref="R3459:R3522" si="327">MID(N3459,FIND("/",N3459)+1,256)</f>
        <v>plays</v>
      </c>
      <c r="S3459" s="10">
        <f t="shared" ref="S3459:S3522" si="328">(J3459/86400)+25569+(0/24)</f>
        <v>42016.706678240742</v>
      </c>
      <c r="T3459" s="10">
        <f t="shared" ref="T3459:T3522" si="329">(I3459/86400)+25569+(0/24)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LEFT(N3523,(FIND("/",N3523)-1))</f>
        <v>theater</v>
      </c>
      <c r="R3523" t="str">
        <f t="shared" ref="R3523:R3586" si="333">MID(N3523,FIND("/",N3523)+1,256)</f>
        <v>plays</v>
      </c>
      <c r="S3523" s="10">
        <f t="shared" ref="S3523:S3586" si="334">(J3523/86400)+25569+(0/24)</f>
        <v>41881.361342592594</v>
      </c>
      <c r="T3523" s="10">
        <f t="shared" ref="T3523:T3586" si="335">(I3523/86400)+25569+(0/24)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LEFT(N3587,(FIND("/",N3587)-1))</f>
        <v>theater</v>
      </c>
      <c r="R3587" t="str">
        <f t="shared" ref="R3587:R3650" si="339">MID(N3587,FIND("/",N3587)+1,256)</f>
        <v>plays</v>
      </c>
      <c r="S3587" s="10">
        <f t="shared" ref="S3587:S3650" si="340">(J3587/86400)+25569+(0/24)</f>
        <v>41964.716319444444</v>
      </c>
      <c r="T3587" s="10">
        <f t="shared" ref="T3587:T3650" si="341">(I3587/86400)+25569+(0/24)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LEFT(N3651,(FIND("/",N3651)-1))</f>
        <v>theater</v>
      </c>
      <c r="R3651" t="str">
        <f t="shared" ref="R3651:R3714" si="345">MID(N3651,FIND("/",N3651)+1,256)</f>
        <v>plays</v>
      </c>
      <c r="S3651" s="10">
        <f t="shared" ref="S3651:S3714" si="346">(J3651/86400)+25569+(0/24)</f>
        <v>41780.712893518517</v>
      </c>
      <c r="T3651" s="10">
        <f t="shared" ref="T3651:T3714" si="347">(I3651/86400)+25569+(0/24)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LEFT(N3715,(FIND("/",N3715)-1))</f>
        <v>theater</v>
      </c>
      <c r="R3715" t="str">
        <f t="shared" ref="R3715:R3778" si="351">MID(N3715,FIND("/",N3715)+1,256)</f>
        <v>plays</v>
      </c>
      <c r="S3715" s="10">
        <f t="shared" ref="S3715:S3778" si="352">(J3715/86400)+25569+(0/24)</f>
        <v>42505.738032407404</v>
      </c>
      <c r="T3715" s="10">
        <f t="shared" ref="T3715:T3778" si="353">(I3715/86400)+25569+(0/24)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LEFT(N3779,(FIND("/",N3779)-1))</f>
        <v>theater</v>
      </c>
      <c r="R3779" t="str">
        <f t="shared" ref="R3779:R3842" si="357">MID(N3779,FIND("/",N3779)+1,256)</f>
        <v>musical</v>
      </c>
      <c r="S3779" s="10">
        <f t="shared" ref="S3779:S3842" si="358">(J3779/86400)+25569+(0/24)</f>
        <v>41887.111354166671</v>
      </c>
      <c r="T3779" s="10">
        <f t="shared" ref="T3779:T3842" si="359">(I3779/86400)+25569+(0/24)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LEFT(N3843,(FIND("/",N3843)-1))</f>
        <v>theater</v>
      </c>
      <c r="R3843" t="str">
        <f t="shared" ref="R3843:R3906" si="363">MID(N3843,FIND("/",N3843)+1,256)</f>
        <v>plays</v>
      </c>
      <c r="S3843" s="10">
        <f t="shared" ref="S3843:S3906" si="364">(J3843/86400)+25569+(0/24)</f>
        <v>41780.785729166666</v>
      </c>
      <c r="T3843" s="10">
        <f t="shared" ref="T3843:T3906" si="365">(I3843/86400)+25569+(0/24)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LEFT(N3907,(FIND("/",N3907)-1))</f>
        <v>theater</v>
      </c>
      <c r="R3907" t="str">
        <f t="shared" ref="R3907:R3970" si="369">MID(N3907,FIND("/",N3907)+1,256)</f>
        <v>plays</v>
      </c>
      <c r="S3907" s="10">
        <f t="shared" ref="S3907:S3970" si="370">(J3907/86400)+25569+(0/24)</f>
        <v>42124.623877314814</v>
      </c>
      <c r="T3907" s="10">
        <f t="shared" ref="T3907:T3970" si="371">(I3907/86400)+25569+(0/24)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LEFT(N3971,(FIND("/",N3971)-1))</f>
        <v>theater</v>
      </c>
      <c r="R3971" t="str">
        <f t="shared" ref="R3971:R4034" si="375">MID(N3971,FIND("/",N3971)+1,256)</f>
        <v>plays</v>
      </c>
      <c r="S3971" s="10">
        <f t="shared" ref="S3971:S4034" si="376">(J3971/86400)+25569+(0/24)</f>
        <v>42601.854699074072</v>
      </c>
      <c r="T3971" s="10">
        <f t="shared" ref="T3971:T4034" si="377">(I3971/86400)+25569+(0/24)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LEFT(N4035,(FIND("/",N4035)-1))</f>
        <v>theater</v>
      </c>
      <c r="R4035" t="str">
        <f t="shared" ref="R4035:R4098" si="381">MID(N4035,FIND("/",N4035)+1,256)</f>
        <v>plays</v>
      </c>
      <c r="S4035" s="10">
        <f t="shared" ref="S4035:S4098" si="382">(J4035/86400)+25569+(0/24)</f>
        <v>42614.268796296295</v>
      </c>
      <c r="T4035" s="10">
        <f t="shared" ref="T4035:T4098" si="383">(I4035/86400)+25569+(0/24)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LEFT(N4099,(FIND("/",N4099)-1))</f>
        <v>theater</v>
      </c>
      <c r="R4099" t="str">
        <f t="shared" ref="R4099:R4115" si="387">MID(N4099,FIND("/",N4099)+1,256)</f>
        <v>plays</v>
      </c>
      <c r="S4099" s="10">
        <f t="shared" ref="S4099:S4115" si="388">(J4099/86400)+25569+(0/24)</f>
        <v>42344.824502314819</v>
      </c>
      <c r="T4099" s="10">
        <f t="shared" ref="T4099:T4115" si="389">(I4099/86400)+25569+(0/24)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ontainsText" dxfId="3" priority="5" operator="containsText" text="failed">
      <formula>NOT(ISERROR(SEARCH("failed",F2)))</formula>
    </cfRule>
    <cfRule type="containsText" dxfId="2" priority="4" operator="containsText" text="successful">
      <formula>NOT(ISERROR(SEARCH("successful",F2)))</formula>
    </cfRule>
    <cfRule type="containsText" dxfId="1" priority="3" operator="containsText" text="live">
      <formula>NOT(ISERROR(SEARCH("live",F2)))</formula>
    </cfRule>
    <cfRule type="containsText" dxfId="0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5DF74-3712-41FB-8B6D-C316243220D5}">
  <dimension ref="A1:F14"/>
  <sheetViews>
    <sheetView workbookViewId="0"/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8222</v>
      </c>
      <c r="B1" t="s">
        <v>8308</v>
      </c>
    </row>
    <row r="3" spans="1:6" x14ac:dyDescent="0.35">
      <c r="A3" s="7" t="s">
        <v>8321</v>
      </c>
      <c r="B3" s="7" t="s">
        <v>8309</v>
      </c>
    </row>
    <row r="4" spans="1:6" x14ac:dyDescent="0.35">
      <c r="A4" s="7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8310</v>
      </c>
    </row>
    <row r="5" spans="1:6" x14ac:dyDescent="0.3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8310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249F7-7B27-4D6B-8CAF-E219061768EC}">
  <dimension ref="A1:F47"/>
  <sheetViews>
    <sheetView topLeftCell="B2" zoomScaleNormal="100" workbookViewId="0">
      <selection activeCell="G19" sqref="G19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8222</v>
      </c>
      <c r="B1" t="s">
        <v>8308</v>
      </c>
    </row>
    <row r="2" spans="1:6" x14ac:dyDescent="0.35">
      <c r="A2" s="7" t="s">
        <v>8322</v>
      </c>
      <c r="B2" t="s">
        <v>8308</v>
      </c>
    </row>
    <row r="4" spans="1:6" x14ac:dyDescent="0.35">
      <c r="A4" s="7" t="s">
        <v>8321</v>
      </c>
      <c r="B4" s="7" t="s">
        <v>8309</v>
      </c>
    </row>
    <row r="5" spans="1:6" x14ac:dyDescent="0.35">
      <c r="A5" s="7" t="s">
        <v>8311</v>
      </c>
      <c r="B5" t="s">
        <v>8218</v>
      </c>
      <c r="C5" t="s">
        <v>8220</v>
      </c>
      <c r="D5" t="s">
        <v>8219</v>
      </c>
      <c r="E5" t="s">
        <v>8221</v>
      </c>
      <c r="F5" t="s">
        <v>8310</v>
      </c>
    </row>
    <row r="6" spans="1:6" x14ac:dyDescent="0.3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8310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5F2A-AD13-4919-9A4E-11570A2F36C9}">
  <dimension ref="A1:E18"/>
  <sheetViews>
    <sheetView workbookViewId="0">
      <selection activeCell="E20" sqref="E20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7" t="s">
        <v>8322</v>
      </c>
      <c r="B1" t="s">
        <v>8308</v>
      </c>
    </row>
    <row r="2" spans="1:5" x14ac:dyDescent="0.35">
      <c r="A2" s="7" t="s">
        <v>8379</v>
      </c>
      <c r="B2" t="s">
        <v>8308</v>
      </c>
    </row>
    <row r="4" spans="1:5" x14ac:dyDescent="0.35">
      <c r="A4" s="7" t="s">
        <v>8321</v>
      </c>
      <c r="B4" s="7" t="s">
        <v>8309</v>
      </c>
    </row>
    <row r="5" spans="1:5" x14ac:dyDescent="0.35">
      <c r="A5" s="7" t="s">
        <v>8311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3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1" t="s">
        <v>8310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Feldstein</cp:lastModifiedBy>
  <dcterms:created xsi:type="dcterms:W3CDTF">2017-04-20T15:17:24Z</dcterms:created>
  <dcterms:modified xsi:type="dcterms:W3CDTF">2019-01-20T04:25:25Z</dcterms:modified>
</cp:coreProperties>
</file>