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xr:revisionPtr revIDLastSave="0" documentId="13_ncr:1_{6F4ED8A2-A583-474C-B73B-E16321806A42}" xr6:coauthVersionLast="47" xr6:coauthVersionMax="47" xr10:uidLastSave="{00000000-0000-0000-0000-000000000000}"/>
  <bookViews>
    <workbookView xWindow="-110" yWindow="-110" windowWidth="19420" windowHeight="10420" tabRatio="744" xr2:uid="{00000000-000D-0000-FFFF-FFFF00000000}"/>
  </bookViews>
  <sheets>
    <sheet name="RFQ GMC-6sense" sheetId="1" r:id="rId1"/>
    <sheet name="Demo" sheetId="36" r:id="rId2"/>
    <sheet name="Data" sheetId="33" r:id="rId3"/>
    <sheet name="Sheet2" sheetId="26" state="hidden" r:id="rId4"/>
  </sheets>
  <definedNames>
    <definedName name="_xlnm._FilterDatabase" localSheetId="2" hidden="1">Data!$A$1:$J$828</definedName>
    <definedName name="_xlnm._FilterDatabase" localSheetId="0" hidden="1">'RFQ GMC-6sense'!$A$2:$C$56</definedName>
    <definedName name="_xlnm._FilterDatabase" localSheetId="3" hidden="1">Sheet2!$A$1:$I$359</definedName>
  </definedNames>
  <calcPr calcId="191029"/>
  <pivotCaches>
    <pivotCache cacheId="4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24" i="33" l="1"/>
  <c r="B16" i="1"/>
  <c r="F3" i="33" l="1"/>
  <c r="G3" i="33" s="1"/>
  <c r="F4" i="33"/>
  <c r="G4" i="33" s="1"/>
  <c r="F5" i="33"/>
  <c r="G5" i="33" s="1"/>
  <c r="F6" i="33"/>
  <c r="G6" i="33" s="1"/>
  <c r="F7" i="33"/>
  <c r="G7" i="33" s="1"/>
  <c r="F8" i="33"/>
  <c r="G8" i="33" s="1"/>
  <c r="F9" i="33"/>
  <c r="G9" i="33" s="1"/>
  <c r="F10" i="33"/>
  <c r="G10" i="33" s="1"/>
  <c r="F11" i="33"/>
  <c r="G11" i="33" s="1"/>
  <c r="F12" i="33"/>
  <c r="G12" i="33" s="1"/>
  <c r="F13" i="33"/>
  <c r="G13" i="33" s="1"/>
  <c r="F14" i="33"/>
  <c r="G14" i="33" s="1"/>
  <c r="F15" i="33"/>
  <c r="G15" i="33" s="1"/>
  <c r="F16" i="33"/>
  <c r="G16" i="33" s="1"/>
  <c r="F17" i="33"/>
  <c r="G17" i="33" s="1"/>
  <c r="F18" i="33"/>
  <c r="G18" i="33" s="1"/>
  <c r="F19" i="33"/>
  <c r="G19" i="33" s="1"/>
  <c r="F20" i="33"/>
  <c r="G20" i="33" s="1"/>
  <c r="F21" i="33"/>
  <c r="G21" i="33" s="1"/>
  <c r="F22" i="33"/>
  <c r="G22" i="33" s="1"/>
  <c r="F23" i="33"/>
  <c r="G23" i="33" s="1"/>
  <c r="F24" i="33"/>
  <c r="G24" i="33" s="1"/>
  <c r="F25" i="33"/>
  <c r="G25" i="33" s="1"/>
  <c r="F26" i="33"/>
  <c r="G26" i="33" s="1"/>
  <c r="F27" i="33"/>
  <c r="G27" i="33" s="1"/>
  <c r="F28" i="33"/>
  <c r="G28" i="33" s="1"/>
  <c r="F29" i="33"/>
  <c r="G29" i="33" s="1"/>
  <c r="F30" i="33"/>
  <c r="G30" i="33" s="1"/>
  <c r="F31" i="33"/>
  <c r="G31" i="33" s="1"/>
  <c r="F32" i="33"/>
  <c r="G32" i="33" s="1"/>
  <c r="F33" i="33"/>
  <c r="G33" i="33" s="1"/>
  <c r="F34" i="33"/>
  <c r="G34" i="33" s="1"/>
  <c r="F35" i="33"/>
  <c r="G35" i="33" s="1"/>
  <c r="F36" i="33"/>
  <c r="G36" i="33" s="1"/>
  <c r="F37" i="33"/>
  <c r="G37" i="33" s="1"/>
  <c r="F38" i="33"/>
  <c r="G38" i="33" s="1"/>
  <c r="F39" i="33"/>
  <c r="G39" i="33" s="1"/>
  <c r="F40" i="33"/>
  <c r="G40" i="33" s="1"/>
  <c r="F41" i="33"/>
  <c r="G41" i="33" s="1"/>
  <c r="F42" i="33"/>
  <c r="G42" i="33" s="1"/>
  <c r="F43" i="33"/>
  <c r="G43" i="33" s="1"/>
  <c r="F44" i="33"/>
  <c r="G44" i="33" s="1"/>
  <c r="F45" i="33"/>
  <c r="G45" i="33" s="1"/>
  <c r="F46" i="33"/>
  <c r="G46" i="33" s="1"/>
  <c r="F47" i="33"/>
  <c r="G47" i="33" s="1"/>
  <c r="F48" i="33"/>
  <c r="G48" i="33" s="1"/>
  <c r="F49" i="33"/>
  <c r="G49" i="33" s="1"/>
  <c r="F50" i="33"/>
  <c r="G50" i="33" s="1"/>
  <c r="F51" i="33"/>
  <c r="G51" i="33" s="1"/>
  <c r="F52" i="33"/>
  <c r="G52" i="33" s="1"/>
  <c r="F53" i="33"/>
  <c r="G53" i="33" s="1"/>
  <c r="F54" i="33"/>
  <c r="G54" i="33" s="1"/>
  <c r="F55" i="33"/>
  <c r="G55" i="33" s="1"/>
  <c r="F56" i="33"/>
  <c r="G56" i="33" s="1"/>
  <c r="F57" i="33"/>
  <c r="G57" i="33" s="1"/>
  <c r="F58" i="33"/>
  <c r="G58" i="33" s="1"/>
  <c r="F59" i="33"/>
  <c r="G59" i="33" s="1"/>
  <c r="F60" i="33"/>
  <c r="G60" i="33" s="1"/>
  <c r="F61" i="33"/>
  <c r="G61" i="33" s="1"/>
  <c r="F62" i="33"/>
  <c r="G62" i="33" s="1"/>
  <c r="F63" i="33"/>
  <c r="G63" i="33" s="1"/>
  <c r="F64" i="33"/>
  <c r="G64" i="33" s="1"/>
  <c r="F65" i="33"/>
  <c r="G65" i="33" s="1"/>
  <c r="F66" i="33"/>
  <c r="G66" i="33" s="1"/>
  <c r="F67" i="33"/>
  <c r="G67" i="33" s="1"/>
  <c r="F68" i="33"/>
  <c r="G68" i="33" s="1"/>
  <c r="F69" i="33"/>
  <c r="G69" i="33" s="1"/>
  <c r="F70" i="33"/>
  <c r="G70" i="33" s="1"/>
  <c r="F71" i="33"/>
  <c r="G71" i="33" s="1"/>
  <c r="F72" i="33"/>
  <c r="G72" i="33" s="1"/>
  <c r="F73" i="33"/>
  <c r="G73" i="33" s="1"/>
  <c r="F74" i="33"/>
  <c r="G74" i="33" s="1"/>
  <c r="F75" i="33"/>
  <c r="G75" i="33" s="1"/>
  <c r="F76" i="33"/>
  <c r="G76" i="33" s="1"/>
  <c r="F77" i="33"/>
  <c r="G77" i="33" s="1"/>
  <c r="F78" i="33"/>
  <c r="G78" i="33" s="1"/>
  <c r="F79" i="33"/>
  <c r="G79" i="33" s="1"/>
  <c r="F80" i="33"/>
  <c r="G80" i="33" s="1"/>
  <c r="F81" i="33"/>
  <c r="G81" i="33" s="1"/>
  <c r="F82" i="33"/>
  <c r="G82" i="33" s="1"/>
  <c r="F83" i="33"/>
  <c r="G83" i="33" s="1"/>
  <c r="F84" i="33"/>
  <c r="G84" i="33" s="1"/>
  <c r="F85" i="33"/>
  <c r="G85" i="33" s="1"/>
  <c r="F86" i="33"/>
  <c r="G86" i="33" s="1"/>
  <c r="F87" i="33"/>
  <c r="G87" i="33" s="1"/>
  <c r="F88" i="33"/>
  <c r="G88" i="33" s="1"/>
  <c r="F89" i="33"/>
  <c r="G89" i="33" s="1"/>
  <c r="F90" i="33"/>
  <c r="G90" i="33" s="1"/>
  <c r="F91" i="33"/>
  <c r="G91" i="33" s="1"/>
  <c r="F92" i="33"/>
  <c r="G92" i="33" s="1"/>
  <c r="F93" i="33"/>
  <c r="G93" i="33" s="1"/>
  <c r="F94" i="33"/>
  <c r="G94" i="33" s="1"/>
  <c r="F95" i="33"/>
  <c r="G95" i="33" s="1"/>
  <c r="F96" i="33"/>
  <c r="G96" i="33" s="1"/>
  <c r="F97" i="33"/>
  <c r="G97" i="33" s="1"/>
  <c r="F98" i="33"/>
  <c r="G98" i="33" s="1"/>
  <c r="F99" i="33"/>
  <c r="G99" i="33" s="1"/>
  <c r="F100" i="33"/>
  <c r="G100" i="33" s="1"/>
  <c r="F101" i="33"/>
  <c r="G101" i="33" s="1"/>
  <c r="F102" i="33"/>
  <c r="G102" i="33" s="1"/>
  <c r="F103" i="33"/>
  <c r="G103" i="33" s="1"/>
  <c r="F104" i="33"/>
  <c r="G104" i="33" s="1"/>
  <c r="F105" i="33"/>
  <c r="G105" i="33" s="1"/>
  <c r="F106" i="33"/>
  <c r="G106" i="33" s="1"/>
  <c r="F107" i="33"/>
  <c r="G107" i="33" s="1"/>
  <c r="F108" i="33"/>
  <c r="G108" i="33" s="1"/>
  <c r="F109" i="33"/>
  <c r="G109" i="33" s="1"/>
  <c r="F110" i="33"/>
  <c r="G110" i="33" s="1"/>
  <c r="F111" i="33"/>
  <c r="G111" i="33" s="1"/>
  <c r="F112" i="33"/>
  <c r="G112" i="33" s="1"/>
  <c r="F113" i="33"/>
  <c r="G113" i="33" s="1"/>
  <c r="F114" i="33"/>
  <c r="G114" i="33" s="1"/>
  <c r="F115" i="33"/>
  <c r="G115" i="33" s="1"/>
  <c r="F116" i="33"/>
  <c r="G116" i="33" s="1"/>
  <c r="F117" i="33"/>
  <c r="G117" i="33" s="1"/>
  <c r="F118" i="33"/>
  <c r="G118" i="33" s="1"/>
  <c r="F119" i="33"/>
  <c r="G119" i="33" s="1"/>
  <c r="F120" i="33"/>
  <c r="G120" i="33" s="1"/>
  <c r="F121" i="33"/>
  <c r="G121" i="33" s="1"/>
  <c r="F122" i="33"/>
  <c r="G122" i="33" s="1"/>
  <c r="F123" i="33"/>
  <c r="G123" i="33" s="1"/>
  <c r="F124" i="33"/>
  <c r="G124" i="33" s="1"/>
  <c r="F125" i="33"/>
  <c r="G125" i="33" s="1"/>
  <c r="F126" i="33"/>
  <c r="G126" i="33" s="1"/>
  <c r="F127" i="33"/>
  <c r="G127" i="33" s="1"/>
  <c r="F128" i="33"/>
  <c r="G128" i="33" s="1"/>
  <c r="F129" i="33"/>
  <c r="G129" i="33" s="1"/>
  <c r="F130" i="33"/>
  <c r="G130" i="33" s="1"/>
  <c r="F131" i="33"/>
  <c r="G131" i="33" s="1"/>
  <c r="F132" i="33"/>
  <c r="G132" i="33" s="1"/>
  <c r="F133" i="33"/>
  <c r="G133" i="33" s="1"/>
  <c r="F134" i="33"/>
  <c r="G134" i="33" s="1"/>
  <c r="F135" i="33"/>
  <c r="G135" i="33" s="1"/>
  <c r="F136" i="33"/>
  <c r="G136" i="33" s="1"/>
  <c r="F137" i="33"/>
  <c r="G137" i="33" s="1"/>
  <c r="F138" i="33"/>
  <c r="G138" i="33" s="1"/>
  <c r="F139" i="33"/>
  <c r="G139" i="33" s="1"/>
  <c r="F140" i="33"/>
  <c r="G140" i="33" s="1"/>
  <c r="F141" i="33"/>
  <c r="G141" i="33" s="1"/>
  <c r="F142" i="33"/>
  <c r="G142" i="33" s="1"/>
  <c r="F143" i="33"/>
  <c r="G143" i="33" s="1"/>
  <c r="F144" i="33"/>
  <c r="G144" i="33" s="1"/>
  <c r="F145" i="33"/>
  <c r="G145" i="33" s="1"/>
  <c r="F146" i="33"/>
  <c r="G146" i="33" s="1"/>
  <c r="F147" i="33"/>
  <c r="G147" i="33" s="1"/>
  <c r="F148" i="33"/>
  <c r="G148" i="33" s="1"/>
  <c r="F149" i="33"/>
  <c r="G149" i="33" s="1"/>
  <c r="F150" i="33"/>
  <c r="G150" i="33" s="1"/>
  <c r="F151" i="33"/>
  <c r="G151" i="33" s="1"/>
  <c r="F152" i="33"/>
  <c r="G152" i="33" s="1"/>
  <c r="F153" i="33"/>
  <c r="G153" i="33" s="1"/>
  <c r="F154" i="33"/>
  <c r="G154" i="33" s="1"/>
  <c r="F155" i="33"/>
  <c r="G155" i="33" s="1"/>
  <c r="F156" i="33"/>
  <c r="G156" i="33" s="1"/>
  <c r="F157" i="33"/>
  <c r="G157" i="33" s="1"/>
  <c r="F158" i="33"/>
  <c r="G158" i="33" s="1"/>
  <c r="F159" i="33"/>
  <c r="G159" i="33" s="1"/>
  <c r="F160" i="33"/>
  <c r="G160" i="33" s="1"/>
  <c r="F161" i="33"/>
  <c r="G161" i="33" s="1"/>
  <c r="F162" i="33"/>
  <c r="G162" i="33" s="1"/>
  <c r="F163" i="33"/>
  <c r="G163" i="33" s="1"/>
  <c r="F164" i="33"/>
  <c r="G164" i="33" s="1"/>
  <c r="F165" i="33"/>
  <c r="G165" i="33" s="1"/>
  <c r="F166" i="33"/>
  <c r="G166" i="33" s="1"/>
  <c r="F167" i="33"/>
  <c r="G167" i="33" s="1"/>
  <c r="F168" i="33"/>
  <c r="G168" i="33" s="1"/>
  <c r="F169" i="33"/>
  <c r="G169" i="33" s="1"/>
  <c r="F170" i="33"/>
  <c r="G170" i="33" s="1"/>
  <c r="F171" i="33"/>
  <c r="G171" i="33" s="1"/>
  <c r="F172" i="33"/>
  <c r="G172" i="33" s="1"/>
  <c r="F173" i="33"/>
  <c r="G173" i="33" s="1"/>
  <c r="F174" i="33"/>
  <c r="G174" i="33" s="1"/>
  <c r="F175" i="33"/>
  <c r="G175" i="33" s="1"/>
  <c r="F176" i="33"/>
  <c r="G176" i="33" s="1"/>
  <c r="F177" i="33"/>
  <c r="G177" i="33" s="1"/>
  <c r="F178" i="33"/>
  <c r="G178" i="33" s="1"/>
  <c r="F179" i="33"/>
  <c r="G179" i="33" s="1"/>
  <c r="F180" i="33"/>
  <c r="G180" i="33" s="1"/>
  <c r="F181" i="33"/>
  <c r="G181" i="33" s="1"/>
  <c r="F182" i="33"/>
  <c r="G182" i="33" s="1"/>
  <c r="F183" i="33"/>
  <c r="G183" i="33" s="1"/>
  <c r="F184" i="33"/>
  <c r="G184" i="33" s="1"/>
  <c r="F185" i="33"/>
  <c r="G185" i="33" s="1"/>
  <c r="F186" i="33"/>
  <c r="G186" i="33" s="1"/>
  <c r="F187" i="33"/>
  <c r="G187" i="33" s="1"/>
  <c r="F188" i="33"/>
  <c r="G188" i="33" s="1"/>
  <c r="F189" i="33"/>
  <c r="G189" i="33" s="1"/>
  <c r="F190" i="33"/>
  <c r="G190" i="33" s="1"/>
  <c r="F191" i="33"/>
  <c r="G191" i="33" s="1"/>
  <c r="F192" i="33"/>
  <c r="G192" i="33" s="1"/>
  <c r="F193" i="33"/>
  <c r="G193" i="33" s="1"/>
  <c r="F194" i="33"/>
  <c r="G194" i="33" s="1"/>
  <c r="F195" i="33"/>
  <c r="G195" i="33" s="1"/>
  <c r="F196" i="33"/>
  <c r="G196" i="33" s="1"/>
  <c r="F197" i="33"/>
  <c r="G197" i="33" s="1"/>
  <c r="F198" i="33"/>
  <c r="G198" i="33" s="1"/>
  <c r="F199" i="33"/>
  <c r="G199" i="33" s="1"/>
  <c r="F200" i="33"/>
  <c r="G200" i="33" s="1"/>
  <c r="F201" i="33"/>
  <c r="G201" i="33" s="1"/>
  <c r="F202" i="33"/>
  <c r="G202" i="33" s="1"/>
  <c r="F203" i="33"/>
  <c r="G203" i="33" s="1"/>
  <c r="F204" i="33"/>
  <c r="G204" i="33" s="1"/>
  <c r="F205" i="33"/>
  <c r="G205" i="33" s="1"/>
  <c r="F206" i="33"/>
  <c r="G206" i="33" s="1"/>
  <c r="F207" i="33"/>
  <c r="G207" i="33" s="1"/>
  <c r="F208" i="33"/>
  <c r="G208" i="33" s="1"/>
  <c r="F209" i="33"/>
  <c r="G209" i="33" s="1"/>
  <c r="F210" i="33"/>
  <c r="G210" i="33" s="1"/>
  <c r="F211" i="33"/>
  <c r="G211" i="33" s="1"/>
  <c r="F212" i="33"/>
  <c r="G212" i="33" s="1"/>
  <c r="F213" i="33"/>
  <c r="G213" i="33" s="1"/>
  <c r="F214" i="33"/>
  <c r="G214" i="33" s="1"/>
  <c r="F215" i="33"/>
  <c r="G215" i="33" s="1"/>
  <c r="F216" i="33"/>
  <c r="G216" i="33" s="1"/>
  <c r="F217" i="33"/>
  <c r="G217" i="33" s="1"/>
  <c r="F218" i="33"/>
  <c r="G218" i="33" s="1"/>
  <c r="F219" i="33"/>
  <c r="G219" i="33" s="1"/>
  <c r="F220" i="33"/>
  <c r="G220" i="33" s="1"/>
  <c r="F221" i="33"/>
  <c r="G221" i="33" s="1"/>
  <c r="F222" i="33"/>
  <c r="G222" i="33" s="1"/>
  <c r="F223" i="33"/>
  <c r="G223" i="33" s="1"/>
  <c r="F224" i="33"/>
  <c r="G224" i="33" s="1"/>
  <c r="F225" i="33"/>
  <c r="G225" i="33" s="1"/>
  <c r="F226" i="33"/>
  <c r="G226" i="33" s="1"/>
  <c r="F227" i="33"/>
  <c r="G227" i="33" s="1"/>
  <c r="F228" i="33"/>
  <c r="G228" i="33" s="1"/>
  <c r="F229" i="33"/>
  <c r="G229" i="33" s="1"/>
  <c r="F230" i="33"/>
  <c r="G230" i="33" s="1"/>
  <c r="F231" i="33"/>
  <c r="G231" i="33" s="1"/>
  <c r="F232" i="33"/>
  <c r="G232" i="33" s="1"/>
  <c r="F233" i="33"/>
  <c r="G233" i="33" s="1"/>
  <c r="F234" i="33"/>
  <c r="G234" i="33" s="1"/>
  <c r="F235" i="33"/>
  <c r="G235" i="33" s="1"/>
  <c r="F236" i="33"/>
  <c r="G236" i="33" s="1"/>
  <c r="F237" i="33"/>
  <c r="G237" i="33" s="1"/>
  <c r="F238" i="33"/>
  <c r="G238" i="33" s="1"/>
  <c r="F239" i="33"/>
  <c r="G239" i="33" s="1"/>
  <c r="F240" i="33"/>
  <c r="G240" i="33" s="1"/>
  <c r="F241" i="33"/>
  <c r="G241" i="33" s="1"/>
  <c r="F242" i="33"/>
  <c r="G242" i="33" s="1"/>
  <c r="F243" i="33"/>
  <c r="G243" i="33" s="1"/>
  <c r="F244" i="33"/>
  <c r="G244" i="33" s="1"/>
  <c r="F245" i="33"/>
  <c r="G245" i="33" s="1"/>
  <c r="F246" i="33"/>
  <c r="G246" i="33" s="1"/>
  <c r="F247" i="33"/>
  <c r="G247" i="33" s="1"/>
  <c r="F248" i="33"/>
  <c r="G248" i="33" s="1"/>
  <c r="F249" i="33"/>
  <c r="G249" i="33" s="1"/>
  <c r="F250" i="33"/>
  <c r="G250" i="33" s="1"/>
  <c r="F251" i="33"/>
  <c r="G251" i="33" s="1"/>
  <c r="F252" i="33"/>
  <c r="G252" i="33" s="1"/>
  <c r="F253" i="33"/>
  <c r="G253" i="33" s="1"/>
  <c r="F254" i="33"/>
  <c r="G254" i="33" s="1"/>
  <c r="F255" i="33"/>
  <c r="G255" i="33" s="1"/>
  <c r="F256" i="33"/>
  <c r="G256" i="33" s="1"/>
  <c r="F257" i="33"/>
  <c r="G257" i="33" s="1"/>
  <c r="F258" i="33"/>
  <c r="G258" i="33" s="1"/>
  <c r="F259" i="33"/>
  <c r="G259" i="33" s="1"/>
  <c r="F260" i="33"/>
  <c r="G260" i="33" s="1"/>
  <c r="F261" i="33"/>
  <c r="G261" i="33" s="1"/>
  <c r="F262" i="33"/>
  <c r="G262" i="33" s="1"/>
  <c r="F263" i="33"/>
  <c r="G263" i="33" s="1"/>
  <c r="F264" i="33"/>
  <c r="G264" i="33" s="1"/>
  <c r="F265" i="33"/>
  <c r="G265" i="33" s="1"/>
  <c r="F266" i="33"/>
  <c r="G266" i="33" s="1"/>
  <c r="F267" i="33"/>
  <c r="G267" i="33" s="1"/>
  <c r="F268" i="33"/>
  <c r="G268" i="33" s="1"/>
  <c r="F269" i="33"/>
  <c r="G269" i="33" s="1"/>
  <c r="F270" i="33"/>
  <c r="G270" i="33" s="1"/>
  <c r="F271" i="33"/>
  <c r="G271" i="33" s="1"/>
  <c r="F272" i="33"/>
  <c r="G272" i="33" s="1"/>
  <c r="F273" i="33"/>
  <c r="G273" i="33" s="1"/>
  <c r="F274" i="33"/>
  <c r="G274" i="33" s="1"/>
  <c r="F275" i="33"/>
  <c r="G275" i="33" s="1"/>
  <c r="F276" i="33"/>
  <c r="G276" i="33" s="1"/>
  <c r="F277" i="33"/>
  <c r="G277" i="33" s="1"/>
  <c r="F278" i="33"/>
  <c r="G278" i="33" s="1"/>
  <c r="F279" i="33"/>
  <c r="G279" i="33" s="1"/>
  <c r="F280" i="33"/>
  <c r="G280" i="33" s="1"/>
  <c r="F281" i="33"/>
  <c r="G281" i="33" s="1"/>
  <c r="F282" i="33"/>
  <c r="G282" i="33" s="1"/>
  <c r="F283" i="33"/>
  <c r="G283" i="33" s="1"/>
  <c r="F284" i="33"/>
  <c r="G284" i="33" s="1"/>
  <c r="F285" i="33"/>
  <c r="G285" i="33" s="1"/>
  <c r="F286" i="33"/>
  <c r="G286" i="33" s="1"/>
  <c r="F287" i="33"/>
  <c r="G287" i="33" s="1"/>
  <c r="F288" i="33"/>
  <c r="G288" i="33" s="1"/>
  <c r="F289" i="33"/>
  <c r="G289" i="33" s="1"/>
  <c r="F290" i="33"/>
  <c r="G290" i="33" s="1"/>
  <c r="F291" i="33"/>
  <c r="G291" i="33" s="1"/>
  <c r="F292" i="33"/>
  <c r="G292" i="33" s="1"/>
  <c r="F293" i="33"/>
  <c r="G293" i="33" s="1"/>
  <c r="F294" i="33"/>
  <c r="G294" i="33" s="1"/>
  <c r="F295" i="33"/>
  <c r="G295" i="33" s="1"/>
  <c r="F296" i="33"/>
  <c r="G296" i="33" s="1"/>
  <c r="F297" i="33"/>
  <c r="G297" i="33" s="1"/>
  <c r="F298" i="33"/>
  <c r="G298" i="33" s="1"/>
  <c r="F299" i="33"/>
  <c r="G299" i="33" s="1"/>
  <c r="F300" i="33"/>
  <c r="G300" i="33" s="1"/>
  <c r="F301" i="33"/>
  <c r="G301" i="33" s="1"/>
  <c r="F302" i="33"/>
  <c r="G302" i="33" s="1"/>
  <c r="F303" i="33"/>
  <c r="G303" i="33" s="1"/>
  <c r="F304" i="33"/>
  <c r="G304" i="33" s="1"/>
  <c r="F305" i="33"/>
  <c r="G305" i="33" s="1"/>
  <c r="F306" i="33"/>
  <c r="G306" i="33" s="1"/>
  <c r="F307" i="33"/>
  <c r="G307" i="33" s="1"/>
  <c r="F308" i="33"/>
  <c r="G308" i="33" s="1"/>
  <c r="F309" i="33"/>
  <c r="G309" i="33" s="1"/>
  <c r="F310" i="33"/>
  <c r="G310" i="33" s="1"/>
  <c r="F311" i="33"/>
  <c r="G311" i="33" s="1"/>
  <c r="F312" i="33"/>
  <c r="G312" i="33" s="1"/>
  <c r="F313" i="33"/>
  <c r="G313" i="33" s="1"/>
  <c r="F314" i="33"/>
  <c r="G314" i="33" s="1"/>
  <c r="F315" i="33"/>
  <c r="G315" i="33" s="1"/>
  <c r="F316" i="33"/>
  <c r="G316" i="33" s="1"/>
  <c r="F317" i="33"/>
  <c r="G317" i="33" s="1"/>
  <c r="F318" i="33"/>
  <c r="G318" i="33" s="1"/>
  <c r="F319" i="33"/>
  <c r="G319" i="33" s="1"/>
  <c r="F320" i="33"/>
  <c r="G320" i="33" s="1"/>
  <c r="F321" i="33"/>
  <c r="G321" i="33" s="1"/>
  <c r="F322" i="33"/>
  <c r="G322" i="33" s="1"/>
  <c r="F323" i="33"/>
  <c r="G323" i="33" s="1"/>
  <c r="F324" i="33"/>
  <c r="G324" i="33" s="1"/>
  <c r="F325" i="33"/>
  <c r="G325" i="33" s="1"/>
  <c r="F326" i="33"/>
  <c r="G326" i="33" s="1"/>
  <c r="F327" i="33"/>
  <c r="G327" i="33" s="1"/>
  <c r="F328" i="33"/>
  <c r="G328" i="33" s="1"/>
  <c r="F329" i="33"/>
  <c r="G329" i="33" s="1"/>
  <c r="F330" i="33"/>
  <c r="G330" i="33" s="1"/>
  <c r="F331" i="33"/>
  <c r="G331" i="33" s="1"/>
  <c r="F332" i="33"/>
  <c r="G332" i="33" s="1"/>
  <c r="F333" i="33"/>
  <c r="G333" i="33" s="1"/>
  <c r="F334" i="33"/>
  <c r="G334" i="33" s="1"/>
  <c r="F335" i="33"/>
  <c r="G335" i="33" s="1"/>
  <c r="F336" i="33"/>
  <c r="G336" i="33" s="1"/>
  <c r="F337" i="33"/>
  <c r="G337" i="33" s="1"/>
  <c r="F338" i="33"/>
  <c r="G338" i="33" s="1"/>
  <c r="F339" i="33"/>
  <c r="G339" i="33" s="1"/>
  <c r="F340" i="33"/>
  <c r="G340" i="33" s="1"/>
  <c r="F341" i="33"/>
  <c r="G341" i="33" s="1"/>
  <c r="F342" i="33"/>
  <c r="G342" i="33" s="1"/>
  <c r="F343" i="33"/>
  <c r="G343" i="33" s="1"/>
  <c r="F344" i="33"/>
  <c r="G344" i="33" s="1"/>
  <c r="F345" i="33"/>
  <c r="G345" i="33" s="1"/>
  <c r="F346" i="33"/>
  <c r="G346" i="33" s="1"/>
  <c r="F347" i="33"/>
  <c r="G347" i="33" s="1"/>
  <c r="F348" i="33"/>
  <c r="G348" i="33" s="1"/>
  <c r="F349" i="33"/>
  <c r="G349" i="33" s="1"/>
  <c r="F350" i="33"/>
  <c r="G350" i="33" s="1"/>
  <c r="F351" i="33"/>
  <c r="G351" i="33" s="1"/>
  <c r="F352" i="33"/>
  <c r="G352" i="33" s="1"/>
  <c r="F353" i="33"/>
  <c r="G353" i="33" s="1"/>
  <c r="F354" i="33"/>
  <c r="G354" i="33" s="1"/>
  <c r="F355" i="33"/>
  <c r="G355" i="33" s="1"/>
  <c r="F356" i="33"/>
  <c r="G356" i="33" s="1"/>
  <c r="F357" i="33"/>
  <c r="G357" i="33" s="1"/>
  <c r="F358" i="33"/>
  <c r="G358" i="33" s="1"/>
  <c r="F359" i="33"/>
  <c r="G359" i="33" s="1"/>
  <c r="F360" i="33"/>
  <c r="G360" i="33" s="1"/>
  <c r="F361" i="33"/>
  <c r="G361" i="33" s="1"/>
  <c r="F362" i="33"/>
  <c r="G362" i="33" s="1"/>
  <c r="F363" i="33"/>
  <c r="G363" i="33" s="1"/>
  <c r="F364" i="33"/>
  <c r="G364" i="33" s="1"/>
  <c r="F365" i="33"/>
  <c r="G365" i="33" s="1"/>
  <c r="F366" i="33"/>
  <c r="G366" i="33" s="1"/>
  <c r="F367" i="33"/>
  <c r="G367" i="33" s="1"/>
  <c r="F368" i="33"/>
  <c r="G368" i="33" s="1"/>
  <c r="F369" i="33"/>
  <c r="G369" i="33" s="1"/>
  <c r="F370" i="33"/>
  <c r="G370" i="33" s="1"/>
  <c r="F371" i="33"/>
  <c r="G371" i="33" s="1"/>
  <c r="F372" i="33"/>
  <c r="G372" i="33" s="1"/>
  <c r="F373" i="33"/>
  <c r="G373" i="33" s="1"/>
  <c r="F374" i="33"/>
  <c r="G374" i="33" s="1"/>
  <c r="F375" i="33"/>
  <c r="G375" i="33" s="1"/>
  <c r="F376" i="33"/>
  <c r="G376" i="33" s="1"/>
  <c r="F377" i="33"/>
  <c r="G377" i="33" s="1"/>
  <c r="F378" i="33"/>
  <c r="G378" i="33" s="1"/>
  <c r="F379" i="33"/>
  <c r="G379" i="33" s="1"/>
  <c r="F380" i="33"/>
  <c r="G380" i="33" s="1"/>
  <c r="F381" i="33"/>
  <c r="G381" i="33" s="1"/>
  <c r="F382" i="33"/>
  <c r="G382" i="33" s="1"/>
  <c r="F383" i="33"/>
  <c r="G383" i="33" s="1"/>
  <c r="F384" i="33"/>
  <c r="G384" i="33" s="1"/>
  <c r="F385" i="33"/>
  <c r="G385" i="33" s="1"/>
  <c r="F386" i="33"/>
  <c r="G386" i="33" s="1"/>
  <c r="F387" i="33"/>
  <c r="G387" i="33" s="1"/>
  <c r="F388" i="33"/>
  <c r="G388" i="33" s="1"/>
  <c r="F389" i="33"/>
  <c r="G389" i="33" s="1"/>
  <c r="F390" i="33"/>
  <c r="G390" i="33" s="1"/>
  <c r="F391" i="33"/>
  <c r="G391" i="33" s="1"/>
  <c r="F392" i="33"/>
  <c r="G392" i="33" s="1"/>
  <c r="F393" i="33"/>
  <c r="G393" i="33" s="1"/>
  <c r="F394" i="33"/>
  <c r="G394" i="33" s="1"/>
  <c r="F395" i="33"/>
  <c r="G395" i="33" s="1"/>
  <c r="F396" i="33"/>
  <c r="G396" i="33" s="1"/>
  <c r="F397" i="33"/>
  <c r="G397" i="33" s="1"/>
  <c r="F398" i="33"/>
  <c r="G398" i="33" s="1"/>
  <c r="F399" i="33"/>
  <c r="G399" i="33" s="1"/>
  <c r="F400" i="33"/>
  <c r="G400" i="33" s="1"/>
  <c r="F401" i="33"/>
  <c r="G401" i="33" s="1"/>
  <c r="F402" i="33"/>
  <c r="G402" i="33" s="1"/>
  <c r="F403" i="33"/>
  <c r="G403" i="33" s="1"/>
  <c r="F404" i="33"/>
  <c r="G404" i="33" s="1"/>
  <c r="F405" i="33"/>
  <c r="G405" i="33" s="1"/>
  <c r="F406" i="33"/>
  <c r="G406" i="33" s="1"/>
  <c r="F407" i="33"/>
  <c r="G407" i="33" s="1"/>
  <c r="F408" i="33"/>
  <c r="G408" i="33" s="1"/>
  <c r="F409" i="33"/>
  <c r="G409" i="33" s="1"/>
  <c r="F410" i="33"/>
  <c r="G410" i="33" s="1"/>
  <c r="F411" i="33"/>
  <c r="G411" i="33" s="1"/>
  <c r="F412" i="33"/>
  <c r="G412" i="33" s="1"/>
  <c r="F413" i="33"/>
  <c r="G413" i="33" s="1"/>
  <c r="F414" i="33"/>
  <c r="G414" i="33" s="1"/>
  <c r="F415" i="33"/>
  <c r="G415" i="33" s="1"/>
  <c r="F416" i="33"/>
  <c r="G416" i="33" s="1"/>
  <c r="F417" i="33"/>
  <c r="G417" i="33" s="1"/>
  <c r="F418" i="33"/>
  <c r="G418" i="33" s="1"/>
  <c r="F419" i="33"/>
  <c r="G419" i="33" s="1"/>
  <c r="F420" i="33"/>
  <c r="G420" i="33" s="1"/>
  <c r="F421" i="33"/>
  <c r="G421" i="33" s="1"/>
  <c r="F422" i="33"/>
  <c r="G422" i="33" s="1"/>
  <c r="F423" i="33"/>
  <c r="G423" i="33" s="1"/>
  <c r="F424" i="33"/>
  <c r="G424" i="33" s="1"/>
  <c r="F425" i="33"/>
  <c r="G425" i="33" s="1"/>
  <c r="F426" i="33"/>
  <c r="G426" i="33" s="1"/>
  <c r="F427" i="33"/>
  <c r="G427" i="33" s="1"/>
  <c r="F428" i="33"/>
  <c r="G428" i="33" s="1"/>
  <c r="F429" i="33"/>
  <c r="G429" i="33" s="1"/>
  <c r="F430" i="33"/>
  <c r="G430" i="33" s="1"/>
  <c r="F431" i="33"/>
  <c r="G431" i="33" s="1"/>
  <c r="F432" i="33"/>
  <c r="G432" i="33" s="1"/>
  <c r="F433" i="33"/>
  <c r="G433" i="33" s="1"/>
  <c r="F434" i="33"/>
  <c r="G434" i="33" s="1"/>
  <c r="F435" i="33"/>
  <c r="G435" i="33" s="1"/>
  <c r="F436" i="33"/>
  <c r="G436" i="33" s="1"/>
  <c r="F437" i="33"/>
  <c r="G437" i="33" s="1"/>
  <c r="F438" i="33"/>
  <c r="G438" i="33" s="1"/>
  <c r="F439" i="33"/>
  <c r="G439" i="33" s="1"/>
  <c r="F440" i="33"/>
  <c r="G440" i="33" s="1"/>
  <c r="F441" i="33"/>
  <c r="G441" i="33" s="1"/>
  <c r="F442" i="33"/>
  <c r="G442" i="33" s="1"/>
  <c r="F443" i="33"/>
  <c r="G443" i="33" s="1"/>
  <c r="F444" i="33"/>
  <c r="G444" i="33" s="1"/>
  <c r="F445" i="33"/>
  <c r="G445" i="33" s="1"/>
  <c r="F446" i="33"/>
  <c r="G446" i="33" s="1"/>
  <c r="F447" i="33"/>
  <c r="G447" i="33" s="1"/>
  <c r="F448" i="33"/>
  <c r="G448" i="33" s="1"/>
  <c r="F449" i="33"/>
  <c r="G449" i="33" s="1"/>
  <c r="F450" i="33"/>
  <c r="G450" i="33" s="1"/>
  <c r="F451" i="33"/>
  <c r="G451" i="33" s="1"/>
  <c r="F452" i="33"/>
  <c r="G452" i="33" s="1"/>
  <c r="F453" i="33"/>
  <c r="G453" i="33" s="1"/>
  <c r="F454" i="33"/>
  <c r="G454" i="33" s="1"/>
  <c r="F455" i="33"/>
  <c r="G455" i="33" s="1"/>
  <c r="F456" i="33"/>
  <c r="G456" i="33" s="1"/>
  <c r="F457" i="33"/>
  <c r="G457" i="33" s="1"/>
  <c r="F458" i="33"/>
  <c r="G458" i="33" s="1"/>
  <c r="F459" i="33"/>
  <c r="G459" i="33" s="1"/>
  <c r="F460" i="33"/>
  <c r="G460" i="33" s="1"/>
  <c r="F461" i="33"/>
  <c r="G461" i="33" s="1"/>
  <c r="F462" i="33"/>
  <c r="G462" i="33" s="1"/>
  <c r="F463" i="33"/>
  <c r="G463" i="33" s="1"/>
  <c r="F464" i="33"/>
  <c r="G464" i="33" s="1"/>
  <c r="F465" i="33"/>
  <c r="G465" i="33" s="1"/>
  <c r="F466" i="33"/>
  <c r="G466" i="33" s="1"/>
  <c r="F467" i="33"/>
  <c r="G467" i="33" s="1"/>
  <c r="F468" i="33"/>
  <c r="G468" i="33" s="1"/>
  <c r="F469" i="33"/>
  <c r="G469" i="33" s="1"/>
  <c r="F470" i="33"/>
  <c r="G470" i="33" s="1"/>
  <c r="F471" i="33"/>
  <c r="G471" i="33" s="1"/>
  <c r="F472" i="33"/>
  <c r="G472" i="33" s="1"/>
  <c r="F473" i="33"/>
  <c r="G473" i="33" s="1"/>
  <c r="F474" i="33"/>
  <c r="G474" i="33" s="1"/>
  <c r="F475" i="33"/>
  <c r="G475" i="33" s="1"/>
  <c r="F476" i="33"/>
  <c r="G476" i="33" s="1"/>
  <c r="F477" i="33"/>
  <c r="G477" i="33" s="1"/>
  <c r="F478" i="33"/>
  <c r="G478" i="33" s="1"/>
  <c r="F479" i="33"/>
  <c r="G479" i="33" s="1"/>
  <c r="F480" i="33"/>
  <c r="G480" i="33" s="1"/>
  <c r="F481" i="33"/>
  <c r="G481" i="33" s="1"/>
  <c r="F482" i="33"/>
  <c r="G482" i="33" s="1"/>
  <c r="F483" i="33"/>
  <c r="G483" i="33" s="1"/>
  <c r="F484" i="33"/>
  <c r="G484" i="33" s="1"/>
  <c r="F485" i="33"/>
  <c r="G485" i="33" s="1"/>
  <c r="F486" i="33"/>
  <c r="G486" i="33" s="1"/>
  <c r="F487" i="33"/>
  <c r="G487" i="33" s="1"/>
  <c r="F488" i="33"/>
  <c r="G488" i="33" s="1"/>
  <c r="F489" i="33"/>
  <c r="G489" i="33" s="1"/>
  <c r="F490" i="33"/>
  <c r="G490" i="33" s="1"/>
  <c r="F491" i="33"/>
  <c r="G491" i="33" s="1"/>
  <c r="F492" i="33"/>
  <c r="G492" i="33" s="1"/>
  <c r="F493" i="33"/>
  <c r="G493" i="33" s="1"/>
  <c r="F494" i="33"/>
  <c r="G494" i="33" s="1"/>
  <c r="F495" i="33"/>
  <c r="G495" i="33" s="1"/>
  <c r="F496" i="33"/>
  <c r="G496" i="33" s="1"/>
  <c r="F497" i="33"/>
  <c r="G497" i="33" s="1"/>
  <c r="F498" i="33"/>
  <c r="G498" i="33" s="1"/>
  <c r="F499" i="33"/>
  <c r="G499" i="33" s="1"/>
  <c r="F500" i="33"/>
  <c r="G500" i="33" s="1"/>
  <c r="F501" i="33"/>
  <c r="G501" i="33" s="1"/>
  <c r="F502" i="33"/>
  <c r="G502" i="33" s="1"/>
  <c r="F503" i="33"/>
  <c r="G503" i="33" s="1"/>
  <c r="F504" i="33"/>
  <c r="G504" i="33" s="1"/>
  <c r="F505" i="33"/>
  <c r="G505" i="33" s="1"/>
  <c r="F506" i="33"/>
  <c r="G506" i="33" s="1"/>
  <c r="F507" i="33"/>
  <c r="G507" i="33" s="1"/>
  <c r="F508" i="33"/>
  <c r="G508" i="33" s="1"/>
  <c r="F509" i="33"/>
  <c r="G509" i="33" s="1"/>
  <c r="F510" i="33"/>
  <c r="G510" i="33" s="1"/>
  <c r="F511" i="33"/>
  <c r="G511" i="33" s="1"/>
  <c r="F512" i="33"/>
  <c r="G512" i="33" s="1"/>
  <c r="F513" i="33"/>
  <c r="G513" i="33" s="1"/>
  <c r="F514" i="33"/>
  <c r="G514" i="33" s="1"/>
  <c r="F515" i="33"/>
  <c r="G515" i="33" s="1"/>
  <c r="F516" i="33"/>
  <c r="G516" i="33" s="1"/>
  <c r="F517" i="33"/>
  <c r="G517" i="33" s="1"/>
  <c r="F518" i="33"/>
  <c r="G518" i="33" s="1"/>
  <c r="F519" i="33"/>
  <c r="G519" i="33" s="1"/>
  <c r="F520" i="33"/>
  <c r="G520" i="33" s="1"/>
  <c r="F521" i="33"/>
  <c r="G521" i="33" s="1"/>
  <c r="F522" i="33"/>
  <c r="G522" i="33" s="1"/>
  <c r="F523" i="33"/>
  <c r="G523" i="33" s="1"/>
  <c r="F524" i="33"/>
  <c r="G524" i="33" s="1"/>
  <c r="F525" i="33"/>
  <c r="G525" i="33" s="1"/>
  <c r="F526" i="33"/>
  <c r="G526" i="33" s="1"/>
  <c r="F527" i="33"/>
  <c r="G527" i="33" s="1"/>
  <c r="F528" i="33"/>
  <c r="G528" i="33" s="1"/>
  <c r="F529" i="33"/>
  <c r="G529" i="33" s="1"/>
  <c r="F530" i="33"/>
  <c r="G530" i="33" s="1"/>
  <c r="F531" i="33"/>
  <c r="G531" i="33" s="1"/>
  <c r="F532" i="33"/>
  <c r="G532" i="33" s="1"/>
  <c r="F533" i="33"/>
  <c r="G533" i="33" s="1"/>
  <c r="F534" i="33"/>
  <c r="G534" i="33" s="1"/>
  <c r="F535" i="33"/>
  <c r="G535" i="33" s="1"/>
  <c r="F536" i="33"/>
  <c r="G536" i="33" s="1"/>
  <c r="F537" i="33"/>
  <c r="G537" i="33" s="1"/>
  <c r="F538" i="33"/>
  <c r="G538" i="33" s="1"/>
  <c r="F539" i="33"/>
  <c r="G539" i="33" s="1"/>
  <c r="F540" i="33"/>
  <c r="G540" i="33" s="1"/>
  <c r="F541" i="33"/>
  <c r="G541" i="33" s="1"/>
  <c r="F542" i="33"/>
  <c r="G542" i="33" s="1"/>
  <c r="F543" i="33"/>
  <c r="G543" i="33" s="1"/>
  <c r="F544" i="33"/>
  <c r="G544" i="33" s="1"/>
  <c r="F545" i="33"/>
  <c r="G545" i="33" s="1"/>
  <c r="F546" i="33"/>
  <c r="G546" i="33" s="1"/>
  <c r="F547" i="33"/>
  <c r="G547" i="33" s="1"/>
  <c r="F548" i="33"/>
  <c r="G548" i="33" s="1"/>
  <c r="F549" i="33"/>
  <c r="G549" i="33" s="1"/>
  <c r="F550" i="33"/>
  <c r="G550" i="33" s="1"/>
  <c r="F551" i="33"/>
  <c r="G551" i="33" s="1"/>
  <c r="F552" i="33"/>
  <c r="G552" i="33" s="1"/>
  <c r="F553" i="33"/>
  <c r="G553" i="33" s="1"/>
  <c r="F554" i="33"/>
  <c r="G554" i="33" s="1"/>
  <c r="F555" i="33"/>
  <c r="G555" i="33" s="1"/>
  <c r="F556" i="33"/>
  <c r="G556" i="33" s="1"/>
  <c r="F557" i="33"/>
  <c r="G557" i="33" s="1"/>
  <c r="F558" i="33"/>
  <c r="G558" i="33" s="1"/>
  <c r="F559" i="33"/>
  <c r="G559" i="33" s="1"/>
  <c r="F560" i="33"/>
  <c r="G560" i="33" s="1"/>
  <c r="F561" i="33"/>
  <c r="G561" i="33" s="1"/>
  <c r="F562" i="33"/>
  <c r="G562" i="33" s="1"/>
  <c r="F563" i="33"/>
  <c r="G563" i="33" s="1"/>
  <c r="F564" i="33"/>
  <c r="G564" i="33" s="1"/>
  <c r="F565" i="33"/>
  <c r="G565" i="33" s="1"/>
  <c r="F566" i="33"/>
  <c r="G566" i="33" s="1"/>
  <c r="F567" i="33"/>
  <c r="G567" i="33" s="1"/>
  <c r="F568" i="33"/>
  <c r="G568" i="33" s="1"/>
  <c r="F569" i="33"/>
  <c r="G569" i="33" s="1"/>
  <c r="F570" i="33"/>
  <c r="G570" i="33" s="1"/>
  <c r="F571" i="33"/>
  <c r="G571" i="33" s="1"/>
  <c r="F572" i="33"/>
  <c r="G572" i="33" s="1"/>
  <c r="F573" i="33"/>
  <c r="G573" i="33" s="1"/>
  <c r="F574" i="33"/>
  <c r="G574" i="33" s="1"/>
  <c r="F575" i="33"/>
  <c r="G575" i="33" s="1"/>
  <c r="F576" i="33"/>
  <c r="G576" i="33" s="1"/>
  <c r="F577" i="33"/>
  <c r="G577" i="33" s="1"/>
  <c r="F578" i="33"/>
  <c r="G578" i="33" s="1"/>
  <c r="F579" i="33"/>
  <c r="G579" i="33" s="1"/>
  <c r="F580" i="33"/>
  <c r="G580" i="33" s="1"/>
  <c r="F581" i="33"/>
  <c r="G581" i="33" s="1"/>
  <c r="F582" i="33"/>
  <c r="G582" i="33" s="1"/>
  <c r="F583" i="33"/>
  <c r="G583" i="33" s="1"/>
  <c r="F584" i="33"/>
  <c r="G584" i="33" s="1"/>
  <c r="F585" i="33"/>
  <c r="G585" i="33" s="1"/>
  <c r="F586" i="33"/>
  <c r="G586" i="33" s="1"/>
  <c r="F587" i="33"/>
  <c r="G587" i="33" s="1"/>
  <c r="F588" i="33"/>
  <c r="G588" i="33" s="1"/>
  <c r="F589" i="33"/>
  <c r="G589" i="33" s="1"/>
  <c r="F590" i="33"/>
  <c r="G590" i="33" s="1"/>
  <c r="F591" i="33"/>
  <c r="G591" i="33" s="1"/>
  <c r="F592" i="33"/>
  <c r="G592" i="33" s="1"/>
  <c r="F593" i="33"/>
  <c r="G593" i="33" s="1"/>
  <c r="F594" i="33"/>
  <c r="G594" i="33" s="1"/>
  <c r="F595" i="33"/>
  <c r="G595" i="33" s="1"/>
  <c r="F596" i="33"/>
  <c r="G596" i="33" s="1"/>
  <c r="F597" i="33"/>
  <c r="G597" i="33" s="1"/>
  <c r="F598" i="33"/>
  <c r="G598" i="33" s="1"/>
  <c r="F599" i="33"/>
  <c r="G599" i="33" s="1"/>
  <c r="F600" i="33"/>
  <c r="G600" i="33" s="1"/>
  <c r="F601" i="33"/>
  <c r="G601" i="33" s="1"/>
  <c r="F602" i="33"/>
  <c r="G602" i="33" s="1"/>
  <c r="F603" i="33"/>
  <c r="G603" i="33" s="1"/>
  <c r="F604" i="33"/>
  <c r="G604" i="33" s="1"/>
  <c r="F605" i="33"/>
  <c r="G605" i="33" s="1"/>
  <c r="F606" i="33"/>
  <c r="G606" i="33" s="1"/>
  <c r="F607" i="33"/>
  <c r="G607" i="33" s="1"/>
  <c r="F608" i="33"/>
  <c r="G608" i="33" s="1"/>
  <c r="F609" i="33"/>
  <c r="G609" i="33" s="1"/>
  <c r="F610" i="33"/>
  <c r="G610" i="33" s="1"/>
  <c r="F611" i="33"/>
  <c r="G611" i="33" s="1"/>
  <c r="F612" i="33"/>
  <c r="G612" i="33" s="1"/>
  <c r="F613" i="33"/>
  <c r="G613" i="33" s="1"/>
  <c r="F614" i="33"/>
  <c r="G614" i="33" s="1"/>
  <c r="F615" i="33"/>
  <c r="G615" i="33" s="1"/>
  <c r="F616" i="33"/>
  <c r="G616" i="33" s="1"/>
  <c r="F617" i="33"/>
  <c r="G617" i="33" s="1"/>
  <c r="F618" i="33"/>
  <c r="G618" i="33" s="1"/>
  <c r="F619" i="33"/>
  <c r="G619" i="33" s="1"/>
  <c r="F620" i="33"/>
  <c r="G620" i="33" s="1"/>
  <c r="F621" i="33"/>
  <c r="G621" i="33" s="1"/>
  <c r="F622" i="33"/>
  <c r="G622" i="33" s="1"/>
  <c r="F623" i="33"/>
  <c r="G623" i="33" s="1"/>
  <c r="F624" i="33"/>
  <c r="G624" i="33" s="1"/>
  <c r="F625" i="33"/>
  <c r="G625" i="33" s="1"/>
  <c r="F626" i="33"/>
  <c r="G626" i="33" s="1"/>
  <c r="F627" i="33"/>
  <c r="G627" i="33" s="1"/>
  <c r="F628" i="33"/>
  <c r="G628" i="33" s="1"/>
  <c r="F629" i="33"/>
  <c r="G629" i="33" s="1"/>
  <c r="F630" i="33"/>
  <c r="G630" i="33" s="1"/>
  <c r="F631" i="33"/>
  <c r="G631" i="33" s="1"/>
  <c r="F632" i="33"/>
  <c r="G632" i="33" s="1"/>
  <c r="F633" i="33"/>
  <c r="G633" i="33" s="1"/>
  <c r="F634" i="33"/>
  <c r="G634" i="33" s="1"/>
  <c r="F635" i="33"/>
  <c r="G635" i="33" s="1"/>
  <c r="F636" i="33"/>
  <c r="G636" i="33" s="1"/>
  <c r="F637" i="33"/>
  <c r="G637" i="33" s="1"/>
  <c r="F638" i="33"/>
  <c r="G638" i="33" s="1"/>
  <c r="F639" i="33"/>
  <c r="G639" i="33" s="1"/>
  <c r="F640" i="33"/>
  <c r="G640" i="33" s="1"/>
  <c r="F641" i="33"/>
  <c r="G641" i="33" s="1"/>
  <c r="F642" i="33"/>
  <c r="G642" i="33" s="1"/>
  <c r="F643" i="33"/>
  <c r="G643" i="33" s="1"/>
  <c r="F644" i="33"/>
  <c r="G644" i="33" s="1"/>
  <c r="F645" i="33"/>
  <c r="G645" i="33" s="1"/>
  <c r="F646" i="33"/>
  <c r="G646" i="33" s="1"/>
  <c r="F647" i="33"/>
  <c r="G647" i="33" s="1"/>
  <c r="F648" i="33"/>
  <c r="G648" i="33" s="1"/>
  <c r="F649" i="33"/>
  <c r="G649" i="33" s="1"/>
  <c r="F650" i="33"/>
  <c r="G650" i="33" s="1"/>
  <c r="F651" i="33"/>
  <c r="G651" i="33" s="1"/>
  <c r="F652" i="33"/>
  <c r="G652" i="33" s="1"/>
  <c r="F653" i="33"/>
  <c r="G653" i="33" s="1"/>
  <c r="F654" i="33"/>
  <c r="G654" i="33" s="1"/>
  <c r="F655" i="33"/>
  <c r="G655" i="33" s="1"/>
  <c r="F656" i="33"/>
  <c r="G656" i="33" s="1"/>
  <c r="F657" i="33"/>
  <c r="G657" i="33" s="1"/>
  <c r="F658" i="33"/>
  <c r="G658" i="33" s="1"/>
  <c r="F659" i="33"/>
  <c r="G659" i="33" s="1"/>
  <c r="F660" i="33"/>
  <c r="G660" i="33" s="1"/>
  <c r="F661" i="33"/>
  <c r="G661" i="33" s="1"/>
  <c r="F662" i="33"/>
  <c r="G662" i="33" s="1"/>
  <c r="F663" i="33"/>
  <c r="G663" i="33" s="1"/>
  <c r="F664" i="33"/>
  <c r="G664" i="33" s="1"/>
  <c r="F665" i="33"/>
  <c r="G665" i="33" s="1"/>
  <c r="F666" i="33"/>
  <c r="G666" i="33" s="1"/>
  <c r="F667" i="33"/>
  <c r="G667" i="33" s="1"/>
  <c r="F668" i="33"/>
  <c r="G668" i="33" s="1"/>
  <c r="F669" i="33"/>
  <c r="G669" i="33" s="1"/>
  <c r="F670" i="33"/>
  <c r="G670" i="33" s="1"/>
  <c r="F671" i="33"/>
  <c r="G671" i="33" s="1"/>
  <c r="F672" i="33"/>
  <c r="G672" i="33" s="1"/>
  <c r="F673" i="33"/>
  <c r="G673" i="33" s="1"/>
  <c r="F674" i="33"/>
  <c r="G674" i="33" s="1"/>
  <c r="F675" i="33"/>
  <c r="G675" i="33" s="1"/>
  <c r="F676" i="33"/>
  <c r="G676" i="33" s="1"/>
  <c r="F677" i="33"/>
  <c r="G677" i="33" s="1"/>
  <c r="F678" i="33"/>
  <c r="G678" i="33" s="1"/>
  <c r="F679" i="33"/>
  <c r="G679" i="33" s="1"/>
  <c r="F680" i="33"/>
  <c r="G680" i="33" s="1"/>
  <c r="F681" i="33"/>
  <c r="G681" i="33" s="1"/>
  <c r="F682" i="33"/>
  <c r="G682" i="33" s="1"/>
  <c r="F683" i="33"/>
  <c r="G683" i="33" s="1"/>
  <c r="F684" i="33"/>
  <c r="G684" i="33" s="1"/>
  <c r="F685" i="33"/>
  <c r="G685" i="33" s="1"/>
  <c r="F686" i="33"/>
  <c r="G686" i="33" s="1"/>
  <c r="F687" i="33"/>
  <c r="G687" i="33" s="1"/>
  <c r="F688" i="33"/>
  <c r="G688" i="33" s="1"/>
  <c r="F689" i="33"/>
  <c r="G689" i="33" s="1"/>
  <c r="F690" i="33"/>
  <c r="G690" i="33" s="1"/>
  <c r="F691" i="33"/>
  <c r="G691" i="33" s="1"/>
  <c r="F692" i="33"/>
  <c r="G692" i="33" s="1"/>
  <c r="F693" i="33"/>
  <c r="G693" i="33" s="1"/>
  <c r="F694" i="33"/>
  <c r="G694" i="33" s="1"/>
  <c r="F695" i="33"/>
  <c r="G695" i="33" s="1"/>
  <c r="F696" i="33"/>
  <c r="G696" i="33" s="1"/>
  <c r="F697" i="33"/>
  <c r="G697" i="33" s="1"/>
  <c r="F698" i="33"/>
  <c r="G698" i="33" s="1"/>
  <c r="F699" i="33"/>
  <c r="G699" i="33" s="1"/>
  <c r="F700" i="33"/>
  <c r="G700" i="33" s="1"/>
  <c r="F701" i="33"/>
  <c r="G701" i="33" s="1"/>
  <c r="F702" i="33"/>
  <c r="G702" i="33" s="1"/>
  <c r="F703" i="33"/>
  <c r="G703" i="33" s="1"/>
  <c r="F704" i="33"/>
  <c r="G704" i="33" s="1"/>
  <c r="F705" i="33"/>
  <c r="G705" i="33" s="1"/>
  <c r="F706" i="33"/>
  <c r="G706" i="33" s="1"/>
  <c r="F707" i="33"/>
  <c r="G707" i="33" s="1"/>
  <c r="F708" i="33"/>
  <c r="G708" i="33" s="1"/>
  <c r="F709" i="33"/>
  <c r="G709" i="33" s="1"/>
  <c r="F710" i="33"/>
  <c r="G710" i="33" s="1"/>
  <c r="F711" i="33"/>
  <c r="G711" i="33" s="1"/>
  <c r="F712" i="33"/>
  <c r="G712" i="33" s="1"/>
  <c r="F713" i="33"/>
  <c r="G713" i="33" s="1"/>
  <c r="F714" i="33"/>
  <c r="G714" i="33" s="1"/>
  <c r="F715" i="33"/>
  <c r="G715" i="33" s="1"/>
  <c r="F716" i="33"/>
  <c r="G716" i="33" s="1"/>
  <c r="F717" i="33"/>
  <c r="G717" i="33" s="1"/>
  <c r="F718" i="33"/>
  <c r="G718" i="33" s="1"/>
  <c r="F719" i="33"/>
  <c r="G719" i="33" s="1"/>
  <c r="F720" i="33"/>
  <c r="G720" i="33" s="1"/>
  <c r="F721" i="33"/>
  <c r="G721" i="33" s="1"/>
  <c r="F722" i="33"/>
  <c r="G722" i="33" s="1"/>
  <c r="F723" i="33"/>
  <c r="G723" i="33" s="1"/>
  <c r="F724" i="33"/>
  <c r="G724" i="33" s="1"/>
  <c r="F725" i="33"/>
  <c r="G725" i="33" s="1"/>
  <c r="F726" i="33"/>
  <c r="G726" i="33" s="1"/>
  <c r="F727" i="33"/>
  <c r="G727" i="33" s="1"/>
  <c r="F728" i="33"/>
  <c r="G728" i="33" s="1"/>
  <c r="F729" i="33"/>
  <c r="G729" i="33" s="1"/>
  <c r="F730" i="33"/>
  <c r="G730" i="33" s="1"/>
  <c r="F731" i="33"/>
  <c r="G731" i="33" s="1"/>
  <c r="F732" i="33"/>
  <c r="G732" i="33" s="1"/>
  <c r="F733" i="33"/>
  <c r="G733" i="33" s="1"/>
  <c r="F734" i="33"/>
  <c r="G734" i="33" s="1"/>
  <c r="F735" i="33"/>
  <c r="G735" i="33" s="1"/>
  <c r="F736" i="33"/>
  <c r="G736" i="33" s="1"/>
  <c r="F737" i="33"/>
  <c r="G737" i="33" s="1"/>
  <c r="F738" i="33"/>
  <c r="G738" i="33" s="1"/>
  <c r="F739" i="33"/>
  <c r="G739" i="33" s="1"/>
  <c r="F740" i="33"/>
  <c r="G740" i="33" s="1"/>
  <c r="F741" i="33"/>
  <c r="G741" i="33" s="1"/>
  <c r="F742" i="33"/>
  <c r="G742" i="33" s="1"/>
  <c r="F743" i="33"/>
  <c r="G743" i="33" s="1"/>
  <c r="F744" i="33"/>
  <c r="G744" i="33" s="1"/>
  <c r="F745" i="33"/>
  <c r="G745" i="33" s="1"/>
  <c r="F746" i="33"/>
  <c r="G746" i="33" s="1"/>
  <c r="F747" i="33"/>
  <c r="G747" i="33" s="1"/>
  <c r="F748" i="33"/>
  <c r="G748" i="33" s="1"/>
  <c r="F749" i="33"/>
  <c r="G749" i="33" s="1"/>
  <c r="F750" i="33"/>
  <c r="G750" i="33" s="1"/>
  <c r="F751" i="33"/>
  <c r="G751" i="33" s="1"/>
  <c r="F752" i="33"/>
  <c r="G752" i="33" s="1"/>
  <c r="F753" i="33"/>
  <c r="G753" i="33" s="1"/>
  <c r="F754" i="33"/>
  <c r="G754" i="33" s="1"/>
  <c r="F755" i="33"/>
  <c r="G755" i="33" s="1"/>
  <c r="F756" i="33"/>
  <c r="G756" i="33" s="1"/>
  <c r="F757" i="33"/>
  <c r="G757" i="33" s="1"/>
  <c r="F758" i="33"/>
  <c r="G758" i="33" s="1"/>
  <c r="F759" i="33"/>
  <c r="G759" i="33" s="1"/>
  <c r="F760" i="33"/>
  <c r="G760" i="33" s="1"/>
  <c r="F761" i="33"/>
  <c r="G761" i="33" s="1"/>
  <c r="F762" i="33"/>
  <c r="G762" i="33" s="1"/>
  <c r="F763" i="33"/>
  <c r="G763" i="33" s="1"/>
  <c r="F764" i="33"/>
  <c r="G764" i="33" s="1"/>
  <c r="F765" i="33"/>
  <c r="G765" i="33" s="1"/>
  <c r="F766" i="33"/>
  <c r="G766" i="33" s="1"/>
  <c r="F767" i="33"/>
  <c r="G767" i="33" s="1"/>
  <c r="F768" i="33"/>
  <c r="G768" i="33" s="1"/>
  <c r="F769" i="33"/>
  <c r="G769" i="33" s="1"/>
  <c r="F770" i="33"/>
  <c r="G770" i="33" s="1"/>
  <c r="F771" i="33"/>
  <c r="G771" i="33" s="1"/>
  <c r="F772" i="33"/>
  <c r="G772" i="33" s="1"/>
  <c r="F773" i="33"/>
  <c r="G773" i="33" s="1"/>
  <c r="F774" i="33"/>
  <c r="G774" i="33" s="1"/>
  <c r="F775" i="33"/>
  <c r="G775" i="33" s="1"/>
  <c r="F776" i="33"/>
  <c r="G776" i="33" s="1"/>
  <c r="F777" i="33"/>
  <c r="G777" i="33" s="1"/>
  <c r="F778" i="33"/>
  <c r="G778" i="33" s="1"/>
  <c r="F779" i="33"/>
  <c r="G779" i="33" s="1"/>
  <c r="F780" i="33"/>
  <c r="G780" i="33" s="1"/>
  <c r="F781" i="33"/>
  <c r="G781" i="33" s="1"/>
  <c r="F782" i="33"/>
  <c r="G782" i="33" s="1"/>
  <c r="F783" i="33"/>
  <c r="G783" i="33" s="1"/>
  <c r="F784" i="33"/>
  <c r="G784" i="33" s="1"/>
  <c r="F785" i="33"/>
  <c r="G785" i="33" s="1"/>
  <c r="F786" i="33"/>
  <c r="G786" i="33" s="1"/>
  <c r="F787" i="33"/>
  <c r="G787" i="33" s="1"/>
  <c r="F788" i="33"/>
  <c r="G788" i="33" s="1"/>
  <c r="F789" i="33"/>
  <c r="G789" i="33" s="1"/>
  <c r="F790" i="33"/>
  <c r="G790" i="33" s="1"/>
  <c r="F791" i="33"/>
  <c r="G791" i="33" s="1"/>
  <c r="F792" i="33"/>
  <c r="G792" i="33" s="1"/>
  <c r="F793" i="33"/>
  <c r="G793" i="33" s="1"/>
  <c r="F794" i="33"/>
  <c r="G794" i="33" s="1"/>
  <c r="F795" i="33"/>
  <c r="G795" i="33" s="1"/>
  <c r="F796" i="33"/>
  <c r="G796" i="33" s="1"/>
  <c r="F797" i="33"/>
  <c r="G797" i="33" s="1"/>
  <c r="F798" i="33"/>
  <c r="G798" i="33" s="1"/>
  <c r="F799" i="33"/>
  <c r="G799" i="33" s="1"/>
  <c r="F800" i="33"/>
  <c r="G800" i="33" s="1"/>
  <c r="F801" i="33"/>
  <c r="G801" i="33" s="1"/>
  <c r="F802" i="33"/>
  <c r="G802" i="33" s="1"/>
  <c r="F803" i="33"/>
  <c r="G803" i="33" s="1"/>
  <c r="F804" i="33"/>
  <c r="G804" i="33" s="1"/>
  <c r="F805" i="33"/>
  <c r="G805" i="33" s="1"/>
  <c r="F806" i="33"/>
  <c r="G806" i="33" s="1"/>
  <c r="F807" i="33"/>
  <c r="G807" i="33" s="1"/>
  <c r="F808" i="33"/>
  <c r="G808" i="33" s="1"/>
  <c r="F809" i="33"/>
  <c r="G809" i="33" s="1"/>
  <c r="F810" i="33"/>
  <c r="G810" i="33" s="1"/>
  <c r="F811" i="33"/>
  <c r="G811" i="33" s="1"/>
  <c r="F812" i="33"/>
  <c r="G812" i="33" s="1"/>
  <c r="F813" i="33"/>
  <c r="G813" i="33" s="1"/>
  <c r="F814" i="33"/>
  <c r="G814" i="33" s="1"/>
  <c r="F815" i="33"/>
  <c r="G815" i="33" s="1"/>
  <c r="F816" i="33"/>
  <c r="G816" i="33" s="1"/>
  <c r="F817" i="33"/>
  <c r="G817" i="33" s="1"/>
  <c r="F818" i="33"/>
  <c r="G818" i="33" s="1"/>
  <c r="F819" i="33"/>
  <c r="G819" i="33" s="1"/>
  <c r="F820" i="33"/>
  <c r="G820" i="33" s="1"/>
  <c r="F821" i="33"/>
  <c r="G821" i="33" s="1"/>
  <c r="F822" i="33"/>
  <c r="G822" i="33" s="1"/>
  <c r="F823" i="33"/>
  <c r="G823" i="33" s="1"/>
  <c r="G824" i="33"/>
  <c r="F825" i="33"/>
  <c r="G825" i="33" s="1"/>
  <c r="F826" i="33"/>
  <c r="G826" i="33" s="1"/>
  <c r="F827" i="33"/>
  <c r="G827" i="33" s="1"/>
  <c r="F828" i="33"/>
  <c r="G828" i="33" s="1"/>
  <c r="F2" i="33"/>
  <c r="G2" i="33" s="1"/>
  <c r="B19" i="1" l="1"/>
  <c r="B21" i="1" s="1"/>
  <c r="B22" i="1" s="1"/>
  <c r="B8" i="1" l="1"/>
  <c r="B26" i="1"/>
  <c r="C26" i="1" l="1"/>
  <c r="D27" i="1" s="1"/>
  <c r="B27" i="1" s="1"/>
  <c r="I359" i="26" l="1"/>
  <c r="I352" i="26"/>
  <c r="I347" i="26"/>
  <c r="I348" i="26" s="1"/>
  <c r="I342" i="26"/>
  <c r="I336" i="26"/>
  <c r="I337" i="26" s="1"/>
  <c r="I338" i="26" s="1"/>
  <c r="I331" i="26"/>
  <c r="I332" i="26" s="1"/>
  <c r="I333" i="26" s="1"/>
  <c r="I328" i="26"/>
  <c r="I329" i="26" s="1"/>
  <c r="I325" i="26"/>
  <c r="I326" i="26" s="1"/>
  <c r="I319" i="26"/>
  <c r="I316" i="26"/>
  <c r="I317" i="26" s="1"/>
  <c r="I314" i="26"/>
  <c r="I311" i="26"/>
  <c r="I307" i="26"/>
  <c r="I308" i="26" s="1"/>
  <c r="I297" i="26"/>
  <c r="I293" i="26"/>
  <c r="I294" i="26" s="1"/>
  <c r="I295" i="26" s="1"/>
  <c r="I291" i="26"/>
  <c r="I288" i="26"/>
  <c r="I289" i="26" s="1"/>
  <c r="I286" i="26"/>
  <c r="I281" i="26"/>
  <c r="I278" i="26"/>
  <c r="I279" i="26" s="1"/>
  <c r="I268" i="26"/>
  <c r="I264" i="26"/>
  <c r="I265" i="26" s="1"/>
  <c r="I266" i="26" s="1"/>
  <c r="I259" i="26"/>
  <c r="I260" i="26" s="1"/>
  <c r="I256" i="26"/>
  <c r="I257" i="26" s="1"/>
  <c r="I253" i="26"/>
  <c r="I254" i="26" s="1"/>
  <c r="I250" i="26"/>
  <c r="I251" i="26" s="1"/>
  <c r="I248" i="26"/>
  <c r="I246" i="26"/>
  <c r="I243" i="26"/>
  <c r="I240" i="26"/>
  <c r="I236" i="26"/>
  <c r="I237" i="26" s="1"/>
  <c r="I234" i="26"/>
  <c r="I227" i="26"/>
  <c r="I228" i="26" s="1"/>
  <c r="I229" i="26" s="1"/>
  <c r="I221" i="26"/>
  <c r="I218" i="26"/>
  <c r="I219" i="26" s="1"/>
  <c r="I215" i="26"/>
  <c r="I216" i="26" s="1"/>
  <c r="I212" i="26"/>
  <c r="I213" i="26" s="1"/>
  <c r="I210" i="26"/>
  <c r="I207" i="26"/>
  <c r="I208" i="26" s="1"/>
  <c r="I204" i="26"/>
  <c r="I205" i="26" s="1"/>
  <c r="I202" i="26"/>
  <c r="I198" i="26"/>
  <c r="I196" i="26"/>
  <c r="I193" i="26"/>
  <c r="I194" i="26" s="1"/>
  <c r="I191" i="26"/>
  <c r="I188" i="26"/>
  <c r="I189" i="26" s="1"/>
  <c r="I186" i="26"/>
  <c r="I183" i="26"/>
  <c r="I181" i="26"/>
  <c r="I168" i="26"/>
  <c r="I163" i="26"/>
  <c r="I159" i="26"/>
  <c r="I154" i="26"/>
  <c r="I126" i="26"/>
  <c r="I103" i="26"/>
  <c r="I104" i="26" s="1"/>
  <c r="I101" i="26"/>
  <c r="I99" i="26"/>
  <c r="I96" i="26"/>
  <c r="I93" i="26"/>
  <c r="I91" i="26"/>
  <c r="I88" i="26"/>
  <c r="I89" i="26" s="1"/>
  <c r="I85" i="26"/>
  <c r="I86" i="26" s="1"/>
  <c r="I83" i="26"/>
  <c r="I80" i="26"/>
  <c r="I81" i="26" s="1"/>
  <c r="I78" i="26"/>
  <c r="I76" i="26"/>
  <c r="I73" i="26"/>
  <c r="I74" i="26" s="1"/>
  <c r="I71" i="26"/>
  <c r="I67" i="26"/>
  <c r="I68" i="26" s="1"/>
  <c r="I69" i="26" s="1"/>
  <c r="I62" i="26"/>
  <c r="I63" i="26" s="1"/>
  <c r="I60" i="26"/>
  <c r="I56" i="26"/>
  <c r="I57" i="26" s="1"/>
  <c r="I58" i="26" s="1"/>
  <c r="I54" i="26"/>
  <c r="I50" i="26"/>
  <c r="I51" i="26" s="1"/>
  <c r="I52" i="26" s="1"/>
  <c r="I48" i="26"/>
  <c r="I44" i="26"/>
  <c r="I42" i="26"/>
  <c r="I38" i="26"/>
  <c r="I39" i="26" s="1"/>
  <c r="I35" i="26"/>
  <c r="I32" i="26"/>
  <c r="I33" i="26" s="1"/>
  <c r="I28" i="26"/>
  <c r="I26" i="26"/>
  <c r="I24" i="26"/>
  <c r="I19" i="26"/>
  <c r="I20" i="26" s="1"/>
  <c r="I21" i="26" s="1"/>
  <c r="I15" i="26"/>
  <c r="I16" i="26" s="1"/>
  <c r="I17" i="26" s="1"/>
  <c r="I8" i="26"/>
  <c r="I9" i="26" s="1"/>
  <c r="I6" i="26"/>
  <c r="I3" i="26"/>
  <c r="I4" i="26" s="1"/>
  <c r="E338" i="26"/>
  <c r="E333" i="26"/>
  <c r="E295" i="26"/>
  <c r="E266" i="26"/>
  <c r="E229" i="26"/>
  <c r="E69" i="26"/>
  <c r="E58" i="26"/>
  <c r="E52" i="26"/>
  <c r="E21" i="26"/>
  <c r="E17" i="26"/>
  <c r="E348" i="26"/>
  <c r="E337" i="26"/>
  <c r="E332" i="26"/>
  <c r="E329" i="26"/>
  <c r="E326" i="26"/>
  <c r="E317" i="26"/>
  <c r="E308" i="26"/>
  <c r="E294" i="26"/>
  <c r="E289" i="26"/>
  <c r="E279" i="26"/>
  <c r="E265" i="26"/>
  <c r="E260" i="26"/>
  <c r="E257" i="26"/>
  <c r="E254" i="26"/>
  <c r="E251" i="26"/>
  <c r="E237" i="26"/>
  <c r="E228" i="26"/>
  <c r="E219" i="26"/>
  <c r="E216" i="26"/>
  <c r="E213" i="26"/>
  <c r="E208" i="26"/>
  <c r="E205" i="26"/>
  <c r="E194" i="26"/>
  <c r="E189" i="26"/>
  <c r="E104" i="26"/>
  <c r="E89" i="26"/>
  <c r="E86" i="26"/>
  <c r="E81" i="26"/>
  <c r="E74" i="26"/>
  <c r="E68" i="26"/>
  <c r="E63" i="26"/>
  <c r="E57" i="26"/>
  <c r="E51" i="26"/>
  <c r="E39" i="26"/>
  <c r="E33" i="26"/>
  <c r="E20" i="26"/>
  <c r="E16" i="26"/>
  <c r="E9" i="26"/>
  <c r="E4" i="26"/>
  <c r="E359" i="26"/>
  <c r="E352" i="26"/>
  <c r="E347" i="26"/>
  <c r="E342" i="26"/>
  <c r="E336" i="26"/>
  <c r="E331" i="26"/>
  <c r="E328" i="26"/>
  <c r="E325" i="26"/>
  <c r="E319" i="26"/>
  <c r="E316" i="26"/>
  <c r="E314" i="26"/>
  <c r="E311" i="26"/>
  <c r="E307" i="26"/>
  <c r="E297" i="26"/>
  <c r="E293" i="26"/>
  <c r="E291" i="26"/>
  <c r="E288" i="26"/>
  <c r="E286" i="26"/>
  <c r="E281" i="26"/>
  <c r="E278" i="26"/>
  <c r="E268" i="26"/>
  <c r="E264" i="26"/>
  <c r="E259" i="26"/>
  <c r="E256" i="26"/>
  <c r="E253" i="26"/>
  <c r="E250" i="26"/>
  <c r="E248" i="26"/>
  <c r="E246" i="26"/>
  <c r="E243" i="26"/>
  <c r="E240" i="26"/>
  <c r="E236" i="26"/>
  <c r="E234" i="26"/>
  <c r="E227" i="26"/>
  <c r="E221" i="26"/>
  <c r="E218" i="26"/>
  <c r="E215" i="26"/>
  <c r="E212" i="26"/>
  <c r="E210" i="26"/>
  <c r="E207" i="26"/>
  <c r="E204" i="26"/>
  <c r="E202" i="26"/>
  <c r="E198" i="26"/>
  <c r="E196" i="26"/>
  <c r="E193" i="26"/>
  <c r="E191" i="26"/>
  <c r="E188" i="26"/>
  <c r="E186" i="26"/>
  <c r="E183" i="26"/>
  <c r="E181" i="26"/>
  <c r="E168" i="26"/>
  <c r="E163" i="26"/>
  <c r="E159" i="26"/>
  <c r="E154" i="26"/>
  <c r="E126" i="26"/>
  <c r="E103" i="26"/>
  <c r="E101" i="26"/>
  <c r="E99" i="26"/>
  <c r="E96" i="26"/>
  <c r="E93" i="26"/>
  <c r="E91" i="26"/>
  <c r="E88" i="26"/>
  <c r="E85" i="26"/>
  <c r="E83" i="26"/>
  <c r="E80" i="26"/>
  <c r="E78" i="26"/>
  <c r="E76" i="26"/>
  <c r="E73" i="26"/>
  <c r="E71" i="26"/>
  <c r="E67" i="26"/>
  <c r="E62" i="26"/>
  <c r="E60" i="26"/>
  <c r="E56" i="26"/>
  <c r="E54" i="26"/>
  <c r="E50" i="26"/>
  <c r="E48" i="26"/>
  <c r="E44" i="26"/>
  <c r="E42" i="26"/>
  <c r="E38" i="26"/>
  <c r="E35" i="26"/>
  <c r="E32" i="26"/>
  <c r="E28" i="26"/>
  <c r="E26" i="26"/>
  <c r="E24" i="26"/>
  <c r="E19" i="26"/>
  <c r="E15" i="26"/>
  <c r="E8" i="26"/>
  <c r="E6" i="26"/>
  <c r="E3" i="26"/>
  <c r="B14" i="1" l="1"/>
  <c r="B20" i="1" l="1"/>
</calcChain>
</file>

<file path=xl/sharedStrings.xml><?xml version="1.0" encoding="utf-8"?>
<sst xmlns="http://schemas.openxmlformats.org/spreadsheetml/2006/main" count="3495" uniqueCount="427">
  <si>
    <t>Quoteslip- GMC Emp Policy</t>
  </si>
  <si>
    <t>Corporate Name</t>
  </si>
  <si>
    <t>Policy Type</t>
  </si>
  <si>
    <t xml:space="preserve">Group Mediclaim </t>
  </si>
  <si>
    <t>Proposal</t>
  </si>
  <si>
    <t>Renewal</t>
  </si>
  <si>
    <t>Policy Start Date</t>
  </si>
  <si>
    <t>Policy End Date</t>
  </si>
  <si>
    <t>No. of Days</t>
  </si>
  <si>
    <t>Existing Insurer Name</t>
  </si>
  <si>
    <t>Premium Paid @ Policy inception (Without GST)</t>
  </si>
  <si>
    <t>Endorsement Premium</t>
  </si>
  <si>
    <t xml:space="preserve">Claims MIS date </t>
  </si>
  <si>
    <t>No. of Days in the policy</t>
  </si>
  <si>
    <t>Claims Paid</t>
  </si>
  <si>
    <t>Annualised Claim INR</t>
  </si>
  <si>
    <t>Annualised Claim Ratio</t>
  </si>
  <si>
    <t>Lives Details</t>
  </si>
  <si>
    <t>Number of Employee</t>
  </si>
  <si>
    <t>Number of Dependent</t>
  </si>
  <si>
    <t>Total Lives</t>
  </si>
  <si>
    <t>Increase/decrease in lives</t>
  </si>
  <si>
    <t>Policy Terms &amp; Conditions</t>
  </si>
  <si>
    <t>Coverage Details</t>
  </si>
  <si>
    <t>Family Definition</t>
  </si>
  <si>
    <t>Age Band</t>
  </si>
  <si>
    <t>Room Rent Limit</t>
  </si>
  <si>
    <t xml:space="preserve">30 Days Waiting Period </t>
  </si>
  <si>
    <t>Waived Off</t>
  </si>
  <si>
    <t>1st, 2nd, 3rd, 4th Year Waiting Period</t>
  </si>
  <si>
    <t>Pre Existing Disease Benefit</t>
  </si>
  <si>
    <t>Covered</t>
  </si>
  <si>
    <t>Maternity Benefits Limit</t>
  </si>
  <si>
    <t>9 Months Waiting Period</t>
  </si>
  <si>
    <t>Pre &amp; Post Natal Expenses</t>
  </si>
  <si>
    <t xml:space="preserve">New Born Baby </t>
  </si>
  <si>
    <t>Internal congenital disease</t>
  </si>
  <si>
    <t>Day Care Procedures</t>
  </si>
  <si>
    <t>Day Care Procedures are Covered as per standard list</t>
  </si>
  <si>
    <t>Claims Intimation Period</t>
  </si>
  <si>
    <t>Employee ID</t>
  </si>
  <si>
    <t>Name</t>
  </si>
  <si>
    <t>Date of Birth</t>
  </si>
  <si>
    <t>Gender</t>
  </si>
  <si>
    <t>Relation</t>
  </si>
  <si>
    <t>Age</t>
  </si>
  <si>
    <t>2022-2023</t>
  </si>
  <si>
    <t>Spouse</t>
  </si>
  <si>
    <t>Male</t>
  </si>
  <si>
    <t>Self</t>
  </si>
  <si>
    <t>Female</t>
  </si>
  <si>
    <t>Ambulance Expense Limit</t>
  </si>
  <si>
    <t>GMC SI</t>
  </si>
  <si>
    <t>Covered from day 1 within Family SI</t>
  </si>
  <si>
    <t>Sr No</t>
  </si>
  <si>
    <t>Karthikeyan</t>
  </si>
  <si>
    <t>Sushma</t>
  </si>
  <si>
    <t>FTC - 40</t>
  </si>
  <si>
    <t>Nitesh Meshram</t>
  </si>
  <si>
    <t>Haroon Al Zaman</t>
  </si>
  <si>
    <t>Venkataramesh Bhimasingu</t>
  </si>
  <si>
    <t>Priyanka Yuvaraj Suryawanshi</t>
  </si>
  <si>
    <t>Saddampalli dinesh</t>
  </si>
  <si>
    <t>Kannan</t>
  </si>
  <si>
    <t>Godi Sumalika</t>
  </si>
  <si>
    <t>Vijay Kishoriya</t>
  </si>
  <si>
    <t>Vijay Ramakant Undale</t>
  </si>
  <si>
    <t>Steven Silas S</t>
  </si>
  <si>
    <t>R Rupashree</t>
  </si>
  <si>
    <t>Abdul Haque Siddiqui</t>
  </si>
  <si>
    <t>Prashant Kumar Rai</t>
  </si>
  <si>
    <t>Ganesh Shivdas Gangathade</t>
  </si>
  <si>
    <t>SUDHIR SURYABHAN RAM</t>
  </si>
  <si>
    <t>Sahil Doshi</t>
  </si>
  <si>
    <t>Urvind Girse</t>
  </si>
  <si>
    <t>Kunal Bhardwaj</t>
  </si>
  <si>
    <t>Sushil Rekhe</t>
  </si>
  <si>
    <t>Abhay Divekar</t>
  </si>
  <si>
    <t xml:space="preserve">Nikhil Ashok Mankar </t>
  </si>
  <si>
    <t>Sandip Jagannath Dhanawade</t>
  </si>
  <si>
    <t>M Jagadeesh Chandra</t>
  </si>
  <si>
    <t>Pradeep Kumbar</t>
  </si>
  <si>
    <t>Chaitanya Reddy</t>
  </si>
  <si>
    <t>S S K Dhana Lakshmi Dasari</t>
  </si>
  <si>
    <t>Syam Ballari</t>
  </si>
  <si>
    <t xml:space="preserve">Shilpa Prasanna </t>
  </si>
  <si>
    <t>Karthikeyan R</t>
  </si>
  <si>
    <t>Surendra Singh</t>
  </si>
  <si>
    <t>Roja Ragu</t>
  </si>
  <si>
    <t>C K R AISHWARYA</t>
  </si>
  <si>
    <t>Santosh Manohar Mane</t>
  </si>
  <si>
    <t>Rohit Tiwari</t>
  </si>
  <si>
    <t>MUZAMIL MAHAMMADHUSEN TAMBULE</t>
  </si>
  <si>
    <t>Asish Ranjan Pradhan</t>
  </si>
  <si>
    <t>CHIRAG JAIN</t>
  </si>
  <si>
    <t>Suresh Babu</t>
  </si>
  <si>
    <t>Paras Patel</t>
  </si>
  <si>
    <t>Prajwal Kumar Chakravarthy K</t>
  </si>
  <si>
    <t>Lucky Sinha</t>
  </si>
  <si>
    <t xml:space="preserve">Karthik Iyer </t>
  </si>
  <si>
    <t>Chandra Sekar Vengidusamy</t>
  </si>
  <si>
    <t>Vengateshwaran Nallusamy</t>
  </si>
  <si>
    <t>Muthukumar Eswaramurthy</t>
  </si>
  <si>
    <t>Anusuri Avinash</t>
  </si>
  <si>
    <t>Sahaj Prakash Mishra</t>
  </si>
  <si>
    <t>Swapnil Laxman Shinde</t>
  </si>
  <si>
    <t>Hardik Rameshbhai Devani</t>
  </si>
  <si>
    <t>Sagar Gajanan Dhormale</t>
  </si>
  <si>
    <t>Premnath Sivakumar</t>
  </si>
  <si>
    <t>Nasar Abdulmajith</t>
  </si>
  <si>
    <t>Nithishkumar J</t>
  </si>
  <si>
    <t>Vasuki N</t>
  </si>
  <si>
    <t>Jael Lydia</t>
  </si>
  <si>
    <t>Premi Chandrasekaran</t>
  </si>
  <si>
    <t>Ramyalakshmi</t>
  </si>
  <si>
    <t>Nithya Kannan</t>
  </si>
  <si>
    <t>Subathra Ramachandran</t>
  </si>
  <si>
    <t>Sivasankari Vishwanathan</t>
  </si>
  <si>
    <t>Vaishnavi L</t>
  </si>
  <si>
    <t>M Jasmine</t>
  </si>
  <si>
    <t>Dinesh kumar</t>
  </si>
  <si>
    <t>S Dhanush</t>
  </si>
  <si>
    <t>Baranikumar</t>
  </si>
  <si>
    <t>Manigandan S</t>
  </si>
  <si>
    <t>Velan</t>
  </si>
  <si>
    <t>Ananthi Nanjappan</t>
  </si>
  <si>
    <t>Akshay V S</t>
  </si>
  <si>
    <t>Partha Sarathi K</t>
  </si>
  <si>
    <t>Shraddha Bapu Chavan</t>
  </si>
  <si>
    <t>Girija Pramod Lele</t>
  </si>
  <si>
    <t>Pooja Vithoba Khobragade</t>
  </si>
  <si>
    <t>Neelam Thoke</t>
  </si>
  <si>
    <t>Saloni Samal</t>
  </si>
  <si>
    <t>Aditi Dinkar Gosavi</t>
  </si>
  <si>
    <t>Mrunali Mahesh Tandulwadkar</t>
  </si>
  <si>
    <t>Diksha Aniket Devghare</t>
  </si>
  <si>
    <t>Snehal Sushilkumar Ballal</t>
  </si>
  <si>
    <t>Kajal Sakharam Kamble</t>
  </si>
  <si>
    <t>Akshata Manohar Kamdi</t>
  </si>
  <si>
    <t>Srushti Basavraj Madihalli</t>
  </si>
  <si>
    <t>Gauri Swami</t>
  </si>
  <si>
    <t>Gouri Arun Wanjale</t>
  </si>
  <si>
    <t>Megha Bajrang Sangar</t>
  </si>
  <si>
    <t>Ashwini Kalidas Garad</t>
  </si>
  <si>
    <t>Karuna Sanjay Bhende</t>
  </si>
  <si>
    <t>Rutuja Hemant Joshi</t>
  </si>
  <si>
    <t>Nikita Ravindra Dhiwar</t>
  </si>
  <si>
    <t>Pragati Mohan Thombare</t>
  </si>
  <si>
    <t>Jethe Reshma Vijaykumar</t>
  </si>
  <si>
    <t>Chaitali Madhukar Atole</t>
  </si>
  <si>
    <t>Snehal Mohanrao Shingade</t>
  </si>
  <si>
    <t>Nayana Hemant Vibhandik</t>
  </si>
  <si>
    <t>Arsiya Saeed Maniyar</t>
  </si>
  <si>
    <t>Sheetal Sunil Kamble</t>
  </si>
  <si>
    <t>Shital Vasantrao Gund</t>
  </si>
  <si>
    <t>Ashvini Pundlik Dabhade</t>
  </si>
  <si>
    <t>Aboli Sonawane</t>
  </si>
  <si>
    <t>Snehal Pol</t>
  </si>
  <si>
    <t>Komal Dilip Dhavale</t>
  </si>
  <si>
    <t>Nikita Rajaram Phadtare</t>
  </si>
  <si>
    <t>Harshada Shivling Patil</t>
  </si>
  <si>
    <t>Minakshi Navnath Mane</t>
  </si>
  <si>
    <t>Diksha Sanjay Mohite</t>
  </si>
  <si>
    <t>Pranali Sunil Akurdekar</t>
  </si>
  <si>
    <t>Bhagyashree Ashok Sawant</t>
  </si>
  <si>
    <t>Madhuri Navnath Mane</t>
  </si>
  <si>
    <t>Rudrani Balkrishna Sakhare</t>
  </si>
  <si>
    <t>Bhakti Sanjay Nale</t>
  </si>
  <si>
    <t>Sarojani Abhijeet Galatage</t>
  </si>
  <si>
    <t>Ashwini Chhaya Jadhav</t>
  </si>
  <si>
    <t>Rucha Bhaskar Zaware</t>
  </si>
  <si>
    <t>Sonali Dnyaneshwar Pawar</t>
  </si>
  <si>
    <t>Snehal Vilas Vasankar</t>
  </si>
  <si>
    <t xml:space="preserve">Bhupesh Gokul Patil </t>
  </si>
  <si>
    <t>Priyanka Ganesh Kamtam</t>
  </si>
  <si>
    <t>Dhananjay Raghunath Jadhav</t>
  </si>
  <si>
    <t>Pradheepkumar Selvaraj</t>
  </si>
  <si>
    <t>Aswin Somasundaram R</t>
  </si>
  <si>
    <t>Jothi Thippanna</t>
  </si>
  <si>
    <t>Geerthana M</t>
  </si>
  <si>
    <t>SHAILESH SHAMSUNDAR JOSHI</t>
  </si>
  <si>
    <t>Pasupuleti Swathi</t>
  </si>
  <si>
    <t>Avinash</t>
  </si>
  <si>
    <t>Surbhi Kedia</t>
  </si>
  <si>
    <t>VIVEK VINAYAK PARATE</t>
  </si>
  <si>
    <t>Rawal Shubham Niranjanlal</t>
  </si>
  <si>
    <t>Vishnu Pranoov G</t>
  </si>
  <si>
    <t>M.Madhan</t>
  </si>
  <si>
    <t>Farrukh Ehsan</t>
  </si>
  <si>
    <t>Sayali Pawar</t>
  </si>
  <si>
    <t>Atul Atmaram Pawar</t>
  </si>
  <si>
    <t>Ritesh Kumar</t>
  </si>
  <si>
    <t>Ajith Raj S V</t>
  </si>
  <si>
    <t>Yogesh Dhend</t>
  </si>
  <si>
    <t xml:space="preserve">Nitesh More   </t>
  </si>
  <si>
    <t>Ponuganti Rakesh</t>
  </si>
  <si>
    <t>Shweta Bharat Abhange</t>
  </si>
  <si>
    <t>Pradnya Mohan Giri</t>
  </si>
  <si>
    <t>Komal Patilba Dabhade</t>
  </si>
  <si>
    <t>Pratibha Shankar Koli</t>
  </si>
  <si>
    <t>Shaik Azmath Basha</t>
  </si>
  <si>
    <t>DUSHYANT GANESH TANDEL</t>
  </si>
  <si>
    <t>MUTHUMUNIYANDI ANDIYAPPAN</t>
  </si>
  <si>
    <t>Muthu Kumar Sakthivel</t>
  </si>
  <si>
    <t>KONERU SUDHEER</t>
  </si>
  <si>
    <t>Venkatesh Ramachandran</t>
  </si>
  <si>
    <t>Raprolu Siva Koti Reddy</t>
  </si>
  <si>
    <t>Suresh N</t>
  </si>
  <si>
    <t>Samidiboyina Sairam yadav</t>
  </si>
  <si>
    <t>TAUFIK TAJUDDIN JAKATE</t>
  </si>
  <si>
    <t>Shrikant Hanamant Jadhav</t>
  </si>
  <si>
    <t>Rahul Vitthal Kotwal</t>
  </si>
  <si>
    <t>Mayuresh Kantilal Vhorkate</t>
  </si>
  <si>
    <t>CH Phaneedra</t>
  </si>
  <si>
    <t>Abhijeet Chandrakant Mali</t>
  </si>
  <si>
    <t>Ajay Balkrishna Narkhedkar</t>
  </si>
  <si>
    <t>Nuthalapati Leelaprasad</t>
  </si>
  <si>
    <t>Diptee Dipak Sattikar</t>
  </si>
  <si>
    <t>Kanthavel Palavesam</t>
  </si>
  <si>
    <t>Gurpreet Singh Goraya</t>
  </si>
  <si>
    <t>Rumesh Navaneethan</t>
  </si>
  <si>
    <t>Jibisha Blessie J P</t>
  </si>
  <si>
    <t>S Keerthika</t>
  </si>
  <si>
    <t xml:space="preserve">Suresh Krishna </t>
  </si>
  <si>
    <t>Vasanth Kombaiah</t>
  </si>
  <si>
    <t>Manju Venkatesan</t>
  </si>
  <si>
    <t>Ijaas Ahamed</t>
  </si>
  <si>
    <t>Jeevaiyyappan M</t>
  </si>
  <si>
    <t>Aswinth E</t>
  </si>
  <si>
    <t>Narasimha Rao Konda</t>
  </si>
  <si>
    <t>Jalla Yashwanth</t>
  </si>
  <si>
    <t>Aditya Kumar Panda</t>
  </si>
  <si>
    <t>Prasanna Sankar </t>
  </si>
  <si>
    <t>Narendra Devidas More</t>
  </si>
  <si>
    <t>Chetan Dadarao Lokhande</t>
  </si>
  <si>
    <t>Mo Gulbahar</t>
  </si>
  <si>
    <t>Anil Chitte</t>
  </si>
  <si>
    <t>Siddhesh Anil Kakde</t>
  </si>
  <si>
    <t>Vibha N</t>
  </si>
  <si>
    <t>Deva Ayyarsamy</t>
  </si>
  <si>
    <t>Gayathiri V</t>
  </si>
  <si>
    <t xml:space="preserve">T Preethi </t>
  </si>
  <si>
    <t>Rajkumar Swaminathan</t>
  </si>
  <si>
    <t>Sudarsan Nallathambi</t>
  </si>
  <si>
    <t>SARAN PALANI</t>
  </si>
  <si>
    <t>Kirubakaran Ravi</t>
  </si>
  <si>
    <t>M Anupriya</t>
  </si>
  <si>
    <t>Anuja Balamurugan</t>
  </si>
  <si>
    <t>Madhura Kadam</t>
  </si>
  <si>
    <t>Ganesh Dhas</t>
  </si>
  <si>
    <t>Murugan Keerthana</t>
  </si>
  <si>
    <t>Makrand Mainde</t>
  </si>
  <si>
    <t>Sanjivkumar Ashok Shedbale</t>
  </si>
  <si>
    <t>Bhushan Bhadane</t>
  </si>
  <si>
    <t>Moduga Kinneresh</t>
  </si>
  <si>
    <t>Mora Gurava Reddy</t>
  </si>
  <si>
    <t>Kiran Dattatraya Chandanshiv</t>
  </si>
  <si>
    <t>Khusboo Anant Ranjan</t>
  </si>
  <si>
    <t>Amrendra Kumar Sharma</t>
  </si>
  <si>
    <t>Shripal Harshadrai Doshi</t>
  </si>
  <si>
    <t>Mohammed Ismail A</t>
  </si>
  <si>
    <t>Uday Sharma</t>
  </si>
  <si>
    <t>Rahul Rajesaheb Lakade</t>
  </si>
  <si>
    <t>Sai Teja Reddy Vinta</t>
  </si>
  <si>
    <t>Vemula Venkata Goutham Sai</t>
  </si>
  <si>
    <t>Nallabothula Rama Krishna</t>
  </si>
  <si>
    <t>Shailendra Yadav</t>
  </si>
  <si>
    <t>Akshay Patil</t>
  </si>
  <si>
    <t>M Pandiyarajan</t>
  </si>
  <si>
    <t>S Ajithkumar</t>
  </si>
  <si>
    <t>Kalasapati Lalith Shyam</t>
  </si>
  <si>
    <t>Saravana Kumar S</t>
  </si>
  <si>
    <t>Ritu Punia</t>
  </si>
  <si>
    <t>Mayuri Bhanudas Patil </t>
  </si>
  <si>
    <t>Anuj Prabhakar Patil</t>
  </si>
  <si>
    <t>Manasi Sanjay Gujar</t>
  </si>
  <si>
    <t>Avadhut ashok tawar</t>
  </si>
  <si>
    <t>Child 1</t>
  </si>
  <si>
    <t>Child 2</t>
  </si>
  <si>
    <t>Total Claims (Paid + Outstanding)</t>
  </si>
  <si>
    <t>Proportionate Clause</t>
  </si>
  <si>
    <t>Claims Submission Period</t>
  </si>
  <si>
    <t>Within 30 days from date of discharge</t>
  </si>
  <si>
    <t>Claims Outstanding</t>
  </si>
  <si>
    <t>Sum Insured Band</t>
  </si>
  <si>
    <t xml:space="preserve">Pre &amp; Post Hospitalization Expenses </t>
  </si>
  <si>
    <t>Expiring Terms</t>
  </si>
  <si>
    <t>Disease Wise Capping</t>
  </si>
  <si>
    <t>Applicable</t>
  </si>
  <si>
    <t>Existing Broker/Agent Name</t>
  </si>
  <si>
    <t>30 days pre-hospitalization and 60 days post-hospitalization respectively</t>
  </si>
  <si>
    <t>Location</t>
  </si>
  <si>
    <t>Within 7 days from days of admission</t>
  </si>
  <si>
    <t>Domicillary Hospitalisation</t>
  </si>
  <si>
    <t>Not covered</t>
  </si>
  <si>
    <t>66-70</t>
  </si>
  <si>
    <t>Row Labels</t>
  </si>
  <si>
    <t>Grand Total</t>
  </si>
  <si>
    <t>Column Labels</t>
  </si>
  <si>
    <t>Allowed, (For existing employee’s newly wedded wife and new born child/children only and newly joined 
employee &amp; their dependent family)
The Sum Insured Increase as per the family member increased</t>
  </si>
  <si>
    <t>Mid-Term Enrollment &amp; Sum 
Insured Increase</t>
  </si>
  <si>
    <t>Father</t>
  </si>
  <si>
    <t>Mother</t>
  </si>
  <si>
    <t>91, SPRINDBOARD, SKY LOFT, CREATICITY MALL, SHASTRINAGAR, YERAWADA MAHARASHTRA PUNE 411006</t>
  </si>
  <si>
    <t>PHONIX GENERAL INSURANCE BROKERS PVT LTD</t>
  </si>
  <si>
    <t>Floater 5,00,000</t>
  </si>
  <si>
    <t xml:space="preserve"> Rs. 1,00,000 for Normal and Rs. 1,00,000 for LSCS .</t>
  </si>
  <si>
    <t>INR 2000/- per person per event subject to overall admissibility of the claim</t>
  </si>
  <si>
    <t>Additional Details on family definition</t>
  </si>
  <si>
    <t>Dependents to be declared at inception of policy only. Mid-term change/addition not allowed except spouse by marriage and child by birth. Data of newly married Spouse and New born child with 30 days from date of occurance</t>
  </si>
  <si>
    <t>INR 7500 For Normal and 10000 for ICU</t>
  </si>
  <si>
    <t>As per expiring</t>
  </si>
  <si>
    <t>5000 for maternity limit</t>
  </si>
  <si>
    <t>Sr. No.</t>
  </si>
  <si>
    <t>Emp No</t>
  </si>
  <si>
    <t>DOB</t>
  </si>
  <si>
    <t>Daughter</t>
  </si>
  <si>
    <t>Son</t>
  </si>
  <si>
    <t>23/02/1996</t>
  </si>
  <si>
    <t>21/01/1993</t>
  </si>
  <si>
    <t>27/08/1996</t>
  </si>
  <si>
    <t>14/11/1969</t>
  </si>
  <si>
    <t>Count of Age</t>
  </si>
  <si>
    <t>6Sense</t>
  </si>
  <si>
    <t>2023-2024</t>
  </si>
  <si>
    <t>SI</t>
  </si>
  <si>
    <t>Entity</t>
  </si>
  <si>
    <t>27/05/2022</t>
  </si>
  <si>
    <t>23/02/1993</t>
  </si>
  <si>
    <t>25/11/1995</t>
  </si>
  <si>
    <t>29/11/1969</t>
  </si>
  <si>
    <t>20/12/1972</t>
  </si>
  <si>
    <t>15/07/1995</t>
  </si>
  <si>
    <t>23/08/1961</t>
  </si>
  <si>
    <t>20/07/1970</t>
  </si>
  <si>
    <t>15/02/1997</t>
  </si>
  <si>
    <t>23/05/1964</t>
  </si>
  <si>
    <t>14/02/1991</t>
  </si>
  <si>
    <t>17/01/1962</t>
  </si>
  <si>
    <t>20/02/1991</t>
  </si>
  <si>
    <t>14/04/2020</t>
  </si>
  <si>
    <t>27/07/1993</t>
  </si>
  <si>
    <t>26/01/2021</t>
  </si>
  <si>
    <t>27/11/1995</t>
  </si>
  <si>
    <t>18/06/1962</t>
  </si>
  <si>
    <t>30/04/1957</t>
  </si>
  <si>
    <t>16/07/1991</t>
  </si>
  <si>
    <t>29/02/1992</t>
  </si>
  <si>
    <t>18/06/1997</t>
  </si>
  <si>
    <t>27/10/1990</t>
  </si>
  <si>
    <t>16/04/1992</t>
  </si>
  <si>
    <t>17/08/1995</t>
  </si>
  <si>
    <t>19/11/1996</t>
  </si>
  <si>
    <t>16/12/1961</t>
  </si>
  <si>
    <t>21/05/1968</t>
  </si>
  <si>
    <t>14/10/1990</t>
  </si>
  <si>
    <t>24/01/2022</t>
  </si>
  <si>
    <t>30/07/1962</t>
  </si>
  <si>
    <t>21/04/1967</t>
  </si>
  <si>
    <t>22/01/1996</t>
  </si>
  <si>
    <t>20/11/1967</t>
  </si>
  <si>
    <t>29/12/1970</t>
  </si>
  <si>
    <t>15/04/1992</t>
  </si>
  <si>
    <t>28/11/1991</t>
  </si>
  <si>
    <t>17/07/1958</t>
  </si>
  <si>
    <t>31/12/1972</t>
  </si>
  <si>
    <t>30/05/1983</t>
  </si>
  <si>
    <t>18/11/1984</t>
  </si>
  <si>
    <t>13/05/1986</t>
  </si>
  <si>
    <t>22/12/2015</t>
  </si>
  <si>
    <t>25/08/1994</t>
  </si>
  <si>
    <t>17/03/1960</t>
  </si>
  <si>
    <t>21/09/1995</t>
  </si>
  <si>
    <t>15/09/1974</t>
  </si>
  <si>
    <t>30/05/1990</t>
  </si>
  <si>
    <t>29/05/1995</t>
  </si>
  <si>
    <t>27/05/1975</t>
  </si>
  <si>
    <t>21/02/1989</t>
  </si>
  <si>
    <t>25/07/1956</t>
  </si>
  <si>
    <t>20/10/1999</t>
  </si>
  <si>
    <t>21/05/1996</t>
  </si>
  <si>
    <t>15/03/1992</t>
  </si>
  <si>
    <t>23/04/1959</t>
  </si>
  <si>
    <t>24/09/1966</t>
  </si>
  <si>
    <t>14/02/1933</t>
  </si>
  <si>
    <t>30/11/1947</t>
  </si>
  <si>
    <t>21/05/1986</t>
  </si>
  <si>
    <t>21/07/2016</t>
  </si>
  <si>
    <t>19/07/1966</t>
  </si>
  <si>
    <t>21/07/1972</t>
  </si>
  <si>
    <t>15/07/1969</t>
  </si>
  <si>
    <t>30/08/1994</t>
  </si>
  <si>
    <t>25/08/1957</t>
  </si>
  <si>
    <t>30/05/2021</t>
  </si>
  <si>
    <t>15/07/1992</t>
  </si>
  <si>
    <t>14/07/1987</t>
  </si>
  <si>
    <t>25/05/1958</t>
  </si>
  <si>
    <t>20/02/1992</t>
  </si>
  <si>
    <t>13/08/1992</t>
  </si>
  <si>
    <t>23/01/1953</t>
  </si>
  <si>
    <t>26/01/1995</t>
  </si>
  <si>
    <t>Father Inlaw</t>
  </si>
  <si>
    <t>Mother Inlaw</t>
  </si>
  <si>
    <t>36-45</t>
  </si>
  <si>
    <t>26-35</t>
  </si>
  <si>
    <t>56-65</t>
  </si>
  <si>
    <t>46-55</t>
  </si>
  <si>
    <t>0-25</t>
  </si>
  <si>
    <t>71-75</t>
  </si>
  <si>
    <t>Above80</t>
  </si>
  <si>
    <t>76-80</t>
  </si>
  <si>
    <t xml:space="preserve"> (1+5) Self +Spouse +2 dependent children upto 25 yrs &amp; 2 Dependent Parents /Parents in Laws (one set of Parents is allowed) 
upto 80 yrs.Parents- in- law for female 
employee</t>
  </si>
  <si>
    <t>.Parents above age 80 yrs shall be covered upto age 90 yrs on continuation basis if and only if they were covered in the expiring policy.</t>
  </si>
  <si>
    <t>Dental treatment</t>
  </si>
  <si>
    <t>Covered if due to accident and require hospitalization</t>
  </si>
  <si>
    <t>LGBT</t>
  </si>
  <si>
    <t xml:space="preserve">Covered subject to swapping of patners is not allowed </t>
  </si>
  <si>
    <t>All Legal adoption</t>
  </si>
  <si>
    <t>Loss of job of spouses</t>
  </si>
  <si>
    <t>Surcharges, service charges, miscellaneous charges and other non treatment related expenses</t>
  </si>
  <si>
    <t>Ailment/ Conditions not covered</t>
  </si>
  <si>
    <t>Robotic surgery/treatment done using this technology/Robotically assisted Surgery, Stem Cell Transplantation/bone marrow transplant, Septoplasty, Cochlear Implant or related aids, RFQMR - Rotational Field Quantum Magnetic Resonance Device - Cytotron, C3R, Balloon Sinuplasty, Bariatric surgery, Inj Avastin /Lucentis/Macugen, Ozone Therapy, Enhanced External Counter Pulsation Therapy (EECP), Rejuvenation therapy, Lasik Surgegy</t>
  </si>
  <si>
    <t>Cannot be covered</t>
  </si>
  <si>
    <t>Reliance General Insurance</t>
  </si>
  <si>
    <t>Claims Ratio as on 14th March ,2023</t>
  </si>
  <si>
    <t xml:space="preserve">Total Premium as on </t>
  </si>
  <si>
    <t>6Sense Insights India Pvt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</si>
</sst>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43" formatCode="_ * #,##0.00_ ;_ * \-#,##0.00_ ;_ * &quot;-&quot;??_ ;_ @_ "/>
    <numFmt numFmtId="164" formatCode="_(* #,##0.00_);_(* \(#,##0.00\);_(* &quot;-&quot;??_);_(@_)"/>
    <numFmt numFmtId="165" formatCode="dd\-mmm\-yyyy"/>
    <numFmt numFmtId="166" formatCode="dd\/mm\/yyyy"/>
  </numFmts>
  <fonts count="2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font>
    <font>
      <sz val="10"/>
      <color theme="1"/>
      <name val="Calibri"/>
      <family val="2"/>
      <scheme val="minor"/>
    </font>
    <font>
      <sz val="10"/>
      <color rgb="FF000000"/>
      <name val="Arial"/>
      <family val="2"/>
    </font>
    <font>
      <sz val="10"/>
      <name val="Calibri"/>
      <family val="2"/>
    </font>
    <font>
      <sz val="10"/>
      <name val="Arial"/>
      <family val="2"/>
    </font>
    <font>
      <sz val="10"/>
      <color indexed="8"/>
      <name val="Calibri"/>
      <family val="2"/>
    </font>
    <font>
      <sz val="11"/>
      <color indexed="8"/>
      <name val="Calibri"/>
      <family val="2"/>
      <charset val="134"/>
    </font>
    <font>
      <sz val="11"/>
      <color indexed="8"/>
      <name val="Calibri"/>
      <family val="2"/>
    </font>
    <font>
      <sz val="11"/>
      <color indexed="8"/>
      <name val="Calibri"/>
      <family val="2"/>
    </font>
    <font>
      <sz val="10"/>
      <name val="Arial"/>
      <family val="2"/>
    </font>
    <font>
      <sz val="10"/>
      <name val="Arial"/>
      <family val="2"/>
    </font>
    <font>
      <sz val="11"/>
      <name val="Calibri"/>
      <family val="2"/>
    </font>
    <font>
      <sz val="10"/>
      <color rgb="FF000000"/>
      <name val="Calibri"/>
      <family val="2"/>
      <scheme val="minor"/>
    </font>
    <font>
      <sz val="11"/>
      <color indexed="8"/>
      <name val="Calibri"/>
      <family val="2"/>
      <scheme val="minor"/>
    </font>
    <font>
      <b/>
      <sz val="10"/>
      <color theme="1"/>
      <name val="Calibri"/>
      <family val="2"/>
    </font>
    <font>
      <sz val="10"/>
      <name val="Calibri"/>
      <family val="2"/>
      <scheme val="minor"/>
    </font>
    <font>
      <b/>
      <sz val="10"/>
      <color rgb="FF000000"/>
      <name val="Calibri"/>
      <family val="2"/>
      <scheme val="minor"/>
    </font>
    <font>
      <b/>
      <sz val="10"/>
      <color theme="1" tint="4.9989318521683403E-2"/>
      <name val="Calibri"/>
      <family val="2"/>
      <scheme val="minor"/>
    </font>
    <font>
      <sz val="10"/>
      <color theme="1" tint="4.9989318521683403E-2"/>
      <name val="Calibri"/>
      <family val="2"/>
      <scheme val="minor"/>
    </font>
    <font>
      <sz val="10"/>
      <color rgb="FFFF0000"/>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A8D08D"/>
        <bgColor rgb="FFA8D08D"/>
      </patternFill>
    </fill>
    <fill>
      <patternFill patternType="solid">
        <fgColor theme="5" tint="0.79998168889431442"/>
        <bgColor indexed="64"/>
      </patternFill>
    </fill>
    <fill>
      <patternFill patternType="solid">
        <fgColor rgb="FFFFFFFF"/>
        <bgColor rgb="FF000000"/>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30">
    <xf numFmtId="0" fontId="0" fillId="0" borderId="0"/>
    <xf numFmtId="9" fontId="1" fillId="0" borderId="0" applyFont="0" applyFill="0" applyBorder="0" applyAlignment="0" applyProtection="0"/>
    <xf numFmtId="0" fontId="5" fillId="0" borderId="0"/>
    <xf numFmtId="164" fontId="1" fillId="0" borderId="0" applyFont="0" applyFill="0" applyBorder="0" applyAlignment="0" applyProtection="0"/>
    <xf numFmtId="0" fontId="1" fillId="0" borderId="0"/>
    <xf numFmtId="43" fontId="1" fillId="0" borderId="0" applyFont="0" applyFill="0" applyBorder="0" applyAlignment="0" applyProtection="0"/>
    <xf numFmtId="0" fontId="7" fillId="0" borderId="0"/>
    <xf numFmtId="0" fontId="1" fillId="0" borderId="0"/>
    <xf numFmtId="0" fontId="1" fillId="0" borderId="0"/>
    <xf numFmtId="0" fontId="9" fillId="0" borderId="0">
      <alignment vertical="center"/>
    </xf>
    <xf numFmtId="0" fontId="9" fillId="0" borderId="0">
      <alignment vertical="center"/>
    </xf>
    <xf numFmtId="0" fontId="10" fillId="0" borderId="0"/>
    <xf numFmtId="0" fontId="10" fillId="0" borderId="0">
      <alignment vertical="center"/>
    </xf>
    <xf numFmtId="43" fontId="7"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7" fillId="0" borderId="0" applyFont="0" applyFill="0" applyBorder="0" applyAlignment="0" applyProtection="0"/>
    <xf numFmtId="0" fontId="1" fillId="0" borderId="0"/>
    <xf numFmtId="0" fontId="11" fillId="0" borderId="0"/>
    <xf numFmtId="0" fontId="12" fillId="0" borderId="0" applyNumberFormat="0" applyFont="0" applyFill="0" applyBorder="0" applyAlignment="0" applyProtection="0"/>
    <xf numFmtId="0" fontId="13" fillId="0" borderId="0" applyNumberFormat="0" applyFont="0" applyFill="0" applyBorder="0" applyAlignment="0" applyProtection="0"/>
    <xf numFmtId="0" fontId="7" fillId="0" borderId="0" applyNumberFormat="0" applyFont="0" applyFill="0" applyBorder="0" applyAlignment="0" applyProtection="0"/>
    <xf numFmtId="0" fontId="7" fillId="0" borderId="0"/>
    <xf numFmtId="0" fontId="7" fillId="0" borderId="0"/>
    <xf numFmtId="0" fontId="14" fillId="0" borderId="0"/>
    <xf numFmtId="0" fontId="1" fillId="0" borderId="0"/>
    <xf numFmtId="0" fontId="15" fillId="0" borderId="0"/>
    <xf numFmtId="44" fontId="15" fillId="0" borderId="0" applyFont="0" applyFill="0" applyBorder="0" applyAlignment="0" applyProtection="0"/>
    <xf numFmtId="0" fontId="16" fillId="0" borderId="0"/>
  </cellStyleXfs>
  <cellXfs count="113">
    <xf numFmtId="0" fontId="0" fillId="0" borderId="0" xfId="0"/>
    <xf numFmtId="0" fontId="2" fillId="6" borderId="4" xfId="0" applyFont="1" applyFill="1" applyBorder="1" applyAlignment="1">
      <alignment horizontal="center"/>
    </xf>
    <xf numFmtId="0" fontId="4" fillId="0" borderId="4" xfId="0" applyFont="1" applyBorder="1" applyAlignment="1">
      <alignment horizontal="center"/>
    </xf>
    <xf numFmtId="1" fontId="6" fillId="0" borderId="4" xfId="2" applyNumberFormat="1" applyFont="1" applyBorder="1" applyAlignment="1">
      <alignment horizontal="center" vertical="center"/>
    </xf>
    <xf numFmtId="3" fontId="8" fillId="0" borderId="4" xfId="0" applyNumberFormat="1" applyFont="1" applyBorder="1" applyAlignment="1">
      <alignment horizontal="center" vertical="center"/>
    </xf>
    <xf numFmtId="49" fontId="3" fillId="0" borderId="4" xfId="2" applyNumberFormat="1" applyFont="1" applyBorder="1" applyAlignment="1">
      <alignment horizontal="center"/>
    </xf>
    <xf numFmtId="0" fontId="6" fillId="0" borderId="4" xfId="2" applyFont="1" applyBorder="1" applyAlignment="1">
      <alignment horizontal="center"/>
    </xf>
    <xf numFmtId="165" fontId="6" fillId="0" borderId="4" xfId="2" applyNumberFormat="1" applyFont="1" applyBorder="1" applyAlignment="1">
      <alignment horizontal="center"/>
    </xf>
    <xf numFmtId="0" fontId="8" fillId="0" borderId="4" xfId="0" applyFont="1" applyBorder="1" applyAlignment="1">
      <alignment horizontal="center" vertical="center"/>
    </xf>
    <xf numFmtId="1" fontId="4" fillId="0" borderId="4" xfId="0" applyNumberFormat="1" applyFont="1" applyBorder="1" applyAlignment="1">
      <alignment horizontal="center"/>
    </xf>
    <xf numFmtId="3" fontId="4" fillId="0" borderId="4" xfId="0" applyNumberFormat="1" applyFon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xf numFmtId="0" fontId="4" fillId="4" borderId="4" xfId="0" applyFont="1" applyFill="1" applyBorder="1" applyAlignment="1">
      <alignment horizontal="center" wrapText="1"/>
    </xf>
    <xf numFmtId="3" fontId="4" fillId="0" borderId="0" xfId="0" applyNumberFormat="1" applyFont="1"/>
    <xf numFmtId="0" fontId="15" fillId="0" borderId="4" xfId="0" applyFont="1" applyBorder="1" applyAlignment="1">
      <alignment horizontal="center" vertical="top" shrinkToFit="1"/>
    </xf>
    <xf numFmtId="0" fontId="4" fillId="0" borderId="0" xfId="0" applyFont="1" applyAlignment="1">
      <alignment horizontal="left"/>
    </xf>
    <xf numFmtId="0" fontId="4" fillId="4" borderId="4" xfId="0" applyFont="1" applyFill="1" applyBorder="1" applyAlignment="1">
      <alignment horizontal="center" vertical="center"/>
    </xf>
    <xf numFmtId="0" fontId="4" fillId="4" borderId="0" xfId="0" applyFont="1" applyFill="1"/>
    <xf numFmtId="0" fontId="2" fillId="0" borderId="0" xfId="0" applyFont="1"/>
    <xf numFmtId="0" fontId="2" fillId="8" borderId="0" xfId="0" applyFont="1" applyFill="1"/>
    <xf numFmtId="9" fontId="4" fillId="0" borderId="0" xfId="1" applyFont="1"/>
    <xf numFmtId="9" fontId="2" fillId="8" borderId="0" xfId="1" applyFont="1" applyFill="1"/>
    <xf numFmtId="1" fontId="4" fillId="0" borderId="0" xfId="0" applyNumberFormat="1" applyFont="1"/>
    <xf numFmtId="1" fontId="2" fillId="8" borderId="0" xfId="0" applyNumberFormat="1" applyFont="1" applyFill="1"/>
    <xf numFmtId="0" fontId="4" fillId="4" borderId="8" xfId="0" applyFont="1" applyFill="1" applyBorder="1" applyAlignment="1">
      <alignment horizontal="left"/>
    </xf>
    <xf numFmtId="0" fontId="4" fillId="4" borderId="9" xfId="0" applyFont="1" applyFill="1" applyBorder="1" applyAlignment="1">
      <alignment horizontal="center" wrapText="1"/>
    </xf>
    <xf numFmtId="0" fontId="2" fillId="5" borderId="8" xfId="0" applyFont="1" applyFill="1" applyBorder="1" applyAlignment="1">
      <alignment horizontal="center"/>
    </xf>
    <xf numFmtId="0" fontId="2" fillId="4" borderId="8" xfId="0" applyFont="1" applyFill="1" applyBorder="1" applyAlignment="1">
      <alignment horizontal="left" vertical="center"/>
    </xf>
    <xf numFmtId="0" fontId="2" fillId="4" borderId="8" xfId="0" applyFont="1" applyFill="1" applyBorder="1"/>
    <xf numFmtId="0" fontId="2" fillId="4" borderId="8" xfId="0" applyFont="1" applyFill="1" applyBorder="1" applyAlignment="1">
      <alignment vertical="center"/>
    </xf>
    <xf numFmtId="0" fontId="2" fillId="0" borderId="8" xfId="0" applyFont="1" applyBorder="1"/>
    <xf numFmtId="0" fontId="2" fillId="4" borderId="8" xfId="0" applyFont="1" applyFill="1" applyBorder="1" applyAlignment="1">
      <alignment horizontal="left" vertical="top"/>
    </xf>
    <xf numFmtId="0" fontId="2" fillId="4" borderId="8" xfId="0" applyFont="1" applyFill="1" applyBorder="1" applyAlignment="1">
      <alignment vertical="center" wrapText="1"/>
    </xf>
    <xf numFmtId="0" fontId="2" fillId="4" borderId="10" xfId="0" applyFont="1" applyFill="1" applyBorder="1" applyAlignment="1">
      <alignment vertical="center"/>
    </xf>
    <xf numFmtId="0" fontId="2" fillId="4" borderId="16" xfId="0" applyFont="1" applyFill="1" applyBorder="1" applyAlignment="1">
      <alignment horizontal="left"/>
    </xf>
    <xf numFmtId="0" fontId="4" fillId="4" borderId="10" xfId="0" applyFont="1" applyFill="1" applyBorder="1" applyAlignment="1">
      <alignment horizontal="left"/>
    </xf>
    <xf numFmtId="0" fontId="4" fillId="4" borderId="13" xfId="0" applyFont="1" applyFill="1" applyBorder="1" applyAlignment="1">
      <alignment horizontal="left"/>
    </xf>
    <xf numFmtId="0" fontId="15" fillId="0" borderId="14" xfId="0" applyFont="1" applyBorder="1" applyAlignment="1">
      <alignment horizontal="center" vertical="top" shrinkToFit="1"/>
    </xf>
    <xf numFmtId="0" fontId="4" fillId="4" borderId="15" xfId="0" applyFont="1" applyFill="1" applyBorder="1" applyAlignment="1">
      <alignment horizontal="center" wrapText="1"/>
    </xf>
    <xf numFmtId="0" fontId="2" fillId="4" borderId="19" xfId="0" applyFont="1" applyFill="1" applyBorder="1" applyAlignment="1">
      <alignment horizontal="left"/>
    </xf>
    <xf numFmtId="0" fontId="2" fillId="4" borderId="20" xfId="0" applyFont="1" applyFill="1" applyBorder="1" applyAlignment="1">
      <alignment horizontal="center" wrapText="1"/>
    </xf>
    <xf numFmtId="1" fontId="2" fillId="0" borderId="0" xfId="0" applyNumberFormat="1" applyFont="1"/>
    <xf numFmtId="0" fontId="18" fillId="4" borderId="4" xfId="0" applyFont="1" applyFill="1" applyBorder="1" applyAlignment="1">
      <alignment horizontal="center"/>
    </xf>
    <xf numFmtId="49" fontId="17" fillId="7" borderId="21" xfId="0" applyNumberFormat="1" applyFont="1" applyFill="1" applyBorder="1" applyAlignment="1">
      <alignment horizontal="center" vertical="center"/>
    </xf>
    <xf numFmtId="0" fontId="19" fillId="0" borderId="4" xfId="0" applyFont="1" applyBorder="1" applyAlignment="1">
      <alignment horizontal="center" vertical="center" wrapText="1"/>
    </xf>
    <xf numFmtId="0" fontId="15"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9" fillId="4" borderId="4" xfId="0" applyFont="1" applyFill="1" applyBorder="1" applyAlignment="1">
      <alignment horizontal="center" vertical="center" wrapText="1"/>
    </xf>
    <xf numFmtId="0" fontId="15" fillId="0" borderId="4" xfId="0" applyFont="1" applyBorder="1" applyAlignment="1">
      <alignment horizontal="center" vertical="center"/>
    </xf>
    <xf numFmtId="0" fontId="15" fillId="4" borderId="4" xfId="0" applyFont="1" applyFill="1" applyBorder="1" applyAlignment="1">
      <alignment horizontal="center" vertical="center" wrapText="1"/>
    </xf>
    <xf numFmtId="0" fontId="2" fillId="4" borderId="4" xfId="0" applyFont="1" applyFill="1" applyBorder="1" applyAlignment="1">
      <alignment horizontal="center" vertical="center"/>
    </xf>
    <xf numFmtId="0" fontId="20" fillId="4" borderId="4" xfId="0" applyFont="1" applyFill="1" applyBorder="1" applyAlignment="1">
      <alignment horizontal="center" vertical="center"/>
    </xf>
    <xf numFmtId="0" fontId="21" fillId="4" borderId="4" xfId="0" applyFont="1" applyFill="1" applyBorder="1" applyAlignment="1">
      <alignment horizontal="center" vertical="center"/>
    </xf>
    <xf numFmtId="0" fontId="19" fillId="9" borderId="4" xfId="0" applyFont="1" applyFill="1" applyBorder="1" applyAlignment="1">
      <alignment horizontal="center" vertical="center" wrapText="1"/>
    </xf>
    <xf numFmtId="0" fontId="19" fillId="0" borderId="4" xfId="0" applyFont="1" applyBorder="1" applyAlignment="1">
      <alignment horizontal="center" vertical="center"/>
    </xf>
    <xf numFmtId="14" fontId="2" fillId="0" borderId="4" xfId="0" applyNumberFormat="1" applyFont="1" applyBorder="1" applyAlignment="1">
      <alignment horizontal="center" vertical="center"/>
    </xf>
    <xf numFmtId="14" fontId="4" fillId="0" borderId="4" xfId="0" applyNumberFormat="1" applyFont="1" applyBorder="1" applyAlignment="1">
      <alignment horizontal="center" vertical="center"/>
    </xf>
    <xf numFmtId="166" fontId="4" fillId="0" borderId="4" xfId="0" applyNumberFormat="1" applyFont="1" applyBorder="1" applyAlignment="1">
      <alignment horizontal="center" vertical="center"/>
    </xf>
    <xf numFmtId="165" fontId="4" fillId="0" borderId="4" xfId="0" applyNumberFormat="1" applyFont="1" applyBorder="1" applyAlignment="1">
      <alignment horizontal="center" vertical="center"/>
    </xf>
    <xf numFmtId="15" fontId="4" fillId="0" borderId="4" xfId="0" applyNumberFormat="1" applyFont="1" applyBorder="1" applyAlignment="1">
      <alignment horizontal="center" vertical="center"/>
    </xf>
    <xf numFmtId="15" fontId="2" fillId="0" borderId="4" xfId="0" applyNumberFormat="1" applyFont="1" applyBorder="1" applyAlignment="1">
      <alignment horizontal="center" vertical="center"/>
    </xf>
    <xf numFmtId="1" fontId="2"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17" fillId="7" borderId="22" xfId="0" applyNumberFormat="1" applyFont="1" applyFill="1" applyBorder="1" applyAlignment="1">
      <alignment horizontal="center" vertical="center"/>
    </xf>
    <xf numFmtId="0" fontId="22" fillId="0" borderId="4" xfId="0" applyFont="1" applyBorder="1" applyAlignment="1">
      <alignment horizontal="center" vertical="center"/>
    </xf>
    <xf numFmtId="14" fontId="15" fillId="0" borderId="4" xfId="0" applyNumberFormat="1" applyFont="1" applyBorder="1" applyAlignment="1">
      <alignment horizontal="center" vertical="center"/>
    </xf>
    <xf numFmtId="14" fontId="19" fillId="0" borderId="4" xfId="0" applyNumberFormat="1" applyFont="1" applyBorder="1" applyAlignment="1">
      <alignment horizontal="center" vertical="center"/>
    </xf>
    <xf numFmtId="0" fontId="4" fillId="0" borderId="4" xfId="0" applyFont="1" applyBorder="1"/>
    <xf numFmtId="0" fontId="4" fillId="4" borderId="4" xfId="0" applyFont="1" applyFill="1" applyBorder="1" applyAlignment="1">
      <alignment horizontal="center" wrapText="1"/>
    </xf>
    <xf numFmtId="0" fontId="4" fillId="4" borderId="9" xfId="0" applyFont="1" applyFill="1" applyBorder="1" applyAlignment="1">
      <alignment horizontal="center" wrapText="1"/>
    </xf>
    <xf numFmtId="0" fontId="4" fillId="0" borderId="4" xfId="0" applyFont="1" applyBorder="1" applyAlignment="1">
      <alignment horizontal="center" wrapText="1"/>
    </xf>
    <xf numFmtId="0" fontId="4" fillId="0" borderId="9" xfId="0" applyFont="1" applyBorder="1" applyAlignment="1">
      <alignment horizontal="center" wrapText="1"/>
    </xf>
    <xf numFmtId="15" fontId="4" fillId="4" borderId="4" xfId="0" applyNumberFormat="1" applyFont="1" applyFill="1" applyBorder="1" applyAlignment="1">
      <alignment horizontal="center" wrapText="1"/>
    </xf>
    <xf numFmtId="1" fontId="4" fillId="4" borderId="4" xfId="0" applyNumberFormat="1" applyFont="1" applyFill="1" applyBorder="1" applyAlignment="1">
      <alignment horizontal="center" wrapText="1"/>
    </xf>
    <xf numFmtId="1" fontId="4" fillId="4" borderId="9" xfId="0" applyNumberFormat="1" applyFont="1" applyFill="1" applyBorder="1" applyAlignment="1">
      <alignment horizontal="center" wrapText="1"/>
    </xf>
    <xf numFmtId="3" fontId="4" fillId="4" borderId="4" xfId="0" applyNumberFormat="1" applyFont="1" applyFill="1" applyBorder="1" applyAlignment="1">
      <alignment horizontal="center" wrapText="1"/>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9" fontId="4" fillId="4" borderId="4" xfId="1" applyFont="1" applyFill="1" applyBorder="1" applyAlignment="1">
      <alignment horizontal="center" wrapText="1"/>
    </xf>
    <xf numFmtId="9" fontId="4" fillId="4" borderId="9" xfId="1" applyFont="1" applyFill="1" applyBorder="1" applyAlignment="1">
      <alignment horizontal="center" wrapText="1"/>
    </xf>
    <xf numFmtId="3" fontId="2" fillId="4" borderId="4" xfId="0" applyNumberFormat="1" applyFont="1" applyFill="1" applyBorder="1" applyAlignment="1">
      <alignment horizontal="center" wrapText="1"/>
    </xf>
    <xf numFmtId="0" fontId="2" fillId="4" borderId="9" xfId="0" applyFont="1" applyFill="1" applyBorder="1" applyAlignment="1">
      <alignment horizontal="center" wrapText="1"/>
    </xf>
    <xf numFmtId="0" fontId="2" fillId="5" borderId="4" xfId="0" applyFont="1" applyFill="1" applyBorder="1" applyAlignment="1">
      <alignment horizontal="center" wrapText="1"/>
    </xf>
    <xf numFmtId="0" fontId="2" fillId="5" borderId="9" xfId="0" applyFont="1" applyFill="1" applyBorder="1" applyAlignment="1">
      <alignment horizont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6" xfId="0" applyFont="1" applyFill="1" applyBorder="1" applyAlignment="1">
      <alignment horizontal="center" vertical="center"/>
    </xf>
    <xf numFmtId="0" fontId="2" fillId="4" borderId="17" xfId="0" applyFont="1" applyFill="1" applyBorder="1" applyAlignment="1">
      <alignment horizontal="center" wrapText="1"/>
    </xf>
    <xf numFmtId="0" fontId="2" fillId="4" borderId="18" xfId="0" applyFont="1" applyFill="1" applyBorder="1" applyAlignment="1">
      <alignment horizontal="center"/>
    </xf>
    <xf numFmtId="9" fontId="4" fillId="4" borderId="11" xfId="1" applyFont="1" applyFill="1" applyBorder="1" applyAlignment="1">
      <alignment horizontal="center" wrapText="1"/>
    </xf>
    <xf numFmtId="9" fontId="4" fillId="4" borderId="12" xfId="1" applyFont="1" applyFill="1" applyBorder="1" applyAlignment="1">
      <alignment horizontal="center" wrapText="1"/>
    </xf>
    <xf numFmtId="0" fontId="4" fillId="0" borderId="4" xfId="0" applyFont="1" applyBorder="1" applyAlignment="1">
      <alignment horizontal="center"/>
    </xf>
    <xf numFmtId="0" fontId="4" fillId="0" borderId="9" xfId="0" applyFont="1" applyBorder="1" applyAlignment="1">
      <alignment horizontal="center"/>
    </xf>
    <xf numFmtId="0" fontId="4" fillId="4" borderId="23" xfId="0" applyFont="1" applyFill="1" applyBorder="1" applyAlignment="1">
      <alignment horizontal="center" vertical="top" wrapText="1"/>
    </xf>
    <xf numFmtId="0" fontId="4" fillId="4" borderId="24" xfId="0" applyFont="1" applyFill="1" applyBorder="1" applyAlignment="1">
      <alignment horizontal="center" vertical="top" wrapText="1"/>
    </xf>
    <xf numFmtId="0" fontId="4" fillId="4" borderId="23"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4" fillId="4" borderId="23" xfId="0" applyFont="1" applyFill="1" applyBorder="1" applyAlignment="1">
      <alignment horizontal="center" wrapText="1"/>
    </xf>
    <xf numFmtId="0" fontId="4" fillId="4" borderId="24" xfId="0" applyFont="1" applyFill="1" applyBorder="1" applyAlignment="1">
      <alignment horizontal="center" wrapText="1"/>
    </xf>
    <xf numFmtId="0" fontId="4" fillId="4" borderId="23" xfId="0" applyFont="1" applyFill="1" applyBorder="1" applyAlignment="1">
      <alignment horizontal="center" vertical="center"/>
    </xf>
    <xf numFmtId="0" fontId="4" fillId="4" borderId="24" xfId="0" applyFont="1" applyFill="1" applyBorder="1" applyAlignment="1">
      <alignment horizontal="center" vertical="center"/>
    </xf>
    <xf numFmtId="0" fontId="4" fillId="0" borderId="23" xfId="0" applyFont="1" applyBorder="1" applyAlignment="1">
      <alignment horizontal="center" wrapText="1"/>
    </xf>
    <xf numFmtId="0" fontId="4" fillId="0" borderId="24" xfId="0" applyFont="1" applyBorder="1" applyAlignment="1">
      <alignment horizontal="center" wrapText="1"/>
    </xf>
    <xf numFmtId="0" fontId="4"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cellXfs>
  <cellStyles count="30">
    <cellStyle name="Comma 10 2" xfId="13" xr:uid="{00000000-0005-0000-0000-000000000000}"/>
    <cellStyle name="Comma 2" xfId="3" xr:uid="{00000000-0005-0000-0000-000001000000}"/>
    <cellStyle name="Comma 5" xfId="5" xr:uid="{00000000-0005-0000-0000-000002000000}"/>
    <cellStyle name="Comma 5 6" xfId="17" xr:uid="{00000000-0005-0000-0000-000003000000}"/>
    <cellStyle name="Currency 2" xfId="28" xr:uid="{A0E7A2D3-81CD-4E4D-9286-1AC4D0AEB0A1}"/>
    <cellStyle name="Excel Built-in Normal" xfId="11" xr:uid="{00000000-0005-0000-0000-000004000000}"/>
    <cellStyle name="Excel Built-in Normal 2" xfId="23" xr:uid="{5F956BF6-AD1E-43F9-B547-9F963AB8E464}"/>
    <cellStyle name="Normal" xfId="0" builtinId="0"/>
    <cellStyle name="Normal 10" xfId="4" xr:uid="{00000000-0005-0000-0000-000006000000}"/>
    <cellStyle name="Normal 11" xfId="25" xr:uid="{15323339-EA34-4A96-B171-CF2CFC953467}"/>
    <cellStyle name="Normal 12" xfId="27" xr:uid="{44DE1CE9-BC97-44A8-8154-8E424662EE0F}"/>
    <cellStyle name="Normal 13" xfId="15" xr:uid="{00000000-0005-0000-0000-000007000000}"/>
    <cellStyle name="Normal 14" xfId="16" xr:uid="{00000000-0005-0000-0000-000008000000}"/>
    <cellStyle name="Normal 15" xfId="29" xr:uid="{1447EE03-E824-433A-B531-4CDBC938B231}"/>
    <cellStyle name="Normal 15 2" xfId="8" xr:uid="{00000000-0005-0000-0000-000009000000}"/>
    <cellStyle name="Normal 17" xfId="19" xr:uid="{00000000-0005-0000-0000-00000A000000}"/>
    <cellStyle name="Normal 2" xfId="2" xr:uid="{00000000-0005-0000-0000-00000B000000}"/>
    <cellStyle name="Normal 2 2" xfId="12" xr:uid="{00000000-0005-0000-0000-00000C000000}"/>
    <cellStyle name="Normal 2 3" xfId="24" xr:uid="{CCBC6AAB-7388-4EB0-B4AE-34A2F715CCFD}"/>
    <cellStyle name="Normal 2 4" xfId="26" xr:uid="{428DC2FC-6AD6-4BA2-B746-0B351BAB01BC}"/>
    <cellStyle name="Normal 3" xfId="10" xr:uid="{00000000-0005-0000-0000-00000D000000}"/>
    <cellStyle name="Normal 4" xfId="20" xr:uid="{E34059F6-598B-4960-BAC2-9D816F8ACB3A}"/>
    <cellStyle name="Normal 5" xfId="18" xr:uid="{00000000-0005-0000-0000-00000E000000}"/>
    <cellStyle name="Normal 6" xfId="9" xr:uid="{00000000-0005-0000-0000-00000F000000}"/>
    <cellStyle name="Normal 6 2" xfId="7" xr:uid="{00000000-0005-0000-0000-000010000000}"/>
    <cellStyle name="Normal 7" xfId="6" xr:uid="{00000000-0005-0000-0000-000011000000}"/>
    <cellStyle name="Normal 8" xfId="21" xr:uid="{903AD110-AAA8-4ED7-B338-FCA1017062D2}"/>
    <cellStyle name="Normal 9" xfId="22" xr:uid="{BB273E1E-CC4F-4C4B-8F05-C36D0DA2E673}"/>
    <cellStyle name="Percent" xfId="1" builtinId="5"/>
    <cellStyle name="Style 1" xfId="14" xr:uid="{00000000-0005-0000-0000-00001300000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phealth.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158751</xdr:colOff>
      <xdr:row>0</xdr:row>
      <xdr:rowOff>47626</xdr:rowOff>
    </xdr:from>
    <xdr:to>
      <xdr:col>1</xdr:col>
      <xdr:colOff>1635126</xdr:colOff>
      <xdr:row>1</xdr:row>
      <xdr:rowOff>1</xdr:rowOff>
    </xdr:to>
    <xdr:pic>
      <xdr:nvPicPr>
        <xdr:cNvPr id="3" name="Picture 2" descr="https://lh6.googleusercontent.com/HMw-g0o5nFIt7cTmU320iEkB8gs-yyKIVmyVgxW3MLZO-4u37jaCTf35lXClnHU9qhBQYRl-BDHNqJS8bRzR1sSSLgB82a4ESUE62b6F--lI-mz8CcaGo4okB7ZDnMwzDD-ur5_t">
          <a:hlinkClick xmlns:r="http://schemas.openxmlformats.org/officeDocument/2006/relationships" r:id="rId1" tgtFrame="_blan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70251" y="47626"/>
          <a:ext cx="1476375"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02.738948495367" createdVersion="8" refreshedVersion="8" minRefreshableVersion="3" recordCount="827" xr:uid="{5E7E1F9A-E32B-447E-B414-3513F47BB320}">
  <cacheSource type="worksheet">
    <worksheetSource ref="A1:I828" sheet="Data"/>
  </cacheSource>
  <cacheFields count="9">
    <cacheField name="Sr. No." numFmtId="0">
      <sharedItems containsSemiMixedTypes="0" containsString="0" containsNumber="1" containsInteger="1" minValue="1" maxValue="827"/>
    </cacheField>
    <cacheField name="Emp No" numFmtId="0">
      <sharedItems containsSemiMixedTypes="0" containsString="0" containsNumber="1" containsInteger="1" minValue="10001" maxValue="10358"/>
    </cacheField>
    <cacheField name="Gender" numFmtId="0">
      <sharedItems/>
    </cacheField>
    <cacheField name="Relation" numFmtId="0">
      <sharedItems count="10">
        <s v="Self"/>
        <s v="Spouse"/>
        <s v="Father"/>
        <s v="Mother"/>
        <s v="Daughter"/>
        <s v="Son"/>
        <s v="Father Inlaw"/>
        <s v="Mother Inlaw"/>
        <s v="Father " u="1"/>
        <s v="Self " u="1"/>
      </sharedItems>
    </cacheField>
    <cacheField name="DOB" numFmtId="0">
      <sharedItems containsDate="1" containsMixedTypes="1" minDate="1946-03-06T00:00:00" maxDate="2023-02-28T00:00:00"/>
    </cacheField>
    <cacheField name="Age" numFmtId="1">
      <sharedItems containsSemiMixedTypes="0" containsString="0" containsNumber="1" containsInteger="1" minValue="0" maxValue="90"/>
    </cacheField>
    <cacheField name="Age Band" numFmtId="0">
      <sharedItems count="9">
        <s v="36-45"/>
        <s v="26-35"/>
        <s v="56-65"/>
        <s v="46-55"/>
        <s v="66-70"/>
        <s v="0-25"/>
        <s v="71-75"/>
        <s v="Above80"/>
        <s v="76-80"/>
      </sharedItems>
    </cacheField>
    <cacheField name="SI" numFmtId="0">
      <sharedItems containsSemiMixedTypes="0" containsString="0" containsNumber="1" containsInteger="1" minValue="500000" maxValue="500000" count="1">
        <n v="500000"/>
      </sharedItems>
    </cacheField>
    <cacheField name="Entit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7">
  <r>
    <n v="1"/>
    <n v="10001"/>
    <s v="Male"/>
    <x v="0"/>
    <d v="1982-05-09T00:00:00"/>
    <n v="40"/>
    <x v="0"/>
    <x v="0"/>
    <s v="6Sense"/>
  </r>
  <r>
    <n v="2"/>
    <n v="10001"/>
    <s v="Female"/>
    <x v="1"/>
    <d v="1991-03-09T00:00:00"/>
    <n v="32"/>
    <x v="1"/>
    <x v="0"/>
    <s v="6Sense"/>
  </r>
  <r>
    <n v="3"/>
    <n v="10001"/>
    <s v="Male"/>
    <x v="2"/>
    <d v="1960-08-16T00:00:00"/>
    <n v="62"/>
    <x v="2"/>
    <x v="0"/>
    <s v="6Sense"/>
  </r>
  <r>
    <n v="4"/>
    <n v="10001"/>
    <s v="Female"/>
    <x v="3"/>
    <d v="1963-04-16T00:00:00"/>
    <n v="59"/>
    <x v="2"/>
    <x v="0"/>
    <s v="6Sense"/>
  </r>
  <r>
    <n v="5"/>
    <n v="10006"/>
    <s v="Male"/>
    <x v="0"/>
    <d v="1993-01-04T00:00:00"/>
    <n v="30"/>
    <x v="1"/>
    <x v="0"/>
    <s v="6Sense"/>
  </r>
  <r>
    <n v="6"/>
    <n v="10006"/>
    <s v="Male"/>
    <x v="2"/>
    <d v="1965-02-02T00:00:00"/>
    <n v="58"/>
    <x v="2"/>
    <x v="0"/>
    <s v="6Sense"/>
  </r>
  <r>
    <n v="7"/>
    <n v="10006"/>
    <s v="Female"/>
    <x v="3"/>
    <d v="1975-03-07T00:00:00"/>
    <n v="48"/>
    <x v="3"/>
    <x v="0"/>
    <s v="6Sense"/>
  </r>
  <r>
    <n v="8"/>
    <n v="10002"/>
    <s v="Male"/>
    <x v="0"/>
    <d v="1992-09-21T00:00:00"/>
    <n v="30"/>
    <x v="1"/>
    <x v="0"/>
    <s v="6Sense"/>
  </r>
  <r>
    <n v="9"/>
    <n v="10002"/>
    <s v="Female"/>
    <x v="1"/>
    <d v="1991-11-01T00:00:00"/>
    <n v="31"/>
    <x v="1"/>
    <x v="0"/>
    <s v="6Sense"/>
  </r>
  <r>
    <n v="10"/>
    <n v="10002"/>
    <s v="Male"/>
    <x v="2"/>
    <d v="1952-10-12T00:00:00"/>
    <n v="70"/>
    <x v="4"/>
    <x v="0"/>
    <s v="6Sense"/>
  </r>
  <r>
    <n v="11"/>
    <n v="10002"/>
    <s v="Female"/>
    <x v="3"/>
    <d v="1957-11-12T00:00:00"/>
    <n v="65"/>
    <x v="2"/>
    <x v="0"/>
    <s v="6Sense"/>
  </r>
  <r>
    <n v="12"/>
    <n v="10005"/>
    <s v="Male"/>
    <x v="0"/>
    <d v="1985-01-22T00:00:00"/>
    <n v="38"/>
    <x v="0"/>
    <x v="0"/>
    <s v="6Sense"/>
  </r>
  <r>
    <n v="13"/>
    <n v="10005"/>
    <s v="Female"/>
    <x v="1"/>
    <d v="1989-08-13T00:00:00"/>
    <n v="33"/>
    <x v="1"/>
    <x v="0"/>
    <s v="6Sense"/>
  </r>
  <r>
    <n v="14"/>
    <n v="10005"/>
    <s v="Female"/>
    <x v="4"/>
    <d v="2021-01-25T00:00:00"/>
    <n v="2"/>
    <x v="5"/>
    <x v="0"/>
    <s v="6Sense"/>
  </r>
  <r>
    <n v="15"/>
    <n v="10007"/>
    <s v="Male"/>
    <x v="0"/>
    <d v="1990-04-13T00:00:00"/>
    <n v="32"/>
    <x v="1"/>
    <x v="0"/>
    <s v="6Sense"/>
  </r>
  <r>
    <n v="16"/>
    <n v="10007"/>
    <s v="Male"/>
    <x v="2"/>
    <d v="1961-07-19T00:00:00"/>
    <n v="61"/>
    <x v="2"/>
    <x v="0"/>
    <s v="6Sense"/>
  </r>
  <r>
    <n v="17"/>
    <n v="10007"/>
    <s v="Female"/>
    <x v="3"/>
    <d v="1968-03-20T00:00:00"/>
    <n v="55"/>
    <x v="3"/>
    <x v="0"/>
    <s v="6Sense"/>
  </r>
  <r>
    <n v="18"/>
    <n v="10008"/>
    <s v="Male"/>
    <x v="0"/>
    <d v="1983-05-18T00:00:00"/>
    <n v="39"/>
    <x v="0"/>
    <x v="0"/>
    <s v="6Sense"/>
  </r>
  <r>
    <n v="19"/>
    <n v="10008"/>
    <s v="Female"/>
    <x v="1"/>
    <d v="1984-01-12T00:00:00"/>
    <n v="39"/>
    <x v="0"/>
    <x v="0"/>
    <s v="6Sense"/>
  </r>
  <r>
    <n v="20"/>
    <n v="10008"/>
    <s v="Male"/>
    <x v="5"/>
    <d v="2012-02-08T00:00:00"/>
    <n v="11"/>
    <x v="5"/>
    <x v="0"/>
    <s v="6Sense"/>
  </r>
  <r>
    <n v="21"/>
    <n v="10008"/>
    <s v="Male"/>
    <x v="2"/>
    <d v="1957-05-22T00:00:00"/>
    <n v="65"/>
    <x v="2"/>
    <x v="0"/>
    <s v="6Sense"/>
  </r>
  <r>
    <n v="22"/>
    <n v="10008"/>
    <s v="Female"/>
    <x v="3"/>
    <d v="1961-03-05T00:00:00"/>
    <n v="62"/>
    <x v="2"/>
    <x v="0"/>
    <s v="6Sense"/>
  </r>
  <r>
    <n v="23"/>
    <n v="10009"/>
    <s v="Male"/>
    <x v="0"/>
    <d v="1989-10-22T00:00:00"/>
    <n v="33"/>
    <x v="1"/>
    <x v="0"/>
    <s v="6Sense"/>
  </r>
  <r>
    <n v="24"/>
    <n v="10009"/>
    <s v="Female"/>
    <x v="1"/>
    <d v="1992-04-05T00:00:00"/>
    <n v="30"/>
    <x v="1"/>
    <x v="0"/>
    <s v="6Sense"/>
  </r>
  <r>
    <n v="25"/>
    <n v="10009"/>
    <s v="Male"/>
    <x v="2"/>
    <d v="1952-11-13T00:00:00"/>
    <n v="70"/>
    <x v="4"/>
    <x v="0"/>
    <s v="6Sense"/>
  </r>
  <r>
    <n v="26"/>
    <n v="10009"/>
    <s v="Female"/>
    <x v="3"/>
    <d v="1960-10-31T00:00:00"/>
    <n v="62"/>
    <x v="2"/>
    <x v="0"/>
    <s v="6Sense"/>
  </r>
  <r>
    <n v="27"/>
    <n v="10010"/>
    <s v="Male"/>
    <x v="0"/>
    <d v="1981-01-10T00:00:00"/>
    <n v="42"/>
    <x v="0"/>
    <x v="0"/>
    <s v="6Sense"/>
  </r>
  <r>
    <n v="28"/>
    <n v="10010"/>
    <s v="Female"/>
    <x v="1"/>
    <d v="1983-05-12T00:00:00"/>
    <n v="39"/>
    <x v="0"/>
    <x v="0"/>
    <s v="6Sense"/>
  </r>
  <r>
    <n v="29"/>
    <n v="10010"/>
    <s v="Male"/>
    <x v="5"/>
    <d v="2007-07-10T00:00:00"/>
    <n v="15"/>
    <x v="5"/>
    <x v="0"/>
    <s v="6Sense"/>
  </r>
  <r>
    <n v="30"/>
    <n v="10010"/>
    <s v="Female"/>
    <x v="4"/>
    <d v="2012-10-16T00:00:00"/>
    <n v="10"/>
    <x v="5"/>
    <x v="0"/>
    <s v="6Sense"/>
  </r>
  <r>
    <n v="31"/>
    <n v="10010"/>
    <s v="Female"/>
    <x v="3"/>
    <d v="1956-09-21T00:00:00"/>
    <n v="66"/>
    <x v="4"/>
    <x v="0"/>
    <s v="6Sense"/>
  </r>
  <r>
    <n v="32"/>
    <n v="10011"/>
    <s v="Female"/>
    <x v="0"/>
    <d v="1988-11-23T00:00:00"/>
    <n v="34"/>
    <x v="1"/>
    <x v="0"/>
    <s v="6Sense"/>
  </r>
  <r>
    <n v="33"/>
    <n v="10011"/>
    <s v="Male"/>
    <x v="6"/>
    <d v="1958-09-14T00:00:00"/>
    <n v="64"/>
    <x v="2"/>
    <x v="0"/>
    <s v="6Sense"/>
  </r>
  <r>
    <n v="34"/>
    <n v="10011"/>
    <s v="Female"/>
    <x v="7"/>
    <d v="1962-08-24T00:00:00"/>
    <n v="60"/>
    <x v="2"/>
    <x v="0"/>
    <s v="6Sense"/>
  </r>
  <r>
    <n v="35"/>
    <n v="10011"/>
    <s v="Female"/>
    <x v="1"/>
    <d v="1987-07-16T00:00:00"/>
    <n v="35"/>
    <x v="1"/>
    <x v="0"/>
    <s v="6Sense"/>
  </r>
  <r>
    <n v="36"/>
    <n v="10014"/>
    <s v="Male"/>
    <x v="0"/>
    <d v="1989-09-01T00:00:00"/>
    <n v="33"/>
    <x v="1"/>
    <x v="0"/>
    <s v="6Sense"/>
  </r>
  <r>
    <n v="37"/>
    <n v="10014"/>
    <s v="Female"/>
    <x v="1"/>
    <d v="1989-10-30T00:00:00"/>
    <n v="33"/>
    <x v="1"/>
    <x v="0"/>
    <s v="6Sense"/>
  </r>
  <r>
    <n v="38"/>
    <n v="10014"/>
    <s v="Female"/>
    <x v="4"/>
    <d v="2021-11-30T00:00:00"/>
    <n v="1"/>
    <x v="5"/>
    <x v="0"/>
    <s v="6Sense"/>
  </r>
  <r>
    <n v="39"/>
    <n v="10014"/>
    <s v="Female"/>
    <x v="3"/>
    <d v="1964-12-12T00:00:00"/>
    <n v="58"/>
    <x v="2"/>
    <x v="0"/>
    <s v="6Sense"/>
  </r>
  <r>
    <n v="40"/>
    <n v="10015"/>
    <s v="Male"/>
    <x v="0"/>
    <d v="1995-11-12T00:00:00"/>
    <n v="27"/>
    <x v="1"/>
    <x v="0"/>
    <s v="6Sense"/>
  </r>
  <r>
    <n v="41"/>
    <n v="10015"/>
    <s v="Male"/>
    <x v="2"/>
    <d v="1966-09-02T00:00:00"/>
    <n v="56"/>
    <x v="2"/>
    <x v="0"/>
    <s v="6Sense"/>
  </r>
  <r>
    <n v="42"/>
    <n v="10015"/>
    <s v="Female"/>
    <x v="3"/>
    <d v="1972-09-08T00:00:00"/>
    <n v="50"/>
    <x v="3"/>
    <x v="0"/>
    <s v="6Sense"/>
  </r>
  <r>
    <n v="43"/>
    <n v="10015"/>
    <s v="Female"/>
    <x v="1"/>
    <d v="1996-04-07T00:00:00"/>
    <n v="26"/>
    <x v="1"/>
    <x v="0"/>
    <s v="6Sense"/>
  </r>
  <r>
    <n v="44"/>
    <n v="10018"/>
    <s v="Male"/>
    <x v="0"/>
    <d v="1993-02-03T00:00:00"/>
    <n v="30"/>
    <x v="1"/>
    <x v="0"/>
    <s v="6Sense"/>
  </r>
  <r>
    <n v="45"/>
    <n v="10018"/>
    <s v="Female"/>
    <x v="1"/>
    <d v="1997-11-18T00:00:00"/>
    <n v="25"/>
    <x v="5"/>
    <x v="0"/>
    <s v="6Sense"/>
  </r>
  <r>
    <n v="46"/>
    <n v="10018"/>
    <s v="Male"/>
    <x v="5"/>
    <d v="2021-06-30T00:00:00"/>
    <n v="1"/>
    <x v="5"/>
    <x v="0"/>
    <s v="6Sense"/>
  </r>
  <r>
    <n v="47"/>
    <n v="10018"/>
    <s v="Male"/>
    <x v="2"/>
    <d v="1947-10-01T00:00:00"/>
    <n v="75"/>
    <x v="6"/>
    <x v="0"/>
    <s v="6Sense"/>
  </r>
  <r>
    <n v="48"/>
    <n v="10018"/>
    <s v="Female"/>
    <x v="3"/>
    <d v="1963-01-01T00:00:00"/>
    <n v="60"/>
    <x v="2"/>
    <x v="0"/>
    <s v="6Sense"/>
  </r>
  <r>
    <n v="49"/>
    <n v="10016"/>
    <s v="Male"/>
    <x v="0"/>
    <d v="1990-10-18T00:00:00"/>
    <n v="32"/>
    <x v="1"/>
    <x v="0"/>
    <s v="6Sense"/>
  </r>
  <r>
    <n v="50"/>
    <n v="10016"/>
    <s v="Male"/>
    <x v="2"/>
    <d v="1956-08-29T00:00:00"/>
    <n v="66"/>
    <x v="4"/>
    <x v="0"/>
    <s v="6Sense"/>
  </r>
  <r>
    <n v="51"/>
    <n v="10016"/>
    <s v="Female"/>
    <x v="3"/>
    <d v="1960-03-02T00:00:00"/>
    <n v="63"/>
    <x v="2"/>
    <x v="0"/>
    <s v="6Sense"/>
  </r>
  <r>
    <n v="52"/>
    <n v="10016"/>
    <s v="Female"/>
    <x v="1"/>
    <d v="1995-05-08T00:00:00"/>
    <n v="27"/>
    <x v="1"/>
    <x v="0"/>
    <s v="6Sense"/>
  </r>
  <r>
    <n v="53"/>
    <n v="10017"/>
    <s v="Female"/>
    <x v="0"/>
    <d v="1992-07-01T00:00:00"/>
    <n v="30"/>
    <x v="1"/>
    <x v="0"/>
    <s v="6Sense"/>
  </r>
  <r>
    <n v="54"/>
    <n v="10017"/>
    <s v="Male"/>
    <x v="1"/>
    <d v="1991-05-01T00:00:00"/>
    <n v="31"/>
    <x v="1"/>
    <x v="0"/>
    <s v="6Sense"/>
  </r>
  <r>
    <n v="55"/>
    <n v="10017"/>
    <s v="Male"/>
    <x v="2"/>
    <d v="1958-10-14T00:00:00"/>
    <n v="64"/>
    <x v="2"/>
    <x v="0"/>
    <s v="6Sense"/>
  </r>
  <r>
    <n v="56"/>
    <n v="10017"/>
    <s v="Female"/>
    <x v="3"/>
    <d v="1967-11-02T00:00:00"/>
    <n v="55"/>
    <x v="3"/>
    <x v="0"/>
    <s v="6Sense"/>
  </r>
  <r>
    <n v="57"/>
    <n v="10020"/>
    <s v="Male"/>
    <x v="0"/>
    <d v="1995-05-13T00:00:00"/>
    <n v="27"/>
    <x v="1"/>
    <x v="0"/>
    <s v="6Sense"/>
  </r>
  <r>
    <n v="58"/>
    <n v="10020"/>
    <s v="Male"/>
    <x v="2"/>
    <d v="1963-01-08T00:00:00"/>
    <n v="60"/>
    <x v="2"/>
    <x v="0"/>
    <s v="6Sense"/>
  </r>
  <r>
    <n v="59"/>
    <n v="10020"/>
    <s v="Female"/>
    <x v="3"/>
    <d v="1968-02-15T00:00:00"/>
    <n v="55"/>
    <x v="3"/>
    <x v="0"/>
    <s v="6Sense"/>
  </r>
  <r>
    <n v="60"/>
    <n v="10023"/>
    <s v="Female"/>
    <x v="0"/>
    <d v="1994-08-26T00:00:00"/>
    <n v="28"/>
    <x v="1"/>
    <x v="0"/>
    <s v="6Sense"/>
  </r>
  <r>
    <n v="61"/>
    <n v="10023"/>
    <s v="Male"/>
    <x v="1"/>
    <d v="1995-08-08T00:00:00"/>
    <n v="27"/>
    <x v="1"/>
    <x v="0"/>
    <s v="6Sense"/>
  </r>
  <r>
    <n v="62"/>
    <n v="10023"/>
    <s v="Male"/>
    <x v="2"/>
    <d v="1961-09-21T00:00:00"/>
    <n v="61"/>
    <x v="2"/>
    <x v="0"/>
    <s v="6Sense"/>
  </r>
  <r>
    <n v="63"/>
    <n v="10023"/>
    <s v="Female"/>
    <x v="3"/>
    <d v="1962-12-17T00:00:00"/>
    <n v="60"/>
    <x v="2"/>
    <x v="0"/>
    <s v="6Sense"/>
  </r>
  <r>
    <n v="64"/>
    <n v="10019"/>
    <s v="Male"/>
    <x v="0"/>
    <d v="1981-08-08T00:00:00"/>
    <n v="41"/>
    <x v="0"/>
    <x v="0"/>
    <s v="6Sense"/>
  </r>
  <r>
    <n v="65"/>
    <n v="10019"/>
    <s v="Female"/>
    <x v="1"/>
    <d v="1982-07-06T00:00:00"/>
    <n v="40"/>
    <x v="0"/>
    <x v="0"/>
    <s v="6Sense"/>
  </r>
  <r>
    <n v="66"/>
    <n v="10019"/>
    <s v="Male"/>
    <x v="5"/>
    <d v="2011-08-15T00:00:00"/>
    <n v="11"/>
    <x v="5"/>
    <x v="0"/>
    <s v="6Sense"/>
  </r>
  <r>
    <n v="67"/>
    <n v="10019"/>
    <s v="Male"/>
    <x v="5"/>
    <d v="2014-10-15T00:00:00"/>
    <n v="8"/>
    <x v="5"/>
    <x v="0"/>
    <s v="6Sense"/>
  </r>
  <r>
    <n v="68"/>
    <n v="10019"/>
    <s v="Male"/>
    <x v="2"/>
    <d v="1952-08-17T00:00:00"/>
    <n v="70"/>
    <x v="4"/>
    <x v="0"/>
    <s v="6Sense"/>
  </r>
  <r>
    <n v="69"/>
    <n v="10019"/>
    <s v="Female"/>
    <x v="3"/>
    <d v="1953-10-21T00:00:00"/>
    <n v="69"/>
    <x v="4"/>
    <x v="0"/>
    <s v="6Sense"/>
  </r>
  <r>
    <n v="70"/>
    <n v="10021"/>
    <s v="Female"/>
    <x v="0"/>
    <d v="1988-02-28T00:00:00"/>
    <n v="35"/>
    <x v="1"/>
    <x v="0"/>
    <s v="6Sense"/>
  </r>
  <r>
    <n v="71"/>
    <n v="10021"/>
    <s v="Male"/>
    <x v="1"/>
    <d v="1986-10-05T00:00:00"/>
    <n v="36"/>
    <x v="0"/>
    <x v="0"/>
    <s v="6Sense"/>
  </r>
  <r>
    <n v="72"/>
    <n v="10021"/>
    <s v="Male"/>
    <x v="5"/>
    <d v="2022-07-23T00:00:00"/>
    <n v="0"/>
    <x v="5"/>
    <x v="0"/>
    <s v="6Sense"/>
  </r>
  <r>
    <n v="73"/>
    <n v="10021"/>
    <s v="Male"/>
    <x v="2"/>
    <d v="1958-08-10T00:00:00"/>
    <n v="64"/>
    <x v="2"/>
    <x v="0"/>
    <s v="6Sense"/>
  </r>
  <r>
    <n v="74"/>
    <n v="10021"/>
    <s v="Female"/>
    <x v="3"/>
    <d v="1960-12-22T00:00:00"/>
    <n v="62"/>
    <x v="2"/>
    <x v="0"/>
    <s v="6Sense"/>
  </r>
  <r>
    <n v="75"/>
    <n v="10025"/>
    <s v="Female"/>
    <x v="0"/>
    <d v="1996-10-06T00:00:00"/>
    <n v="26"/>
    <x v="1"/>
    <x v="0"/>
    <s v="6Sense"/>
  </r>
  <r>
    <n v="76"/>
    <n v="10025"/>
    <s v="Male"/>
    <x v="1"/>
    <d v="1991-12-01T00:00:00"/>
    <n v="31"/>
    <x v="1"/>
    <x v="0"/>
    <s v="6Sense"/>
  </r>
  <r>
    <n v="77"/>
    <n v="10025"/>
    <s v="Male"/>
    <x v="2"/>
    <d v="1968-06-20T00:00:00"/>
    <n v="54"/>
    <x v="3"/>
    <x v="0"/>
    <s v="6Sense"/>
  </r>
  <r>
    <n v="78"/>
    <n v="10025"/>
    <s v="Female"/>
    <x v="3"/>
    <d v="1975-06-01T00:00:00"/>
    <n v="47"/>
    <x v="3"/>
    <x v="0"/>
    <s v="6Sense"/>
  </r>
  <r>
    <n v="79"/>
    <n v="10026"/>
    <s v="Male"/>
    <x v="0"/>
    <d v="1994-10-27T00:00:00"/>
    <n v="28"/>
    <x v="1"/>
    <x v="0"/>
    <s v="6Sense"/>
  </r>
  <r>
    <n v="80"/>
    <n v="10026"/>
    <s v="Male"/>
    <x v="2"/>
    <d v="1963-08-24T00:00:00"/>
    <n v="59"/>
    <x v="2"/>
    <x v="0"/>
    <s v="6Sense"/>
  </r>
  <r>
    <n v="81"/>
    <n v="10026"/>
    <s v="Female"/>
    <x v="3"/>
    <d v="1967-04-11T00:00:00"/>
    <n v="55"/>
    <x v="3"/>
    <x v="0"/>
    <s v="6Sense"/>
  </r>
  <r>
    <n v="82"/>
    <n v="10024"/>
    <s v="Female"/>
    <x v="0"/>
    <d v="1986-11-06T00:00:00"/>
    <n v="36"/>
    <x v="0"/>
    <x v="0"/>
    <s v="6Sense"/>
  </r>
  <r>
    <n v="83"/>
    <n v="10024"/>
    <s v="Male"/>
    <x v="2"/>
    <d v="1958-02-18T00:00:00"/>
    <n v="65"/>
    <x v="2"/>
    <x v="0"/>
    <s v="6Sense"/>
  </r>
  <r>
    <n v="84"/>
    <n v="10024"/>
    <s v="Male"/>
    <x v="3"/>
    <d v="1961-10-25T00:00:00"/>
    <n v="61"/>
    <x v="2"/>
    <x v="0"/>
    <s v="6Sense"/>
  </r>
  <r>
    <n v="85"/>
    <n v="10024"/>
    <s v="Male"/>
    <x v="1"/>
    <d v="1984-07-31T00:00:00"/>
    <n v="38"/>
    <x v="0"/>
    <x v="0"/>
    <s v="6Sense"/>
  </r>
  <r>
    <n v="86"/>
    <n v="10031"/>
    <s v="Female"/>
    <x v="0"/>
    <d v="1991-05-20T00:00:00"/>
    <n v="31"/>
    <x v="1"/>
    <x v="0"/>
    <s v="6Sense"/>
  </r>
  <r>
    <n v="87"/>
    <n v="10031"/>
    <s v="Female"/>
    <x v="1"/>
    <d v="1992-05-22T00:00:00"/>
    <n v="30"/>
    <x v="1"/>
    <x v="0"/>
    <s v="6Sense"/>
  </r>
  <r>
    <n v="88"/>
    <n v="10031"/>
    <s v="Female"/>
    <x v="4"/>
    <d v="2021-05-06T00:00:00"/>
    <n v="1"/>
    <x v="5"/>
    <x v="0"/>
    <s v="6Sense"/>
  </r>
  <r>
    <n v="89"/>
    <n v="10031"/>
    <s v="Male"/>
    <x v="2"/>
    <d v="1951-02-06T00:00:00"/>
    <n v="72"/>
    <x v="6"/>
    <x v="0"/>
    <s v="6Sense"/>
  </r>
  <r>
    <n v="90"/>
    <n v="10031"/>
    <s v="Female"/>
    <x v="3"/>
    <d v="1958-04-13T00:00:00"/>
    <n v="64"/>
    <x v="2"/>
    <x v="0"/>
    <s v="6Sense"/>
  </r>
  <r>
    <n v="91"/>
    <n v="10030"/>
    <s v="Male"/>
    <x v="0"/>
    <d v="1992-10-01T00:00:00"/>
    <n v="30"/>
    <x v="1"/>
    <x v="0"/>
    <s v="6Sense"/>
  </r>
  <r>
    <n v="92"/>
    <n v="10030"/>
    <s v="Male"/>
    <x v="2"/>
    <d v="1969-03-02T00:00:00"/>
    <n v="54"/>
    <x v="3"/>
    <x v="0"/>
    <s v="6Sense"/>
  </r>
  <r>
    <n v="93"/>
    <n v="10030"/>
    <s v="Female"/>
    <x v="3"/>
    <d v="1974-12-11T00:00:00"/>
    <n v="48"/>
    <x v="3"/>
    <x v="0"/>
    <s v="6Sense"/>
  </r>
  <r>
    <n v="94"/>
    <n v="10034"/>
    <s v="Male"/>
    <x v="0"/>
    <d v="1991-11-17T00:00:00"/>
    <n v="31"/>
    <x v="1"/>
    <x v="0"/>
    <s v="6Sense"/>
  </r>
  <r>
    <n v="95"/>
    <n v="10034"/>
    <s v="Male"/>
    <x v="2"/>
    <d v="1962-02-04T00:00:00"/>
    <n v="61"/>
    <x v="2"/>
    <x v="0"/>
    <s v="6Sense"/>
  </r>
  <r>
    <n v="96"/>
    <n v="10034"/>
    <s v="Female"/>
    <x v="3"/>
    <d v="1972-01-01T00:00:00"/>
    <n v="51"/>
    <x v="3"/>
    <x v="0"/>
    <s v="6Sense"/>
  </r>
  <r>
    <n v="97"/>
    <n v="10028"/>
    <s v="Male"/>
    <x v="0"/>
    <d v="1989-12-02T00:00:00"/>
    <n v="33"/>
    <x v="1"/>
    <x v="0"/>
    <s v="6Sense"/>
  </r>
  <r>
    <n v="98"/>
    <n v="10028"/>
    <s v="Female"/>
    <x v="1"/>
    <d v="1992-07-03T00:00:00"/>
    <n v="30"/>
    <x v="1"/>
    <x v="0"/>
    <s v="6Sense"/>
  </r>
  <r>
    <n v="99"/>
    <n v="10028"/>
    <s v="Male"/>
    <x v="5"/>
    <d v="2023-02-27T00:00:00"/>
    <n v="0"/>
    <x v="5"/>
    <x v="0"/>
    <s v="6Sense"/>
  </r>
  <r>
    <n v="100"/>
    <n v="10028"/>
    <s v="Female"/>
    <x v="3"/>
    <d v="1963-12-07T00:00:00"/>
    <n v="59"/>
    <x v="2"/>
    <x v="0"/>
    <s v="6Sense"/>
  </r>
  <r>
    <n v="101"/>
    <n v="10032"/>
    <s v="Female"/>
    <x v="0"/>
    <d v="1986-11-03T00:00:00"/>
    <n v="36"/>
    <x v="0"/>
    <x v="0"/>
    <s v="6Sense"/>
  </r>
  <r>
    <n v="102"/>
    <n v="10032"/>
    <s v="Male"/>
    <x v="2"/>
    <d v="1952-06-15T00:00:00"/>
    <n v="70"/>
    <x v="4"/>
    <x v="0"/>
    <s v="6Sense"/>
  </r>
  <r>
    <n v="103"/>
    <n v="10032"/>
    <s v="Female"/>
    <x v="3"/>
    <d v="1960-07-07T00:00:00"/>
    <n v="62"/>
    <x v="2"/>
    <x v="0"/>
    <s v="6Sense"/>
  </r>
  <r>
    <n v="104"/>
    <n v="10039"/>
    <s v="Male"/>
    <x v="0"/>
    <d v="1996-05-25T00:00:00"/>
    <n v="26"/>
    <x v="1"/>
    <x v="0"/>
    <s v="6Sense"/>
  </r>
  <r>
    <n v="105"/>
    <n v="10039"/>
    <s v="Male"/>
    <x v="2"/>
    <d v="1971-05-16T00:00:00"/>
    <n v="51"/>
    <x v="3"/>
    <x v="0"/>
    <s v="6Sense"/>
  </r>
  <r>
    <n v="106"/>
    <n v="10039"/>
    <s v="Female"/>
    <x v="3"/>
    <d v="1973-08-13T00:00:00"/>
    <n v="49"/>
    <x v="3"/>
    <x v="0"/>
    <s v="6Sense"/>
  </r>
  <r>
    <n v="107"/>
    <n v="10038"/>
    <s v="Male"/>
    <x v="0"/>
    <d v="1989-10-21T00:00:00"/>
    <n v="33"/>
    <x v="1"/>
    <x v="0"/>
    <s v="6Sense"/>
  </r>
  <r>
    <n v="108"/>
    <n v="10038"/>
    <s v="Female"/>
    <x v="1"/>
    <d v="1994-08-13T00:00:00"/>
    <n v="28"/>
    <x v="1"/>
    <x v="0"/>
    <s v="6Sense"/>
  </r>
  <r>
    <n v="109"/>
    <n v="10038"/>
    <s v="Female"/>
    <x v="4"/>
    <d v="2022-11-18T00:00:00"/>
    <n v="0"/>
    <x v="5"/>
    <x v="0"/>
    <s v="6Sense"/>
  </r>
  <r>
    <n v="110"/>
    <n v="10038"/>
    <s v="Male"/>
    <x v="2"/>
    <d v="1950-03-03T00:00:00"/>
    <n v="73"/>
    <x v="6"/>
    <x v="0"/>
    <s v="6Sense"/>
  </r>
  <r>
    <n v="111"/>
    <n v="10038"/>
    <s v="Female"/>
    <x v="3"/>
    <d v="1960-11-20T00:00:00"/>
    <n v="62"/>
    <x v="2"/>
    <x v="0"/>
    <s v="6Sense"/>
  </r>
  <r>
    <n v="112"/>
    <n v="10041"/>
    <s v="Male"/>
    <x v="0"/>
    <d v="1991-04-16T00:00:00"/>
    <n v="31"/>
    <x v="1"/>
    <x v="0"/>
    <s v="6Sense"/>
  </r>
  <r>
    <n v="113"/>
    <n v="10041"/>
    <s v="Female"/>
    <x v="1"/>
    <d v="1990-11-20T00:00:00"/>
    <n v="32"/>
    <x v="1"/>
    <x v="0"/>
    <s v="6Sense"/>
  </r>
  <r>
    <n v="114"/>
    <n v="10041"/>
    <s v="Male"/>
    <x v="2"/>
    <d v="1962-05-20T00:00:00"/>
    <n v="60"/>
    <x v="2"/>
    <x v="0"/>
    <s v="6Sense"/>
  </r>
  <r>
    <n v="115"/>
    <n v="10041"/>
    <s v="Female"/>
    <x v="3"/>
    <d v="1967-06-25T00:00:00"/>
    <n v="55"/>
    <x v="3"/>
    <x v="0"/>
    <s v="6Sense"/>
  </r>
  <r>
    <n v="116"/>
    <n v="10037"/>
    <s v="Male"/>
    <x v="0"/>
    <d v="1991-01-24T00:00:00"/>
    <n v="32"/>
    <x v="1"/>
    <x v="0"/>
    <s v="6Sense"/>
  </r>
  <r>
    <n v="117"/>
    <n v="10037"/>
    <s v="Female"/>
    <x v="1"/>
    <d v="1991-07-09T00:00:00"/>
    <n v="31"/>
    <x v="1"/>
    <x v="0"/>
    <s v="6Sense"/>
  </r>
  <r>
    <n v="118"/>
    <n v="10037"/>
    <s v="Female"/>
    <x v="4"/>
    <d v="2021-12-29T00:00:00"/>
    <n v="1"/>
    <x v="5"/>
    <x v="0"/>
    <s v="6Sense"/>
  </r>
  <r>
    <n v="119"/>
    <n v="10037"/>
    <s v="Male"/>
    <x v="2"/>
    <d v="1960-02-20T00:00:00"/>
    <n v="63"/>
    <x v="2"/>
    <x v="0"/>
    <s v="6Sense"/>
  </r>
  <r>
    <n v="120"/>
    <n v="10037"/>
    <s v="Female"/>
    <x v="3"/>
    <d v="1967-11-11T00:00:00"/>
    <n v="55"/>
    <x v="3"/>
    <x v="0"/>
    <s v="6Sense"/>
  </r>
  <r>
    <n v="121"/>
    <n v="10047"/>
    <s v="Male"/>
    <x v="0"/>
    <d v="1996-09-23T00:00:00"/>
    <n v="26"/>
    <x v="1"/>
    <x v="0"/>
    <s v="6Sense"/>
  </r>
  <r>
    <n v="122"/>
    <n v="10047"/>
    <s v="Female"/>
    <x v="1"/>
    <d v="1991-05-16T00:00:00"/>
    <n v="31"/>
    <x v="1"/>
    <x v="0"/>
    <s v="6Sense"/>
  </r>
  <r>
    <n v="123"/>
    <n v="10047"/>
    <s v="Male"/>
    <x v="2"/>
    <d v="1971-03-07T00:00:00"/>
    <n v="52"/>
    <x v="3"/>
    <x v="0"/>
    <s v="6Sense"/>
  </r>
  <r>
    <n v="124"/>
    <n v="10047"/>
    <s v="Female"/>
    <x v="3"/>
    <d v="1977-01-01T00:00:00"/>
    <n v="46"/>
    <x v="3"/>
    <x v="0"/>
    <s v="6Sense"/>
  </r>
  <r>
    <n v="125"/>
    <n v="10040"/>
    <s v="Male"/>
    <x v="0"/>
    <d v="1998-08-28T00:00:00"/>
    <n v="24"/>
    <x v="5"/>
    <x v="0"/>
    <s v="6Sense"/>
  </r>
  <r>
    <n v="126"/>
    <n v="10040"/>
    <s v="Male"/>
    <x v="2"/>
    <d v="1972-09-06T00:00:00"/>
    <n v="50"/>
    <x v="3"/>
    <x v="0"/>
    <s v="6Sense"/>
  </r>
  <r>
    <n v="127"/>
    <n v="10040"/>
    <s v="Female"/>
    <x v="3"/>
    <d v="1972-07-20T00:00:00"/>
    <n v="50"/>
    <x v="3"/>
    <x v="0"/>
    <s v="6Sense"/>
  </r>
  <r>
    <n v="128"/>
    <n v="10052"/>
    <s v="Male"/>
    <x v="0"/>
    <d v="1993-06-28T00:00:00"/>
    <n v="29"/>
    <x v="1"/>
    <x v="0"/>
    <s v="6Sense"/>
  </r>
  <r>
    <n v="129"/>
    <n v="10052"/>
    <s v="Male"/>
    <x v="2"/>
    <d v="1963-03-10T00:00:00"/>
    <n v="60"/>
    <x v="2"/>
    <x v="0"/>
    <s v="6Sense"/>
  </r>
  <r>
    <n v="130"/>
    <n v="10052"/>
    <s v="Female"/>
    <x v="1"/>
    <d v="1993-12-03T00:00:00"/>
    <n v="29"/>
    <x v="1"/>
    <x v="0"/>
    <s v="6Sense"/>
  </r>
  <r>
    <n v="131"/>
    <n v="10052"/>
    <s v="Female"/>
    <x v="3"/>
    <d v="1969-06-12T00:00:00"/>
    <n v="53"/>
    <x v="3"/>
    <x v="0"/>
    <s v="6Sense"/>
  </r>
  <r>
    <n v="132"/>
    <n v="10035"/>
    <s v="Male"/>
    <x v="0"/>
    <d v="1998-05-01T00:00:00"/>
    <n v="24"/>
    <x v="5"/>
    <x v="0"/>
    <s v="6Sense"/>
  </r>
  <r>
    <n v="133"/>
    <n v="10035"/>
    <s v="Male"/>
    <x v="2"/>
    <d v="1965-07-29T00:00:00"/>
    <n v="57"/>
    <x v="2"/>
    <x v="0"/>
    <s v="6Sense"/>
  </r>
  <r>
    <n v="134"/>
    <n v="10035"/>
    <s v="Female"/>
    <x v="3"/>
    <d v="1970-12-10T00:00:00"/>
    <n v="52"/>
    <x v="3"/>
    <x v="0"/>
    <s v="6Sense"/>
  </r>
  <r>
    <n v="135"/>
    <n v="10042"/>
    <s v="Female"/>
    <x v="0"/>
    <d v="1995-09-09T00:00:00"/>
    <n v="27"/>
    <x v="1"/>
    <x v="0"/>
    <s v="6Sense"/>
  </r>
  <r>
    <n v="136"/>
    <n v="10042"/>
    <s v="Male"/>
    <x v="2"/>
    <d v="1965-06-10T00:00:00"/>
    <n v="57"/>
    <x v="2"/>
    <x v="0"/>
    <s v="6Sense"/>
  </r>
  <r>
    <n v="137"/>
    <n v="10042"/>
    <s v="Female"/>
    <x v="3"/>
    <d v="1970-07-05T00:00:00"/>
    <n v="52"/>
    <x v="3"/>
    <x v="0"/>
    <s v="6Sense"/>
  </r>
  <r>
    <n v="138"/>
    <n v="10055"/>
    <s v="Male"/>
    <x v="0"/>
    <d v="1992-03-09T00:00:00"/>
    <n v="31"/>
    <x v="1"/>
    <x v="0"/>
    <s v="6Sense"/>
  </r>
  <r>
    <n v="139"/>
    <n v="10055"/>
    <s v="Female"/>
    <x v="1"/>
    <d v="1993-09-22T00:00:00"/>
    <n v="29"/>
    <x v="1"/>
    <x v="0"/>
    <s v="6Sense"/>
  </r>
  <r>
    <n v="140"/>
    <n v="10048"/>
    <s v="Female"/>
    <x v="0"/>
    <d v="1988-05-15T00:00:00"/>
    <n v="34"/>
    <x v="1"/>
    <x v="0"/>
    <s v="6Sense"/>
  </r>
  <r>
    <n v="141"/>
    <n v="10048"/>
    <s v="Male"/>
    <x v="1"/>
    <d v="1988-06-19T00:00:00"/>
    <n v="34"/>
    <x v="1"/>
    <x v="0"/>
    <s v="6Sense"/>
  </r>
  <r>
    <n v="142"/>
    <n v="10048"/>
    <s v="Male"/>
    <x v="2"/>
    <d v="1956-03-03T00:00:00"/>
    <n v="67"/>
    <x v="4"/>
    <x v="0"/>
    <s v="6Sense"/>
  </r>
  <r>
    <n v="143"/>
    <n v="10048"/>
    <s v="Female"/>
    <x v="3"/>
    <d v="1959-02-26T00:00:00"/>
    <n v="64"/>
    <x v="2"/>
    <x v="0"/>
    <s v="6Sense"/>
  </r>
  <r>
    <n v="144"/>
    <n v="10050"/>
    <s v="Male"/>
    <x v="0"/>
    <d v="1989-09-25T00:00:00"/>
    <n v="33"/>
    <x v="1"/>
    <x v="0"/>
    <s v="6Sense"/>
  </r>
  <r>
    <n v="145"/>
    <n v="10050"/>
    <s v="Female"/>
    <x v="1"/>
    <d v="1991-03-12T00:00:00"/>
    <n v="32"/>
    <x v="1"/>
    <x v="0"/>
    <s v="6Sense"/>
  </r>
  <r>
    <n v="146"/>
    <n v="10050"/>
    <s v="Female"/>
    <x v="4"/>
    <d v="2021-05-28T00:00:00"/>
    <n v="1"/>
    <x v="5"/>
    <x v="0"/>
    <s v="6Sense"/>
  </r>
  <r>
    <n v="147"/>
    <n v="10050"/>
    <s v="Male"/>
    <x v="2"/>
    <d v="1955-06-12T00:00:00"/>
    <n v="67"/>
    <x v="4"/>
    <x v="0"/>
    <s v="6Sense"/>
  </r>
  <r>
    <n v="148"/>
    <n v="10050"/>
    <s v="Female"/>
    <x v="3"/>
    <d v="1963-12-13T00:00:00"/>
    <n v="59"/>
    <x v="2"/>
    <x v="0"/>
    <s v="6Sense"/>
  </r>
  <r>
    <n v="149"/>
    <n v="10049"/>
    <s v="Male"/>
    <x v="0"/>
    <d v="1992-03-27T00:00:00"/>
    <n v="30"/>
    <x v="1"/>
    <x v="0"/>
    <s v="6Sense"/>
  </r>
  <r>
    <n v="150"/>
    <n v="10049"/>
    <s v="Male"/>
    <x v="2"/>
    <d v="1961-07-01T00:00:00"/>
    <n v="61"/>
    <x v="2"/>
    <x v="0"/>
    <s v="6Sense"/>
  </r>
  <r>
    <n v="151"/>
    <n v="10049"/>
    <s v="Female"/>
    <x v="3"/>
    <d v="1963-09-01T00:00:00"/>
    <n v="59"/>
    <x v="2"/>
    <x v="0"/>
    <s v="6Sense"/>
  </r>
  <r>
    <n v="152"/>
    <n v="10062"/>
    <s v="Male"/>
    <x v="0"/>
    <d v="1991-05-24T00:00:00"/>
    <n v="31"/>
    <x v="1"/>
    <x v="0"/>
    <s v="6Sense"/>
  </r>
  <r>
    <n v="153"/>
    <n v="10062"/>
    <s v="Male"/>
    <x v="2"/>
    <d v="1961-02-17T00:00:00"/>
    <n v="62"/>
    <x v="2"/>
    <x v="0"/>
    <s v="6Sense"/>
  </r>
  <r>
    <n v="154"/>
    <n v="10062"/>
    <s v="Female"/>
    <x v="3"/>
    <d v="1966-09-23T00:00:00"/>
    <n v="56"/>
    <x v="2"/>
    <x v="0"/>
    <s v="6Sense"/>
  </r>
  <r>
    <n v="155"/>
    <n v="10062"/>
    <s v="Female"/>
    <x v="1"/>
    <d v="1992-02-14T00:00:00"/>
    <n v="31"/>
    <x v="1"/>
    <x v="0"/>
    <s v="6Sense"/>
  </r>
  <r>
    <n v="156"/>
    <n v="10069"/>
    <s v="Female"/>
    <x v="0"/>
    <d v="1994-01-17T00:00:00"/>
    <n v="29"/>
    <x v="1"/>
    <x v="0"/>
    <s v="6Sense"/>
  </r>
  <r>
    <n v="157"/>
    <n v="10069"/>
    <s v="Male"/>
    <x v="2"/>
    <d v="1964-03-10T00:00:00"/>
    <n v="59"/>
    <x v="2"/>
    <x v="0"/>
    <s v="6Sense"/>
  </r>
  <r>
    <n v="158"/>
    <n v="10069"/>
    <s v="Female"/>
    <x v="3"/>
    <d v="1973-12-10T00:00:00"/>
    <n v="49"/>
    <x v="3"/>
    <x v="0"/>
    <s v="6Sense"/>
  </r>
  <r>
    <n v="159"/>
    <n v="10069"/>
    <s v="Male"/>
    <x v="1"/>
    <d v="1991-04-22T00:00:00"/>
    <n v="31"/>
    <x v="1"/>
    <x v="0"/>
    <s v="6Sense"/>
  </r>
  <r>
    <n v="160"/>
    <n v="10053"/>
    <s v="Male"/>
    <x v="0"/>
    <d v="1989-05-05T00:00:00"/>
    <n v="33"/>
    <x v="1"/>
    <x v="0"/>
    <s v="6Sense"/>
  </r>
  <r>
    <n v="161"/>
    <n v="10053"/>
    <s v="Female"/>
    <x v="1"/>
    <d v="1989-12-07T00:00:00"/>
    <n v="33"/>
    <x v="1"/>
    <x v="0"/>
    <s v="6Sense"/>
  </r>
  <r>
    <n v="162"/>
    <n v="10053"/>
    <s v="Male"/>
    <x v="2"/>
    <d v="1955-09-25T00:00:00"/>
    <n v="67"/>
    <x v="4"/>
    <x v="0"/>
    <s v="6Sense"/>
  </r>
  <r>
    <n v="163"/>
    <n v="10053"/>
    <s v="Female"/>
    <x v="3"/>
    <d v="1966-06-26T00:00:00"/>
    <n v="56"/>
    <x v="2"/>
    <x v="0"/>
    <s v="6Sense"/>
  </r>
  <r>
    <n v="164"/>
    <n v="10065"/>
    <s v="Male"/>
    <x v="0"/>
    <d v="1990-11-20T00:00:00"/>
    <n v="32"/>
    <x v="1"/>
    <x v="0"/>
    <s v="6Sense"/>
  </r>
  <r>
    <n v="165"/>
    <n v="10065"/>
    <s v="Female"/>
    <x v="1"/>
    <d v="1990-07-08T00:00:00"/>
    <n v="32"/>
    <x v="1"/>
    <x v="0"/>
    <s v="6Sense"/>
  </r>
  <r>
    <n v="166"/>
    <n v="10065"/>
    <s v="Male"/>
    <x v="2"/>
    <d v="1951-06-01T00:00:00"/>
    <n v="71"/>
    <x v="6"/>
    <x v="0"/>
    <s v="6Sense"/>
  </r>
  <r>
    <n v="167"/>
    <n v="10065"/>
    <s v="Female"/>
    <x v="3"/>
    <d v="1962-05-05T00:00:00"/>
    <n v="60"/>
    <x v="2"/>
    <x v="0"/>
    <s v="6Sense"/>
  </r>
  <r>
    <n v="168"/>
    <n v="10060"/>
    <s v="Male"/>
    <x v="0"/>
    <d v="1993-10-01T00:00:00"/>
    <n v="29"/>
    <x v="1"/>
    <x v="0"/>
    <s v="6Sense"/>
  </r>
  <r>
    <n v="169"/>
    <n v="10060"/>
    <s v="Male"/>
    <x v="2"/>
    <d v="1967-10-09T00:00:00"/>
    <n v="55"/>
    <x v="3"/>
    <x v="0"/>
    <s v="6Sense"/>
  </r>
  <r>
    <n v="170"/>
    <n v="10060"/>
    <s v="Male"/>
    <x v="5"/>
    <d v="2022-08-14T00:00:00"/>
    <n v="0"/>
    <x v="5"/>
    <x v="0"/>
    <s v="6Sense"/>
  </r>
  <r>
    <n v="171"/>
    <n v="10060"/>
    <s v="Female"/>
    <x v="3"/>
    <d v="1973-06-16T00:00:00"/>
    <n v="49"/>
    <x v="3"/>
    <x v="0"/>
    <s v="6Sense"/>
  </r>
  <r>
    <n v="172"/>
    <n v="10060"/>
    <s v="Female"/>
    <x v="1"/>
    <d v="1997-01-13T00:00:00"/>
    <n v="26"/>
    <x v="1"/>
    <x v="0"/>
    <s v="6Sense"/>
  </r>
  <r>
    <n v="173"/>
    <n v="10063"/>
    <s v="Male"/>
    <x v="0"/>
    <d v="1978-11-16T00:00:00"/>
    <n v="44"/>
    <x v="0"/>
    <x v="0"/>
    <s v="6Sense"/>
  </r>
  <r>
    <n v="174"/>
    <n v="10063"/>
    <s v="Male"/>
    <x v="2"/>
    <d v="1955-05-05T00:00:00"/>
    <n v="67"/>
    <x v="4"/>
    <x v="0"/>
    <s v="6Sense"/>
  </r>
  <r>
    <n v="175"/>
    <n v="10063"/>
    <s v="Female"/>
    <x v="3"/>
    <d v="1957-04-17T00:00:00"/>
    <n v="65"/>
    <x v="2"/>
    <x v="0"/>
    <s v="6Sense"/>
  </r>
  <r>
    <n v="176"/>
    <n v="10066"/>
    <s v="Male"/>
    <x v="0"/>
    <d v="1995-10-22T00:00:00"/>
    <n v="27"/>
    <x v="1"/>
    <x v="0"/>
    <s v="6Sense"/>
  </r>
  <r>
    <n v="177"/>
    <n v="10066"/>
    <s v="Male"/>
    <x v="2"/>
    <d v="1960-09-14T00:00:00"/>
    <n v="62"/>
    <x v="2"/>
    <x v="0"/>
    <s v="6Sense"/>
  </r>
  <r>
    <n v="178"/>
    <n v="10066"/>
    <s v="Female"/>
    <x v="3"/>
    <d v="1970-03-03T00:00:00"/>
    <n v="53"/>
    <x v="3"/>
    <x v="0"/>
    <s v="6Sense"/>
  </r>
  <r>
    <n v="179"/>
    <n v="10064"/>
    <s v="Female"/>
    <x v="0"/>
    <d v="1992-07-30T00:00:00"/>
    <n v="30"/>
    <x v="1"/>
    <x v="0"/>
    <s v="6Sense"/>
  </r>
  <r>
    <n v="180"/>
    <n v="10064"/>
    <s v="Male"/>
    <x v="1"/>
    <d v="1988-11-20T00:00:00"/>
    <n v="34"/>
    <x v="1"/>
    <x v="0"/>
    <s v="6Sense"/>
  </r>
  <r>
    <n v="181"/>
    <n v="10064"/>
    <s v="Male"/>
    <x v="2"/>
    <d v="1963-04-02T00:00:00"/>
    <n v="59"/>
    <x v="2"/>
    <x v="0"/>
    <s v="6Sense"/>
  </r>
  <r>
    <n v="182"/>
    <n v="10064"/>
    <s v="Female"/>
    <x v="3"/>
    <d v="1968-07-02T00:00:00"/>
    <n v="54"/>
    <x v="3"/>
    <x v="0"/>
    <s v="6Sense"/>
  </r>
  <r>
    <n v="183"/>
    <n v="10067"/>
    <s v="Male"/>
    <x v="0"/>
    <d v="1995-06-09T00:00:00"/>
    <n v="27"/>
    <x v="1"/>
    <x v="0"/>
    <s v="6Sense"/>
  </r>
  <r>
    <n v="184"/>
    <n v="10067"/>
    <s v="Male"/>
    <x v="2"/>
    <d v="1970-10-30T00:00:00"/>
    <n v="52"/>
    <x v="3"/>
    <x v="0"/>
    <s v="6Sense"/>
  </r>
  <r>
    <n v="185"/>
    <n v="10067"/>
    <s v="Female"/>
    <x v="3"/>
    <d v="1974-05-05T00:00:00"/>
    <n v="48"/>
    <x v="3"/>
    <x v="0"/>
    <s v="6Sense"/>
  </r>
  <r>
    <n v="186"/>
    <n v="10068"/>
    <s v="Female"/>
    <x v="0"/>
    <d v="1993-10-03T00:00:00"/>
    <n v="29"/>
    <x v="1"/>
    <x v="0"/>
    <s v="6Sense"/>
  </r>
  <r>
    <n v="187"/>
    <n v="10068"/>
    <s v="Male"/>
    <x v="1"/>
    <d v="1989-02-03T00:00:00"/>
    <n v="34"/>
    <x v="1"/>
    <x v="0"/>
    <s v="6Sense"/>
  </r>
  <r>
    <n v="188"/>
    <n v="10068"/>
    <s v="Female"/>
    <x v="4"/>
    <d v="2021-06-18T00:00:00"/>
    <n v="1"/>
    <x v="5"/>
    <x v="0"/>
    <s v="6Sense"/>
  </r>
  <r>
    <n v="189"/>
    <n v="10068"/>
    <s v="Female"/>
    <x v="3"/>
    <d v="1975-08-18T00:00:00"/>
    <n v="47"/>
    <x v="3"/>
    <x v="0"/>
    <s v="6Sense"/>
  </r>
  <r>
    <n v="190"/>
    <n v="10072"/>
    <s v="Female"/>
    <x v="0"/>
    <d v="1991-09-06T00:00:00"/>
    <n v="31"/>
    <x v="1"/>
    <x v="0"/>
    <s v="6Sense"/>
  </r>
  <r>
    <n v="191"/>
    <n v="10072"/>
    <s v="Male"/>
    <x v="1"/>
    <d v="1992-12-30T00:00:00"/>
    <n v="30"/>
    <x v="1"/>
    <x v="0"/>
    <s v="6Sense"/>
  </r>
  <r>
    <n v="192"/>
    <n v="10072"/>
    <s v="Male"/>
    <x v="2"/>
    <d v="1967-05-01T00:00:00"/>
    <n v="55"/>
    <x v="3"/>
    <x v="0"/>
    <s v="6Sense"/>
  </r>
  <r>
    <n v="193"/>
    <n v="10072"/>
    <s v="Female"/>
    <x v="3"/>
    <d v="1969-05-20T00:00:00"/>
    <n v="53"/>
    <x v="3"/>
    <x v="0"/>
    <s v="6Sense"/>
  </r>
  <r>
    <n v="194"/>
    <n v="10075"/>
    <s v="Male"/>
    <x v="0"/>
    <d v="1995-04-18T00:00:00"/>
    <n v="27"/>
    <x v="1"/>
    <x v="0"/>
    <s v="6Sense"/>
  </r>
  <r>
    <n v="195"/>
    <n v="10075"/>
    <s v="Male"/>
    <x v="2"/>
    <d v="1968-03-01T00:00:00"/>
    <n v="55"/>
    <x v="3"/>
    <x v="0"/>
    <s v="6Sense"/>
  </r>
  <r>
    <n v="196"/>
    <n v="10075"/>
    <s v="Female"/>
    <x v="3"/>
    <d v="1969-05-28T00:00:00"/>
    <n v="53"/>
    <x v="3"/>
    <x v="0"/>
    <s v="6Sense"/>
  </r>
  <r>
    <n v="197"/>
    <n v="10076"/>
    <s v="Male"/>
    <x v="0"/>
    <d v="1991-08-26T00:00:00"/>
    <n v="31"/>
    <x v="1"/>
    <x v="0"/>
    <s v="6Sense"/>
  </r>
  <r>
    <n v="198"/>
    <n v="10076"/>
    <s v="Male"/>
    <x v="2"/>
    <d v="1963-10-24T00:00:00"/>
    <n v="59"/>
    <x v="2"/>
    <x v="0"/>
    <s v="6Sense"/>
  </r>
  <r>
    <n v="199"/>
    <n v="10076"/>
    <s v="Female"/>
    <x v="3"/>
    <d v="1970-04-01T00:00:00"/>
    <n v="52"/>
    <x v="3"/>
    <x v="0"/>
    <s v="6Sense"/>
  </r>
  <r>
    <n v="200"/>
    <n v="10077"/>
    <s v="Male"/>
    <x v="0"/>
    <d v="1989-12-14T00:00:00"/>
    <n v="33"/>
    <x v="1"/>
    <x v="0"/>
    <s v="6Sense"/>
  </r>
  <r>
    <n v="201"/>
    <n v="10077"/>
    <s v="Female"/>
    <x v="1"/>
    <d v="1989-11-13T00:00:00"/>
    <n v="33"/>
    <x v="1"/>
    <x v="0"/>
    <s v="6Sense"/>
  </r>
  <r>
    <n v="202"/>
    <n v="10077"/>
    <s v="Female"/>
    <x v="4"/>
    <d v="2019-10-04T00:00:00"/>
    <n v="3"/>
    <x v="5"/>
    <x v="0"/>
    <s v="6Sense"/>
  </r>
  <r>
    <n v="203"/>
    <n v="10077"/>
    <s v="Female"/>
    <x v="3"/>
    <d v="1967-09-18T00:00:00"/>
    <n v="55"/>
    <x v="3"/>
    <x v="0"/>
    <s v="6Sense"/>
  </r>
  <r>
    <n v="204"/>
    <n v="10079"/>
    <s v="Male"/>
    <x v="0"/>
    <d v="1993-03-07T00:00:00"/>
    <n v="30"/>
    <x v="1"/>
    <x v="0"/>
    <s v="6Sense"/>
  </r>
  <r>
    <n v="205"/>
    <n v="10079"/>
    <s v="Female"/>
    <x v="1"/>
    <d v="1993-04-22T00:00:00"/>
    <n v="29"/>
    <x v="1"/>
    <x v="0"/>
    <s v="6Sense"/>
  </r>
  <r>
    <n v="206"/>
    <n v="10079"/>
    <s v="Male"/>
    <x v="2"/>
    <d v="1968-07-05T00:00:00"/>
    <n v="54"/>
    <x v="3"/>
    <x v="0"/>
    <s v="6Sense"/>
  </r>
  <r>
    <n v="207"/>
    <n v="10079"/>
    <s v="Female"/>
    <x v="3"/>
    <d v="1970-04-05T00:00:00"/>
    <n v="52"/>
    <x v="3"/>
    <x v="0"/>
    <s v="6Sense"/>
  </r>
  <r>
    <n v="208"/>
    <n v="10082"/>
    <s v="Female"/>
    <x v="0"/>
    <d v="1992-03-21T00:00:00"/>
    <n v="31"/>
    <x v="1"/>
    <x v="0"/>
    <s v="6Sense"/>
  </r>
  <r>
    <n v="209"/>
    <n v="10082"/>
    <s v="Male"/>
    <x v="1"/>
    <d v="1994-09-13T00:00:00"/>
    <n v="28"/>
    <x v="1"/>
    <x v="0"/>
    <s v="6Sense"/>
  </r>
  <r>
    <n v="210"/>
    <n v="10082"/>
    <s v="Female"/>
    <x v="3"/>
    <d v="1965-03-13T00:00:00"/>
    <n v="58"/>
    <x v="2"/>
    <x v="0"/>
    <s v="6Sense"/>
  </r>
  <r>
    <n v="211"/>
    <n v="10084"/>
    <s v="Male"/>
    <x v="0"/>
    <d v="1991-12-05T00:00:00"/>
    <n v="31"/>
    <x v="1"/>
    <x v="0"/>
    <s v="6Sense"/>
  </r>
  <r>
    <n v="212"/>
    <n v="10084"/>
    <s v="Female"/>
    <x v="3"/>
    <d v="1970-05-15T00:00:00"/>
    <n v="52"/>
    <x v="3"/>
    <x v="0"/>
    <s v="6Sense"/>
  </r>
  <r>
    <n v="213"/>
    <n v="10057"/>
    <s v="Male"/>
    <x v="0"/>
    <d v="1992-02-22T00:00:00"/>
    <n v="31"/>
    <x v="1"/>
    <x v="0"/>
    <s v="6Sense"/>
  </r>
  <r>
    <n v="214"/>
    <n v="10057"/>
    <s v="Female"/>
    <x v="1"/>
    <d v="1992-03-03T00:00:00"/>
    <n v="31"/>
    <x v="1"/>
    <x v="0"/>
    <s v="6Sense"/>
  </r>
  <r>
    <n v="215"/>
    <n v="10057"/>
    <s v="Male"/>
    <x v="2"/>
    <d v="1962-07-09T00:00:00"/>
    <n v="60"/>
    <x v="2"/>
    <x v="0"/>
    <s v="6Sense"/>
  </r>
  <r>
    <n v="216"/>
    <n v="10057"/>
    <s v="Female"/>
    <x v="4"/>
    <d v="2020-07-25T00:00:00"/>
    <n v="2"/>
    <x v="5"/>
    <x v="0"/>
    <s v="6Sense"/>
  </r>
  <r>
    <n v="217"/>
    <n v="10081"/>
    <s v="Male"/>
    <x v="0"/>
    <d v="1992-12-18T00:00:00"/>
    <n v="30"/>
    <x v="1"/>
    <x v="0"/>
    <s v="6Sense"/>
  </r>
  <r>
    <n v="218"/>
    <n v="10081"/>
    <s v="Female"/>
    <x v="1"/>
    <d v="1991-09-24T00:00:00"/>
    <n v="31"/>
    <x v="1"/>
    <x v="0"/>
    <s v="6Sense"/>
  </r>
  <r>
    <n v="219"/>
    <n v="10081"/>
    <s v="Female"/>
    <x v="4"/>
    <d v="2022-10-22T00:00:00"/>
    <n v="0"/>
    <x v="5"/>
    <x v="0"/>
    <s v="6Sense"/>
  </r>
  <r>
    <n v="220"/>
    <n v="10081"/>
    <s v="Male"/>
    <x v="2"/>
    <d v="1952-07-06T00:00:00"/>
    <n v="70"/>
    <x v="4"/>
    <x v="0"/>
    <s v="6Sense"/>
  </r>
  <r>
    <n v="221"/>
    <n v="10081"/>
    <s v="Female"/>
    <x v="3"/>
    <d v="1967-09-22T00:00:00"/>
    <n v="55"/>
    <x v="3"/>
    <x v="0"/>
    <s v="6Sense"/>
  </r>
  <r>
    <n v="222"/>
    <n v="10071"/>
    <s v="Female"/>
    <x v="0"/>
    <d v="1990-10-21T00:00:00"/>
    <n v="32"/>
    <x v="1"/>
    <x v="0"/>
    <s v="6Sense"/>
  </r>
  <r>
    <n v="223"/>
    <n v="10071"/>
    <s v="Male"/>
    <x v="2"/>
    <d v="1956-01-14T00:00:00"/>
    <n v="67"/>
    <x v="4"/>
    <x v="0"/>
    <s v="6Sense"/>
  </r>
  <r>
    <n v="224"/>
    <n v="10071"/>
    <s v="Female"/>
    <x v="3"/>
    <d v="1956-12-20T00:00:00"/>
    <n v="66"/>
    <x v="4"/>
    <x v="0"/>
    <s v="6Sense"/>
  </r>
  <r>
    <n v="225"/>
    <n v="10083"/>
    <s v="Male"/>
    <x v="0"/>
    <d v="1994-06-13T00:00:00"/>
    <n v="28"/>
    <x v="1"/>
    <x v="0"/>
    <s v="6Sense"/>
  </r>
  <r>
    <n v="226"/>
    <n v="10083"/>
    <s v="Female"/>
    <x v="1"/>
    <d v="1999-04-30T00:00:00"/>
    <n v="23"/>
    <x v="5"/>
    <x v="0"/>
    <s v="6Sense"/>
  </r>
  <r>
    <n v="227"/>
    <n v="10083"/>
    <s v="Male"/>
    <x v="2"/>
    <d v="1973-06-01T00:00:00"/>
    <n v="49"/>
    <x v="3"/>
    <x v="0"/>
    <s v="6Sense"/>
  </r>
  <r>
    <n v="228"/>
    <n v="10083"/>
    <s v="Female"/>
    <x v="3"/>
    <d v="1971-02-01T00:00:00"/>
    <n v="52"/>
    <x v="3"/>
    <x v="0"/>
    <s v="6Sense"/>
  </r>
  <r>
    <n v="229"/>
    <n v="10073"/>
    <s v="Male"/>
    <x v="0"/>
    <d v="1993-06-21T00:00:00"/>
    <n v="29"/>
    <x v="1"/>
    <x v="0"/>
    <s v="6Sense"/>
  </r>
  <r>
    <n v="230"/>
    <n v="10073"/>
    <s v="Male"/>
    <x v="2"/>
    <d v="1963-06-03T00:00:00"/>
    <n v="59"/>
    <x v="2"/>
    <x v="0"/>
    <s v="6Sense"/>
  </r>
  <r>
    <n v="231"/>
    <n v="10073"/>
    <s v="Female"/>
    <x v="3"/>
    <d v="1970-08-12T00:00:00"/>
    <n v="52"/>
    <x v="3"/>
    <x v="0"/>
    <s v="6Sense"/>
  </r>
  <r>
    <n v="232"/>
    <n v="10089"/>
    <s v="Female"/>
    <x v="0"/>
    <d v="1995-02-08T00:00:00"/>
    <n v="28"/>
    <x v="1"/>
    <x v="0"/>
    <s v="6Sense"/>
  </r>
  <r>
    <n v="233"/>
    <n v="10089"/>
    <s v="Male"/>
    <x v="2"/>
    <d v="1958-11-19T00:00:00"/>
    <n v="64"/>
    <x v="2"/>
    <x v="0"/>
    <s v="6Sense"/>
  </r>
  <r>
    <n v="234"/>
    <n v="10089"/>
    <s v="Female"/>
    <x v="3"/>
    <d v="1969-08-01T00:00:00"/>
    <n v="53"/>
    <x v="3"/>
    <x v="0"/>
    <s v="6Sense"/>
  </r>
  <r>
    <n v="235"/>
    <n v="10090"/>
    <s v="Male"/>
    <x v="0"/>
    <d v="1995-09-05T00:00:00"/>
    <n v="27"/>
    <x v="1"/>
    <x v="0"/>
    <s v="6Sense"/>
  </r>
  <r>
    <n v="236"/>
    <n v="10090"/>
    <s v="Male"/>
    <x v="2"/>
    <d v="1957-12-01T00:00:00"/>
    <n v="65"/>
    <x v="2"/>
    <x v="0"/>
    <s v="6Sense"/>
  </r>
  <r>
    <n v="237"/>
    <n v="10090"/>
    <s v="Female"/>
    <x v="3"/>
    <d v="1967-09-27T00:00:00"/>
    <n v="55"/>
    <x v="3"/>
    <x v="0"/>
    <s v="6Sense"/>
  </r>
  <r>
    <n v="238"/>
    <n v="10078"/>
    <s v="Male"/>
    <x v="0"/>
    <d v="1993-10-28T00:00:00"/>
    <n v="29"/>
    <x v="1"/>
    <x v="0"/>
    <s v="6Sense"/>
  </r>
  <r>
    <n v="239"/>
    <n v="10078"/>
    <s v="Female"/>
    <x v="1"/>
    <d v="1994-12-15T00:00:00"/>
    <n v="28"/>
    <x v="1"/>
    <x v="0"/>
    <s v="6Sense"/>
  </r>
  <r>
    <n v="240"/>
    <n v="10078"/>
    <s v="Male"/>
    <x v="6"/>
    <d v="1967-02-02T00:00:00"/>
    <n v="56"/>
    <x v="2"/>
    <x v="0"/>
    <s v="6Sense"/>
  </r>
  <r>
    <n v="241"/>
    <n v="10078"/>
    <s v="Female"/>
    <x v="7"/>
    <d v="1969-10-11T00:00:00"/>
    <n v="53"/>
    <x v="3"/>
    <x v="0"/>
    <s v="6Sense"/>
  </r>
  <r>
    <n v="242"/>
    <n v="10093"/>
    <s v="Male"/>
    <x v="0"/>
    <d v="1982-05-29T00:00:00"/>
    <n v="40"/>
    <x v="0"/>
    <x v="0"/>
    <s v="6Sense"/>
  </r>
  <r>
    <n v="243"/>
    <n v="10093"/>
    <s v="Female"/>
    <x v="1"/>
    <d v="1986-07-17T00:00:00"/>
    <n v="36"/>
    <x v="0"/>
    <x v="0"/>
    <s v="6Sense"/>
  </r>
  <r>
    <n v="244"/>
    <n v="10093"/>
    <s v="Female"/>
    <x v="4"/>
    <d v="2015-10-07T00:00:00"/>
    <n v="7"/>
    <x v="5"/>
    <x v="0"/>
    <s v="6Sense"/>
  </r>
  <r>
    <n v="245"/>
    <n v="10093"/>
    <s v="Female"/>
    <x v="4"/>
    <d v="2019-12-11T00:00:00"/>
    <n v="3"/>
    <x v="5"/>
    <x v="0"/>
    <s v="6Sense"/>
  </r>
  <r>
    <n v="246"/>
    <n v="10093"/>
    <s v="Male"/>
    <x v="2"/>
    <d v="1952-09-06T00:00:00"/>
    <n v="70"/>
    <x v="4"/>
    <x v="0"/>
    <s v="6Sense"/>
  </r>
  <r>
    <n v="247"/>
    <n v="10093"/>
    <s v="Female"/>
    <x v="3"/>
    <d v="1953-05-06T00:00:00"/>
    <n v="69"/>
    <x v="4"/>
    <x v="0"/>
    <s v="6Sense"/>
  </r>
  <r>
    <n v="248"/>
    <n v="10098"/>
    <s v="Female"/>
    <x v="0"/>
    <d v="1989-03-03T00:00:00"/>
    <n v="34"/>
    <x v="1"/>
    <x v="0"/>
    <s v="6Sense"/>
  </r>
  <r>
    <n v="249"/>
    <n v="10098"/>
    <s v="Male"/>
    <x v="1"/>
    <d v="1985-07-24T00:00:00"/>
    <n v="37"/>
    <x v="0"/>
    <x v="0"/>
    <s v="6Sense"/>
  </r>
  <r>
    <n v="250"/>
    <n v="10098"/>
    <s v="Male"/>
    <x v="5"/>
    <d v="2020-01-13T00:00:00"/>
    <n v="3"/>
    <x v="5"/>
    <x v="0"/>
    <s v="6Sense"/>
  </r>
  <r>
    <n v="251"/>
    <n v="10098"/>
    <s v="Male"/>
    <x v="2"/>
    <d v="1955-06-01T00:00:00"/>
    <n v="67"/>
    <x v="4"/>
    <x v="0"/>
    <s v="6Sense"/>
  </r>
  <r>
    <n v="252"/>
    <n v="10098"/>
    <s v="Female"/>
    <x v="3"/>
    <d v="1966-06-09T00:00:00"/>
    <n v="56"/>
    <x v="2"/>
    <x v="0"/>
    <s v="6Sense"/>
  </r>
  <r>
    <n v="253"/>
    <n v="10101"/>
    <s v="Male"/>
    <x v="0"/>
    <d v="1997-05-24T00:00:00"/>
    <n v="25"/>
    <x v="5"/>
    <x v="0"/>
    <s v="6Sense"/>
  </r>
  <r>
    <n v="254"/>
    <n v="10101"/>
    <s v="Male"/>
    <x v="2"/>
    <d v="1963-12-08T00:00:00"/>
    <n v="59"/>
    <x v="2"/>
    <x v="0"/>
    <s v="6Sense"/>
  </r>
  <r>
    <n v="255"/>
    <n v="10101"/>
    <s v="Female"/>
    <x v="3"/>
    <d v="1964-12-13T00:00:00"/>
    <n v="58"/>
    <x v="2"/>
    <x v="0"/>
    <s v="6Sense"/>
  </r>
  <r>
    <n v="256"/>
    <n v="10092"/>
    <s v="Male"/>
    <x v="0"/>
    <d v="1992-04-08T00:00:00"/>
    <n v="30"/>
    <x v="1"/>
    <x v="0"/>
    <s v="6Sense"/>
  </r>
  <r>
    <n v="257"/>
    <n v="10092"/>
    <s v="Female"/>
    <x v="3"/>
    <d v="1964-02-03T00:00:00"/>
    <n v="59"/>
    <x v="2"/>
    <x v="0"/>
    <s v="6Sense"/>
  </r>
  <r>
    <n v="258"/>
    <n v="10095"/>
    <s v="Male"/>
    <x v="0"/>
    <d v="1995-12-07T00:00:00"/>
    <n v="27"/>
    <x v="1"/>
    <x v="0"/>
    <s v="6Sense"/>
  </r>
  <r>
    <n v="259"/>
    <n v="10095"/>
    <s v="Male"/>
    <x v="2"/>
    <d v="1968-05-07T00:00:00"/>
    <n v="54"/>
    <x v="3"/>
    <x v="0"/>
    <s v="6Sense"/>
  </r>
  <r>
    <n v="260"/>
    <n v="10095"/>
    <s v="Female"/>
    <x v="3"/>
    <d v="1973-06-01T00:00:00"/>
    <n v="49"/>
    <x v="3"/>
    <x v="0"/>
    <s v="6Sense"/>
  </r>
  <r>
    <n v="261"/>
    <n v="10097"/>
    <s v="Male"/>
    <x v="0"/>
    <d v="1994-12-28T00:00:00"/>
    <n v="28"/>
    <x v="1"/>
    <x v="0"/>
    <s v="6Sense"/>
  </r>
  <r>
    <n v="262"/>
    <n v="10097"/>
    <s v="Male"/>
    <x v="2"/>
    <d v="1968-07-26T00:00:00"/>
    <n v="54"/>
    <x v="3"/>
    <x v="0"/>
    <s v="6Sense"/>
  </r>
  <r>
    <n v="263"/>
    <n v="10097"/>
    <s v="Female"/>
    <x v="3"/>
    <d v="1975-01-22T00:00:00"/>
    <n v="48"/>
    <x v="3"/>
    <x v="0"/>
    <s v="6Sense"/>
  </r>
  <r>
    <n v="264"/>
    <n v="10104"/>
    <s v="Male"/>
    <x v="0"/>
    <d v="1990-04-02T00:00:00"/>
    <n v="32"/>
    <x v="1"/>
    <x v="0"/>
    <s v="6Sense"/>
  </r>
  <r>
    <n v="265"/>
    <n v="10104"/>
    <s v="Female"/>
    <x v="1"/>
    <d v="1994-03-21T00:00:00"/>
    <n v="29"/>
    <x v="1"/>
    <x v="0"/>
    <s v="6Sense"/>
  </r>
  <r>
    <n v="266"/>
    <n v="10104"/>
    <s v="Male"/>
    <x v="2"/>
    <d v="1961-09-23T00:00:00"/>
    <n v="61"/>
    <x v="2"/>
    <x v="0"/>
    <s v="6Sense"/>
  </r>
  <r>
    <n v="267"/>
    <n v="10104"/>
    <s v="Female"/>
    <x v="3"/>
    <d v="1969-05-05T00:00:00"/>
    <n v="53"/>
    <x v="3"/>
    <x v="0"/>
    <s v="6Sense"/>
  </r>
  <r>
    <n v="268"/>
    <n v="10104"/>
    <s v="Female"/>
    <x v="4"/>
    <d v="2018-10-20T00:00:00"/>
    <n v="4"/>
    <x v="5"/>
    <x v="0"/>
    <s v="6Sense"/>
  </r>
  <r>
    <n v="269"/>
    <n v="10104"/>
    <s v="Male"/>
    <x v="5"/>
    <d v="2022-05-09T00:00:00"/>
    <n v="0"/>
    <x v="5"/>
    <x v="0"/>
    <s v="6Sense"/>
  </r>
  <r>
    <n v="270"/>
    <n v="10109"/>
    <s v="Female"/>
    <x v="0"/>
    <d v="1993-02-25T00:00:00"/>
    <n v="30"/>
    <x v="1"/>
    <x v="0"/>
    <s v="6Sense"/>
  </r>
  <r>
    <n v="271"/>
    <n v="10109"/>
    <s v="Male"/>
    <x v="1"/>
    <d v="1988-07-31T00:00:00"/>
    <n v="34"/>
    <x v="1"/>
    <x v="0"/>
    <s v="6Sense"/>
  </r>
  <r>
    <n v="272"/>
    <n v="10109"/>
    <s v="Male"/>
    <x v="5"/>
    <d v="2022-07-19T00:00:00"/>
    <n v="0"/>
    <x v="5"/>
    <x v="0"/>
    <s v="6Sense"/>
  </r>
  <r>
    <n v="273"/>
    <n v="10109"/>
    <s v="Male"/>
    <x v="6"/>
    <d v="1953-06-03T00:00:00"/>
    <n v="69"/>
    <x v="4"/>
    <x v="0"/>
    <s v="6Sense"/>
  </r>
  <r>
    <n v="274"/>
    <n v="10113"/>
    <s v="Male"/>
    <x v="0"/>
    <d v="1993-02-04T00:00:00"/>
    <n v="30"/>
    <x v="1"/>
    <x v="0"/>
    <s v="6Sense"/>
  </r>
  <r>
    <n v="275"/>
    <n v="10113"/>
    <s v="Female"/>
    <x v="4"/>
    <d v="2021-09-21T00:00:00"/>
    <n v="1"/>
    <x v="5"/>
    <x v="0"/>
    <s v="6Sense"/>
  </r>
  <r>
    <n v="276"/>
    <n v="10113"/>
    <s v="Female"/>
    <x v="1"/>
    <d v="1995-09-25T00:00:00"/>
    <n v="27"/>
    <x v="1"/>
    <x v="0"/>
    <s v="6Sense"/>
  </r>
  <r>
    <n v="277"/>
    <n v="10113"/>
    <s v="Male"/>
    <x v="2"/>
    <d v="1966-02-10T00:00:00"/>
    <n v="57"/>
    <x v="2"/>
    <x v="0"/>
    <s v="6Sense"/>
  </r>
  <r>
    <n v="278"/>
    <n v="10113"/>
    <s v="Female"/>
    <x v="3"/>
    <d v="1973-11-28T00:00:00"/>
    <n v="49"/>
    <x v="3"/>
    <x v="0"/>
    <s v="6Sense"/>
  </r>
  <r>
    <n v="279"/>
    <n v="10115"/>
    <s v="Female"/>
    <x v="0"/>
    <d v="1996-03-17T00:00:00"/>
    <n v="27"/>
    <x v="1"/>
    <x v="0"/>
    <s v="6Sense"/>
  </r>
  <r>
    <n v="280"/>
    <n v="10115"/>
    <s v="Male"/>
    <x v="2"/>
    <d v="1965-02-04T00:00:00"/>
    <n v="58"/>
    <x v="2"/>
    <x v="0"/>
    <s v="6Sense"/>
  </r>
  <r>
    <n v="281"/>
    <n v="10115"/>
    <s v="Female"/>
    <x v="3"/>
    <d v="1972-01-16T00:00:00"/>
    <n v="51"/>
    <x v="3"/>
    <x v="0"/>
    <s v="6Sense"/>
  </r>
  <r>
    <n v="282"/>
    <n v="10103"/>
    <s v="Male"/>
    <x v="0"/>
    <d v="1991-05-26T00:00:00"/>
    <n v="31"/>
    <x v="1"/>
    <x v="0"/>
    <s v="6Sense"/>
  </r>
  <r>
    <n v="283"/>
    <n v="10103"/>
    <s v="Female"/>
    <x v="1"/>
    <d v="1996-07-06T00:00:00"/>
    <n v="26"/>
    <x v="1"/>
    <x v="0"/>
    <s v="6Sense"/>
  </r>
  <r>
    <n v="284"/>
    <n v="10103"/>
    <s v="Female"/>
    <x v="3"/>
    <d v="1963-10-13T00:00:00"/>
    <n v="59"/>
    <x v="2"/>
    <x v="0"/>
    <s v="6Sense"/>
  </r>
  <r>
    <n v="285"/>
    <n v="10124"/>
    <s v="Male"/>
    <x v="0"/>
    <d v="1997-07-11T00:00:00"/>
    <n v="25"/>
    <x v="5"/>
    <x v="0"/>
    <s v="6Sense"/>
  </r>
  <r>
    <n v="286"/>
    <n v="10124"/>
    <s v="Female"/>
    <x v="3"/>
    <d v="1976-01-28T00:00:00"/>
    <n v="47"/>
    <x v="3"/>
    <x v="0"/>
    <s v="6Sense"/>
  </r>
  <r>
    <n v="287"/>
    <n v="10124"/>
    <s v="Male"/>
    <x v="2"/>
    <d v="1968-06-28T00:00:00"/>
    <n v="54"/>
    <x v="3"/>
    <x v="0"/>
    <s v="6Sense"/>
  </r>
  <r>
    <n v="288"/>
    <n v="10107"/>
    <s v="Male"/>
    <x v="0"/>
    <d v="1994-09-23T00:00:00"/>
    <n v="28"/>
    <x v="1"/>
    <x v="0"/>
    <s v="6Sense"/>
  </r>
  <r>
    <n v="289"/>
    <n v="10107"/>
    <s v="Female"/>
    <x v="3"/>
    <d v="1958-02-05T00:00:00"/>
    <n v="65"/>
    <x v="2"/>
    <x v="0"/>
    <s v="6Sense"/>
  </r>
  <r>
    <n v="290"/>
    <n v="10107"/>
    <s v="Male"/>
    <x v="2"/>
    <d v="1953-06-27T00:00:00"/>
    <n v="69"/>
    <x v="4"/>
    <x v="0"/>
    <s v="6Sense"/>
  </r>
  <r>
    <n v="291"/>
    <n v="10117"/>
    <s v="Male"/>
    <x v="0"/>
    <d v="1995-04-18T00:00:00"/>
    <n v="27"/>
    <x v="1"/>
    <x v="0"/>
    <s v="6Sense"/>
  </r>
  <r>
    <n v="292"/>
    <n v="10117"/>
    <s v="Male"/>
    <x v="2"/>
    <d v="1968-06-01T00:00:00"/>
    <n v="54"/>
    <x v="3"/>
    <x v="0"/>
    <s v="6Sense"/>
  </r>
  <r>
    <n v="293"/>
    <n v="10117"/>
    <s v="Female"/>
    <x v="3"/>
    <d v="1975-06-02T00:00:00"/>
    <n v="47"/>
    <x v="3"/>
    <x v="0"/>
    <s v="6Sense"/>
  </r>
  <r>
    <n v="294"/>
    <n v="10120"/>
    <s v="Male"/>
    <x v="0"/>
    <d v="1992-06-05T00:00:00"/>
    <n v="30"/>
    <x v="1"/>
    <x v="0"/>
    <s v="6Sense"/>
  </r>
  <r>
    <n v="295"/>
    <n v="10120"/>
    <s v="Female"/>
    <x v="1"/>
    <d v="1997-04-14T00:00:00"/>
    <n v="25"/>
    <x v="5"/>
    <x v="0"/>
    <s v="6Sense"/>
  </r>
  <r>
    <n v="296"/>
    <n v="10120"/>
    <s v="Male"/>
    <x v="2"/>
    <d v="1968-01-01T00:00:00"/>
    <n v="55"/>
    <x v="3"/>
    <x v="0"/>
    <s v="6Sense"/>
  </r>
  <r>
    <n v="297"/>
    <n v="10120"/>
    <s v="Female"/>
    <x v="3"/>
    <d v="1975-01-01T00:00:00"/>
    <n v="48"/>
    <x v="3"/>
    <x v="0"/>
    <s v="6Sense"/>
  </r>
  <r>
    <n v="298"/>
    <n v="10118"/>
    <s v="Female"/>
    <x v="0"/>
    <d v="1994-03-12T00:00:00"/>
    <n v="29"/>
    <x v="1"/>
    <x v="0"/>
    <s v="6Sense"/>
  </r>
  <r>
    <n v="299"/>
    <n v="10118"/>
    <s v="Male"/>
    <x v="1"/>
    <d v="1994-12-16T00:00:00"/>
    <n v="28"/>
    <x v="1"/>
    <x v="0"/>
    <s v="6Sense"/>
  </r>
  <r>
    <n v="300"/>
    <n v="10118"/>
    <s v="Male"/>
    <x v="2"/>
    <d v="1965-06-06T00:00:00"/>
    <n v="57"/>
    <x v="2"/>
    <x v="0"/>
    <s v="6Sense"/>
  </r>
  <r>
    <n v="301"/>
    <n v="10118"/>
    <s v="Female"/>
    <x v="3"/>
    <d v="1970-07-21T00:00:00"/>
    <n v="52"/>
    <x v="3"/>
    <x v="0"/>
    <s v="6Sense"/>
  </r>
  <r>
    <n v="302"/>
    <n v="10119"/>
    <s v="Male"/>
    <x v="0"/>
    <d v="1997-04-11T00:00:00"/>
    <n v="25"/>
    <x v="5"/>
    <x v="0"/>
    <s v="6Sense"/>
  </r>
  <r>
    <n v="303"/>
    <n v="10119"/>
    <s v="Male"/>
    <x v="2"/>
    <d v="1964-01-16T00:00:00"/>
    <n v="59"/>
    <x v="2"/>
    <x v="0"/>
    <s v="6Sense"/>
  </r>
  <r>
    <n v="304"/>
    <n v="10119"/>
    <s v="Female"/>
    <x v="3"/>
    <d v="1972-06-22T00:00:00"/>
    <n v="50"/>
    <x v="3"/>
    <x v="0"/>
    <s v="6Sense"/>
  </r>
  <r>
    <n v="305"/>
    <n v="10131"/>
    <s v="Female"/>
    <x v="0"/>
    <d v="1985-09-11T00:00:00"/>
    <n v="37"/>
    <x v="0"/>
    <x v="0"/>
    <s v="6Sense"/>
  </r>
  <r>
    <n v="306"/>
    <n v="10131"/>
    <s v="Male"/>
    <x v="1"/>
    <d v="1982-10-15T00:00:00"/>
    <n v="40"/>
    <x v="0"/>
    <x v="0"/>
    <s v="6Sense"/>
  </r>
  <r>
    <n v="307"/>
    <n v="10131"/>
    <s v="Male"/>
    <x v="5"/>
    <d v="2017-11-11T00:00:00"/>
    <n v="5"/>
    <x v="5"/>
    <x v="0"/>
    <s v="6Sense"/>
  </r>
  <r>
    <n v="308"/>
    <n v="10131"/>
    <s v="Female"/>
    <x v="3"/>
    <d v="1960-09-29T00:00:00"/>
    <n v="62"/>
    <x v="2"/>
    <x v="0"/>
    <s v="6Sense"/>
  </r>
  <r>
    <n v="309"/>
    <n v="10100"/>
    <s v="Male"/>
    <x v="0"/>
    <d v="1994-07-28T00:00:00"/>
    <n v="28"/>
    <x v="1"/>
    <x v="0"/>
    <s v="6Sense"/>
  </r>
  <r>
    <n v="310"/>
    <n v="10100"/>
    <s v="Female"/>
    <x v="3"/>
    <d v="1972-11-14T00:00:00"/>
    <n v="50"/>
    <x v="3"/>
    <x v="0"/>
    <s v="6Sense"/>
  </r>
  <r>
    <n v="311"/>
    <n v="10100"/>
    <s v="Male"/>
    <x v="2"/>
    <d v="1964-10-10T00:00:00"/>
    <n v="58"/>
    <x v="2"/>
    <x v="0"/>
    <s v="6Sense"/>
  </r>
  <r>
    <n v="312"/>
    <n v="10132"/>
    <s v="Female"/>
    <x v="0"/>
    <d v="1994-03-01T00:00:00"/>
    <n v="29"/>
    <x v="1"/>
    <x v="0"/>
    <s v="6Sense"/>
  </r>
  <r>
    <n v="313"/>
    <n v="10132"/>
    <s v="Male"/>
    <x v="2"/>
    <d v="1961-04-15T00:00:00"/>
    <n v="61"/>
    <x v="2"/>
    <x v="0"/>
    <s v="6Sense"/>
  </r>
  <r>
    <n v="314"/>
    <n v="10132"/>
    <s v="Female"/>
    <x v="3"/>
    <d v="1966-09-02T00:00:00"/>
    <n v="56"/>
    <x v="2"/>
    <x v="0"/>
    <s v="6Sense"/>
  </r>
  <r>
    <n v="315"/>
    <n v="10138"/>
    <s v="Male"/>
    <x v="0"/>
    <d v="1992-09-27T00:00:00"/>
    <n v="30"/>
    <x v="1"/>
    <x v="0"/>
    <s v="6Sense"/>
  </r>
  <r>
    <n v="316"/>
    <n v="10138"/>
    <s v="Female"/>
    <x v="3"/>
    <d v="1967-01-03T00:00:00"/>
    <n v="56"/>
    <x v="2"/>
    <x v="0"/>
    <s v="6Sense"/>
  </r>
  <r>
    <n v="317"/>
    <n v="10122"/>
    <s v="Male"/>
    <x v="0"/>
    <d v="1983-10-19T00:00:00"/>
    <n v="39"/>
    <x v="0"/>
    <x v="0"/>
    <s v="6Sense"/>
  </r>
  <r>
    <n v="318"/>
    <n v="10122"/>
    <s v="Female"/>
    <x v="1"/>
    <d v="1982-10-24T00:00:00"/>
    <n v="40"/>
    <x v="0"/>
    <x v="0"/>
    <s v="6Sense"/>
  </r>
  <r>
    <n v="319"/>
    <n v="10122"/>
    <s v="Male"/>
    <x v="5"/>
    <d v="2014-02-12T00:00:00"/>
    <n v="9"/>
    <x v="5"/>
    <x v="0"/>
    <s v="6Sense"/>
  </r>
  <r>
    <n v="320"/>
    <n v="10122"/>
    <s v="Female"/>
    <x v="3"/>
    <d v="1968-02-01T00:00:00"/>
    <n v="55"/>
    <x v="3"/>
    <x v="0"/>
    <s v="6Sense"/>
  </r>
  <r>
    <n v="321"/>
    <n v="10133"/>
    <s v="Male"/>
    <x v="0"/>
    <d v="1996-02-21T00:00:00"/>
    <n v="27"/>
    <x v="1"/>
    <x v="0"/>
    <s v="6Sense"/>
  </r>
  <r>
    <n v="322"/>
    <n v="10133"/>
    <s v="Male"/>
    <x v="2"/>
    <d v="1961-07-07T00:00:00"/>
    <n v="61"/>
    <x v="2"/>
    <x v="0"/>
    <s v="6Sense"/>
  </r>
  <r>
    <n v="323"/>
    <n v="10133"/>
    <s v="Female"/>
    <x v="3"/>
    <d v="1971-08-05T00:00:00"/>
    <n v="51"/>
    <x v="3"/>
    <x v="0"/>
    <s v="6Sense"/>
  </r>
  <r>
    <n v="324"/>
    <n v="10123"/>
    <s v="Male"/>
    <x v="0"/>
    <d v="1996-12-19T00:00:00"/>
    <n v="26"/>
    <x v="1"/>
    <x v="0"/>
    <s v="6Sense"/>
  </r>
  <r>
    <n v="325"/>
    <n v="10123"/>
    <s v="Female"/>
    <x v="1"/>
    <d v="1998-01-01T00:00:00"/>
    <n v="25"/>
    <x v="5"/>
    <x v="0"/>
    <s v="6Sense"/>
  </r>
  <r>
    <n v="326"/>
    <n v="10123"/>
    <s v="Male"/>
    <x v="2"/>
    <d v="1966-08-08T00:00:00"/>
    <n v="56"/>
    <x v="2"/>
    <x v="0"/>
    <s v="6Sense"/>
  </r>
  <r>
    <n v="327"/>
    <n v="10123"/>
    <s v="Female"/>
    <x v="3"/>
    <d v="1972-06-03T00:00:00"/>
    <n v="50"/>
    <x v="3"/>
    <x v="0"/>
    <s v="6Sense"/>
  </r>
  <r>
    <n v="328"/>
    <n v="10125"/>
    <s v="Female"/>
    <x v="0"/>
    <d v="1992-10-09T00:00:00"/>
    <n v="30"/>
    <x v="1"/>
    <x v="0"/>
    <s v="6Sense"/>
  </r>
  <r>
    <n v="329"/>
    <n v="10125"/>
    <s v="Male"/>
    <x v="2"/>
    <d v="1962-04-01T00:00:00"/>
    <n v="61"/>
    <x v="2"/>
    <x v="0"/>
    <s v="6Sense"/>
  </r>
  <r>
    <n v="330"/>
    <n v="10125"/>
    <s v="Female"/>
    <x v="3"/>
    <d v="1972-03-22T00:00:00"/>
    <n v="51"/>
    <x v="3"/>
    <x v="0"/>
    <s v="6Sense"/>
  </r>
  <r>
    <n v="331"/>
    <n v="10111"/>
    <s v="Male"/>
    <x v="0"/>
    <d v="1990-05-09T00:00:00"/>
    <n v="32"/>
    <x v="1"/>
    <x v="0"/>
    <s v="6Sense"/>
  </r>
  <r>
    <n v="332"/>
    <n v="10111"/>
    <s v="Female"/>
    <x v="1"/>
    <d v="1994-11-30T00:00:00"/>
    <n v="28"/>
    <x v="1"/>
    <x v="0"/>
    <s v="6Sense"/>
  </r>
  <r>
    <n v="333"/>
    <n v="10111"/>
    <s v="Female"/>
    <x v="1"/>
    <d v="1994-11-30T00:00:00"/>
    <n v="28"/>
    <x v="1"/>
    <x v="0"/>
    <s v="6Sense"/>
  </r>
  <r>
    <n v="334"/>
    <n v="10111"/>
    <s v="Female"/>
    <x v="3"/>
    <d v="1963-03-09T00:00:00"/>
    <n v="60"/>
    <x v="2"/>
    <x v="0"/>
    <s v="6Sense"/>
  </r>
  <r>
    <n v="335"/>
    <n v="10128"/>
    <s v="Male"/>
    <x v="0"/>
    <d v="1990-12-01T00:00:00"/>
    <n v="32"/>
    <x v="1"/>
    <x v="0"/>
    <s v="6Sense"/>
  </r>
  <r>
    <n v="336"/>
    <n v="10128"/>
    <s v="Male"/>
    <x v="2"/>
    <d v="1949-09-27T00:00:00"/>
    <n v="73"/>
    <x v="6"/>
    <x v="0"/>
    <s v="6Sense"/>
  </r>
  <r>
    <n v="337"/>
    <n v="10128"/>
    <s v="Female"/>
    <x v="3"/>
    <d v="1959-10-06T00:00:00"/>
    <n v="63"/>
    <x v="2"/>
    <x v="0"/>
    <s v="6Sense"/>
  </r>
  <r>
    <n v="338"/>
    <n v="10130"/>
    <s v="Male"/>
    <x v="0"/>
    <d v="1990-08-02T00:00:00"/>
    <n v="32"/>
    <x v="1"/>
    <x v="0"/>
    <s v="6Sense"/>
  </r>
  <r>
    <n v="339"/>
    <n v="10130"/>
    <s v="Female"/>
    <x v="3"/>
    <d v="1959-08-29T00:00:00"/>
    <n v="63"/>
    <x v="2"/>
    <x v="0"/>
    <s v="6Sense"/>
  </r>
  <r>
    <n v="340"/>
    <n v="10139"/>
    <s v="Female"/>
    <x v="0"/>
    <d v="1993-05-16T00:00:00"/>
    <n v="29"/>
    <x v="1"/>
    <x v="0"/>
    <s v="6Sense"/>
  </r>
  <r>
    <n v="341"/>
    <n v="10139"/>
    <s v="Male"/>
    <x v="2"/>
    <d v="1964-12-23T00:00:00"/>
    <n v="58"/>
    <x v="2"/>
    <x v="0"/>
    <s v="6Sense"/>
  </r>
  <r>
    <n v="342"/>
    <n v="10139"/>
    <s v="Female"/>
    <x v="3"/>
    <d v="1966-04-15T00:00:00"/>
    <n v="56"/>
    <x v="2"/>
    <x v="0"/>
    <s v="6Sense"/>
  </r>
  <r>
    <n v="343"/>
    <n v="10140"/>
    <s v="Male"/>
    <x v="0"/>
    <d v="1993-02-23T00:00:00"/>
    <n v="30"/>
    <x v="1"/>
    <x v="0"/>
    <s v="6Sense"/>
  </r>
  <r>
    <n v="344"/>
    <n v="10140"/>
    <s v="Male"/>
    <x v="2"/>
    <d v="1961-07-30T00:00:00"/>
    <n v="61"/>
    <x v="2"/>
    <x v="0"/>
    <s v="6Sense"/>
  </r>
  <r>
    <n v="345"/>
    <n v="10140"/>
    <s v="Female"/>
    <x v="3"/>
    <d v="1964-05-12T00:00:00"/>
    <n v="58"/>
    <x v="2"/>
    <x v="0"/>
    <s v="6Sense"/>
  </r>
  <r>
    <n v="346"/>
    <n v="10136"/>
    <s v="Male"/>
    <x v="0"/>
    <d v="1993-11-17T00:00:00"/>
    <n v="29"/>
    <x v="1"/>
    <x v="0"/>
    <s v="6Sense"/>
  </r>
  <r>
    <n v="347"/>
    <n v="10136"/>
    <s v="Male"/>
    <x v="2"/>
    <d v="1964-01-08T00:00:00"/>
    <n v="59"/>
    <x v="2"/>
    <x v="0"/>
    <s v="6Sense"/>
  </r>
  <r>
    <n v="348"/>
    <n v="10136"/>
    <s v="Female"/>
    <x v="3"/>
    <d v="1969-09-01T00:00:00"/>
    <n v="53"/>
    <x v="3"/>
    <x v="0"/>
    <s v="6Sense"/>
  </r>
  <r>
    <n v="349"/>
    <n v="10152"/>
    <s v="Female"/>
    <x v="0"/>
    <d v="1992-08-14T00:00:00"/>
    <n v="30"/>
    <x v="1"/>
    <x v="0"/>
    <s v="6Sense"/>
  </r>
  <r>
    <n v="350"/>
    <n v="10152"/>
    <s v="Male"/>
    <x v="2"/>
    <d v="1964-05-01T00:00:00"/>
    <n v="58"/>
    <x v="2"/>
    <x v="0"/>
    <s v="6Sense"/>
  </r>
  <r>
    <n v="351"/>
    <n v="10152"/>
    <s v="Female"/>
    <x v="3"/>
    <d v="1965-05-01T00:00:00"/>
    <n v="57"/>
    <x v="2"/>
    <x v="0"/>
    <s v="6Sense"/>
  </r>
  <r>
    <n v="352"/>
    <n v="10148"/>
    <s v="Female"/>
    <x v="0"/>
    <d v="1984-06-09T00:00:00"/>
    <n v="38"/>
    <x v="0"/>
    <x v="0"/>
    <s v="6Sense"/>
  </r>
  <r>
    <n v="353"/>
    <n v="10148"/>
    <s v="Male"/>
    <x v="1"/>
    <d v="1983-07-19T00:00:00"/>
    <n v="39"/>
    <x v="0"/>
    <x v="0"/>
    <s v="6Sense"/>
  </r>
  <r>
    <n v="354"/>
    <n v="10148"/>
    <s v="Female"/>
    <x v="4"/>
    <d v="2012-02-20T00:00:00"/>
    <n v="11"/>
    <x v="5"/>
    <x v="0"/>
    <s v="6Sense"/>
  </r>
  <r>
    <n v="355"/>
    <n v="10148"/>
    <s v="Female"/>
    <x v="4"/>
    <d v="2020-10-01T00:00:00"/>
    <n v="2"/>
    <x v="5"/>
    <x v="0"/>
    <s v="6Sense"/>
  </r>
  <r>
    <n v="356"/>
    <n v="10148"/>
    <s v="Male"/>
    <x v="2"/>
    <d v="1950-08-20T00:00:00"/>
    <n v="72"/>
    <x v="6"/>
    <x v="0"/>
    <s v="6Sense"/>
  </r>
  <r>
    <n v="357"/>
    <n v="10148"/>
    <s v="Female"/>
    <x v="3"/>
    <d v="1956-06-01T00:00:00"/>
    <n v="66"/>
    <x v="4"/>
    <x v="0"/>
    <s v="6Sense"/>
  </r>
  <r>
    <n v="358"/>
    <n v="10099"/>
    <s v="Male"/>
    <x v="0"/>
    <d v="1997-11-25T00:00:00"/>
    <n v="25"/>
    <x v="5"/>
    <x v="0"/>
    <s v="6Sense"/>
  </r>
  <r>
    <n v="359"/>
    <n v="10099"/>
    <s v="Male"/>
    <x v="2"/>
    <d v="1968-10-22T00:00:00"/>
    <n v="54"/>
    <x v="3"/>
    <x v="0"/>
    <s v="6Sense"/>
  </r>
  <r>
    <n v="360"/>
    <n v="10099"/>
    <s v="Female"/>
    <x v="3"/>
    <d v="1974-12-21T00:00:00"/>
    <n v="48"/>
    <x v="3"/>
    <x v="0"/>
    <s v="6Sense"/>
  </r>
  <r>
    <n v="361"/>
    <n v="10151"/>
    <s v="Male"/>
    <x v="0"/>
    <d v="1989-01-04T00:00:00"/>
    <n v="34"/>
    <x v="1"/>
    <x v="0"/>
    <s v="6Sense"/>
  </r>
  <r>
    <n v="362"/>
    <n v="10151"/>
    <s v="Female"/>
    <x v="1"/>
    <d v="1993-10-13T00:00:00"/>
    <n v="29"/>
    <x v="1"/>
    <x v="0"/>
    <s v="6Sense"/>
  </r>
  <r>
    <n v="363"/>
    <n v="10151"/>
    <s v="Male"/>
    <x v="5"/>
    <d v="2021-10-09T00:00:00"/>
    <n v="1"/>
    <x v="5"/>
    <x v="0"/>
    <s v="6Sense"/>
  </r>
  <r>
    <n v="364"/>
    <n v="10151"/>
    <s v="Male"/>
    <x v="2"/>
    <d v="1962-06-15T00:00:00"/>
    <n v="60"/>
    <x v="2"/>
    <x v="0"/>
    <s v="6Sense"/>
  </r>
  <r>
    <n v="365"/>
    <n v="10151"/>
    <s v="Female"/>
    <x v="3"/>
    <d v="1967-04-23T00:00:00"/>
    <n v="55"/>
    <x v="3"/>
    <x v="0"/>
    <s v="6Sense"/>
  </r>
  <r>
    <n v="366"/>
    <n v="10137"/>
    <s v="Male"/>
    <x v="0"/>
    <d v="1994-02-27T00:00:00"/>
    <n v="29"/>
    <x v="1"/>
    <x v="0"/>
    <s v="6Sense"/>
  </r>
  <r>
    <n v="367"/>
    <n v="10137"/>
    <s v="Female"/>
    <x v="1"/>
    <d v="1996-12-12T00:00:00"/>
    <n v="26"/>
    <x v="1"/>
    <x v="0"/>
    <s v="6Sense"/>
  </r>
  <r>
    <n v="368"/>
    <n v="10137"/>
    <s v="Female"/>
    <x v="3"/>
    <d v="1974-01-03T00:00:00"/>
    <n v="49"/>
    <x v="3"/>
    <x v="0"/>
    <s v="6Sense"/>
  </r>
  <r>
    <n v="369"/>
    <n v="10137"/>
    <s v="Male"/>
    <x v="2"/>
    <d v="1970-05-30T00:00:00"/>
    <n v="52"/>
    <x v="3"/>
    <x v="0"/>
    <s v="6Sense"/>
  </r>
  <r>
    <n v="370"/>
    <n v="10144"/>
    <s v="Female"/>
    <x v="0"/>
    <d v="1994-06-06T00:00:00"/>
    <n v="28"/>
    <x v="1"/>
    <x v="0"/>
    <s v="6Sense"/>
  </r>
  <r>
    <n v="371"/>
    <n v="10144"/>
    <s v="Male"/>
    <x v="2"/>
    <d v="1966-05-01T00:00:00"/>
    <n v="56"/>
    <x v="2"/>
    <x v="0"/>
    <s v="6Sense"/>
  </r>
  <r>
    <n v="372"/>
    <n v="10144"/>
    <s v="Female"/>
    <x v="3"/>
    <d v="1968-06-29T00:00:00"/>
    <n v="54"/>
    <x v="3"/>
    <x v="0"/>
    <s v="6Sense"/>
  </r>
  <r>
    <n v="373"/>
    <n v="10156"/>
    <s v="Male"/>
    <x v="0"/>
    <d v="1991-12-05T00:00:00"/>
    <n v="31"/>
    <x v="1"/>
    <x v="0"/>
    <s v="6Sense"/>
  </r>
  <r>
    <n v="374"/>
    <n v="10156"/>
    <s v="Male"/>
    <x v="2"/>
    <d v="1962-07-01T00:00:00"/>
    <n v="60"/>
    <x v="2"/>
    <x v="0"/>
    <s v="6Sense"/>
  </r>
  <r>
    <n v="375"/>
    <n v="10156"/>
    <s v="Female"/>
    <x v="3"/>
    <d v="1964-10-05T00:00:00"/>
    <n v="58"/>
    <x v="2"/>
    <x v="0"/>
    <s v="6Sense"/>
  </r>
  <r>
    <n v="376"/>
    <n v="10157"/>
    <s v="Female"/>
    <x v="0"/>
    <d v="1998-07-04T00:00:00"/>
    <n v="24"/>
    <x v="5"/>
    <x v="0"/>
    <s v="6Sense"/>
  </r>
  <r>
    <n v="377"/>
    <n v="10157"/>
    <s v="Male"/>
    <x v="2"/>
    <d v="1972-09-27T00:00:00"/>
    <n v="50"/>
    <x v="3"/>
    <x v="0"/>
    <s v="6Sense"/>
  </r>
  <r>
    <n v="378"/>
    <n v="10157"/>
    <s v="Female"/>
    <x v="3"/>
    <d v="1978-08-15T00:00:00"/>
    <n v="44"/>
    <x v="0"/>
    <x v="0"/>
    <s v="6Sense"/>
  </r>
  <r>
    <n v="379"/>
    <n v="10142"/>
    <s v="Male"/>
    <x v="0"/>
    <d v="1992-03-31T00:00:00"/>
    <n v="30"/>
    <x v="1"/>
    <x v="0"/>
    <s v="6Sense"/>
  </r>
  <r>
    <n v="380"/>
    <n v="10142"/>
    <s v="Male"/>
    <x v="2"/>
    <d v="1961-02-02T00:00:00"/>
    <n v="62"/>
    <x v="2"/>
    <x v="0"/>
    <s v="6Sense"/>
  </r>
  <r>
    <n v="381"/>
    <n v="10142"/>
    <s v="Female"/>
    <x v="3"/>
    <d v="1968-01-18T00:00:00"/>
    <n v="55"/>
    <x v="3"/>
    <x v="0"/>
    <s v="6Sense"/>
  </r>
  <r>
    <n v="382"/>
    <n v="10155"/>
    <s v="Male"/>
    <x v="0"/>
    <d v="1988-09-24T00:00:00"/>
    <n v="34"/>
    <x v="1"/>
    <x v="0"/>
    <s v="6Sense"/>
  </r>
  <r>
    <n v="383"/>
    <n v="10155"/>
    <s v="Male"/>
    <x v="2"/>
    <d v="1958-07-01T00:00:00"/>
    <n v="64"/>
    <x v="2"/>
    <x v="0"/>
    <s v="6Sense"/>
  </r>
  <r>
    <n v="384"/>
    <n v="10155"/>
    <s v="Female"/>
    <x v="3"/>
    <d v="1966-06-26T00:00:00"/>
    <n v="56"/>
    <x v="2"/>
    <x v="0"/>
    <s v="6Sense"/>
  </r>
  <r>
    <n v="385"/>
    <n v="10160"/>
    <s v="Male"/>
    <x v="0"/>
    <d v="1993-05-15T00:00:00"/>
    <n v="29"/>
    <x v="1"/>
    <x v="0"/>
    <s v="6Sense"/>
  </r>
  <r>
    <n v="386"/>
    <n v="10160"/>
    <s v="Male"/>
    <x v="2"/>
    <d v="1955-08-23T00:00:00"/>
    <n v="67"/>
    <x v="4"/>
    <x v="0"/>
    <s v="6Sense"/>
  </r>
  <r>
    <n v="387"/>
    <n v="10160"/>
    <s v="Female"/>
    <x v="3"/>
    <d v="1958-02-21T00:00:00"/>
    <n v="65"/>
    <x v="2"/>
    <x v="0"/>
    <s v="6Sense"/>
  </r>
  <r>
    <n v="388"/>
    <n v="10165"/>
    <s v="Male"/>
    <x v="0"/>
    <d v="1989-10-25T00:00:00"/>
    <n v="33"/>
    <x v="1"/>
    <x v="0"/>
    <s v="6Sense"/>
  </r>
  <r>
    <n v="389"/>
    <n v="10165"/>
    <s v="Female"/>
    <x v="1"/>
    <d v="1995-09-19T00:00:00"/>
    <n v="27"/>
    <x v="1"/>
    <x v="0"/>
    <s v="6Sense"/>
  </r>
  <r>
    <n v="390"/>
    <n v="10165"/>
    <s v="Female"/>
    <x v="4"/>
    <d v="2020-09-05T00:00:00"/>
    <n v="2"/>
    <x v="5"/>
    <x v="0"/>
    <s v="6Sense"/>
  </r>
  <r>
    <n v="391"/>
    <n v="10165"/>
    <s v="Male"/>
    <x v="2"/>
    <d v="1958-04-11T00:00:00"/>
    <n v="64"/>
    <x v="2"/>
    <x v="0"/>
    <s v="6Sense"/>
  </r>
  <r>
    <n v="392"/>
    <n v="10165"/>
    <s v="Female"/>
    <x v="3"/>
    <d v="1965-06-12T00:00:00"/>
    <n v="57"/>
    <x v="2"/>
    <x v="0"/>
    <s v="6Sense"/>
  </r>
  <r>
    <n v="393"/>
    <n v="10141"/>
    <s v="Female"/>
    <x v="0"/>
    <d v="1991-09-03T00:00:00"/>
    <n v="31"/>
    <x v="1"/>
    <x v="0"/>
    <s v="6Sense"/>
  </r>
  <r>
    <n v="394"/>
    <n v="10141"/>
    <s v="Male"/>
    <x v="2"/>
    <d v="1960-02-17T00:00:00"/>
    <n v="63"/>
    <x v="2"/>
    <x v="0"/>
    <s v="6Sense"/>
  </r>
  <r>
    <n v="395"/>
    <n v="10141"/>
    <s v="Female"/>
    <x v="3"/>
    <d v="1963-12-04T00:00:00"/>
    <n v="59"/>
    <x v="2"/>
    <x v="0"/>
    <s v="6Sense"/>
  </r>
  <r>
    <n v="396"/>
    <n v="10141"/>
    <s v="Male"/>
    <x v="1"/>
    <d v="1991-09-15T00:00:00"/>
    <n v="31"/>
    <x v="1"/>
    <x v="0"/>
    <s v="6Sense"/>
  </r>
  <r>
    <n v="397"/>
    <n v="10149"/>
    <s v="Male"/>
    <x v="0"/>
    <d v="1996-09-14T00:00:00"/>
    <n v="26"/>
    <x v="1"/>
    <x v="0"/>
    <s v="6Sense"/>
  </r>
  <r>
    <n v="398"/>
    <n v="10149"/>
    <s v="Female"/>
    <x v="3"/>
    <d v="1975-07-05T00:00:00"/>
    <n v="47"/>
    <x v="3"/>
    <x v="0"/>
    <s v="6Sense"/>
  </r>
  <r>
    <n v="399"/>
    <n v="10149"/>
    <s v="Male"/>
    <x v="2"/>
    <d v="1968-12-28T00:00:00"/>
    <n v="54"/>
    <x v="3"/>
    <x v="0"/>
    <s v="6Sense"/>
  </r>
  <r>
    <n v="400"/>
    <n v="10147"/>
    <s v="Male"/>
    <x v="0"/>
    <d v="1988-01-24T00:00:00"/>
    <n v="35"/>
    <x v="1"/>
    <x v="0"/>
    <s v="6Sense"/>
  </r>
  <r>
    <n v="401"/>
    <n v="10147"/>
    <s v="Male"/>
    <x v="2"/>
    <d v="1950-06-01T00:00:00"/>
    <n v="72"/>
    <x v="6"/>
    <x v="0"/>
    <s v="6Sense"/>
  </r>
  <r>
    <n v="402"/>
    <n v="10147"/>
    <s v="Female"/>
    <x v="3"/>
    <d v="1964-07-20T00:00:00"/>
    <n v="58"/>
    <x v="2"/>
    <x v="0"/>
    <s v="6Sense"/>
  </r>
  <r>
    <n v="403"/>
    <n v="10147"/>
    <s v="Female"/>
    <x v="1"/>
    <d v="1993-05-20T00:00:00"/>
    <n v="29"/>
    <x v="1"/>
    <x v="0"/>
    <s v="6Sense"/>
  </r>
  <r>
    <n v="404"/>
    <n v="10147"/>
    <s v="Male"/>
    <x v="5"/>
    <d v="2019-11-27T00:00:00"/>
    <n v="3"/>
    <x v="5"/>
    <x v="0"/>
    <s v="6Sense"/>
  </r>
  <r>
    <n v="405"/>
    <n v="10153"/>
    <s v="Male"/>
    <x v="0"/>
    <d v="1992-01-12T00:00:00"/>
    <n v="31"/>
    <x v="1"/>
    <x v="0"/>
    <s v="6Sense"/>
  </r>
  <r>
    <n v="406"/>
    <n v="10153"/>
    <s v="Male"/>
    <x v="2"/>
    <d v="1958-01-01T00:00:00"/>
    <n v="65"/>
    <x v="2"/>
    <x v="0"/>
    <s v="6Sense"/>
  </r>
  <r>
    <n v="407"/>
    <n v="10153"/>
    <s v="Female"/>
    <x v="3"/>
    <d v="1965-01-01T00:00:00"/>
    <n v="58"/>
    <x v="2"/>
    <x v="0"/>
    <s v="6Sense"/>
  </r>
  <r>
    <n v="408"/>
    <n v="10166"/>
    <s v="Male"/>
    <x v="0"/>
    <d v="1997-06-24T00:00:00"/>
    <n v="25"/>
    <x v="5"/>
    <x v="0"/>
    <s v="6Sense"/>
  </r>
  <r>
    <n v="409"/>
    <n v="10166"/>
    <s v="Male"/>
    <x v="2"/>
    <d v="1973-08-01T00:00:00"/>
    <n v="49"/>
    <x v="3"/>
    <x v="0"/>
    <s v="6Sense"/>
  </r>
  <r>
    <n v="410"/>
    <n v="10166"/>
    <s v="Female"/>
    <x v="3"/>
    <d v="1974-05-13T00:00:00"/>
    <n v="48"/>
    <x v="3"/>
    <x v="0"/>
    <s v="6Sense"/>
  </r>
  <r>
    <n v="411"/>
    <n v="10181"/>
    <s v="Male"/>
    <x v="0"/>
    <d v="1988-06-16T00:00:00"/>
    <n v="34"/>
    <x v="1"/>
    <x v="0"/>
    <s v="6Sense"/>
  </r>
  <r>
    <n v="412"/>
    <n v="10181"/>
    <s v="Female"/>
    <x v="1"/>
    <d v="1990-05-08T00:00:00"/>
    <n v="32"/>
    <x v="1"/>
    <x v="0"/>
    <s v="6Sense"/>
  </r>
  <r>
    <n v="413"/>
    <n v="10181"/>
    <s v="Male"/>
    <x v="5"/>
    <d v="2017-04-20T00:00:00"/>
    <n v="5"/>
    <x v="5"/>
    <x v="0"/>
    <s v="6Sense"/>
  </r>
  <r>
    <n v="414"/>
    <n v="10181"/>
    <s v="Male"/>
    <x v="2"/>
    <d v="1965-04-16T00:00:00"/>
    <n v="57"/>
    <x v="2"/>
    <x v="0"/>
    <s v="6Sense"/>
  </r>
  <r>
    <n v="415"/>
    <n v="10181"/>
    <s v="Female"/>
    <x v="3"/>
    <d v="1971-01-01T00:00:00"/>
    <n v="52"/>
    <x v="3"/>
    <x v="0"/>
    <s v="6Sense"/>
  </r>
  <r>
    <n v="416"/>
    <n v="10168"/>
    <s v="Female"/>
    <x v="0"/>
    <d v="1993-08-26T00:00:00"/>
    <n v="29"/>
    <x v="1"/>
    <x v="0"/>
    <s v="6Sense"/>
  </r>
  <r>
    <n v="417"/>
    <n v="10168"/>
    <s v="Male"/>
    <x v="1"/>
    <d v="1991-03-29T00:00:00"/>
    <n v="31"/>
    <x v="1"/>
    <x v="0"/>
    <s v="6Sense"/>
  </r>
  <r>
    <n v="418"/>
    <n v="10168"/>
    <s v="Female"/>
    <x v="3"/>
    <d v="1964-07-27T00:00:00"/>
    <n v="58"/>
    <x v="2"/>
    <x v="0"/>
    <s v="6Sense"/>
  </r>
  <r>
    <n v="419"/>
    <n v="10168"/>
    <s v="Male"/>
    <x v="2"/>
    <d v="1954-08-21T00:00:00"/>
    <n v="68"/>
    <x v="4"/>
    <x v="0"/>
    <s v="6Sense"/>
  </r>
  <r>
    <n v="420"/>
    <n v="10167"/>
    <s v="Male"/>
    <x v="0"/>
    <d v="1993-03-02T00:00:00"/>
    <n v="30"/>
    <x v="1"/>
    <x v="0"/>
    <s v="6Sense"/>
  </r>
  <r>
    <n v="421"/>
    <n v="10167"/>
    <s v="Female"/>
    <x v="1"/>
    <d v="1995-11-18T00:00:00"/>
    <n v="27"/>
    <x v="1"/>
    <x v="0"/>
    <s v="6Sense"/>
  </r>
  <r>
    <n v="422"/>
    <n v="10167"/>
    <s v="Female"/>
    <x v="3"/>
    <d v="1967-09-02T00:00:00"/>
    <n v="55"/>
    <x v="3"/>
    <x v="0"/>
    <s v="6Sense"/>
  </r>
  <r>
    <n v="423"/>
    <n v="10167"/>
    <s v="Male"/>
    <x v="2"/>
    <d v="1966-08-16T00:00:00"/>
    <n v="56"/>
    <x v="2"/>
    <x v="0"/>
    <s v="6Sense"/>
  </r>
  <r>
    <n v="424"/>
    <n v="10178"/>
    <s v="Male"/>
    <x v="0"/>
    <d v="1988-10-29T00:00:00"/>
    <n v="34"/>
    <x v="1"/>
    <x v="0"/>
    <s v="6Sense"/>
  </r>
  <r>
    <n v="425"/>
    <n v="10178"/>
    <s v="Female"/>
    <x v="1"/>
    <d v="1992-05-05T00:00:00"/>
    <n v="30"/>
    <x v="1"/>
    <x v="0"/>
    <s v="6Sense"/>
  </r>
  <r>
    <n v="426"/>
    <n v="10178"/>
    <s v="Female"/>
    <x v="4"/>
    <d v="2023-02-04T00:00:00"/>
    <n v="0"/>
    <x v="5"/>
    <x v="0"/>
    <s v="6Sense"/>
  </r>
  <r>
    <n v="427"/>
    <n v="10178"/>
    <s v="Female"/>
    <x v="3"/>
    <d v="1956-10-04T00:00:00"/>
    <n v="66"/>
    <x v="4"/>
    <x v="0"/>
    <s v="6Sense"/>
  </r>
  <r>
    <n v="428"/>
    <n v="10178"/>
    <s v="Male"/>
    <x v="2"/>
    <d v="1952-10-02T00:00:00"/>
    <n v="70"/>
    <x v="4"/>
    <x v="0"/>
    <s v="6Sense"/>
  </r>
  <r>
    <n v="429"/>
    <n v="10179"/>
    <s v="Female"/>
    <x v="0"/>
    <d v="1995-09-16T00:00:00"/>
    <n v="27"/>
    <x v="1"/>
    <x v="0"/>
    <s v="6Sense"/>
  </r>
  <r>
    <n v="430"/>
    <n v="10179"/>
    <s v="Female"/>
    <x v="3"/>
    <d v="1969-12-17T00:00:00"/>
    <n v="53"/>
    <x v="3"/>
    <x v="0"/>
    <s v="6Sense"/>
  </r>
  <r>
    <n v="431"/>
    <n v="10183"/>
    <s v="Female"/>
    <x v="0"/>
    <d v="1996-02-29T00:00:00"/>
    <n v="27"/>
    <x v="1"/>
    <x v="0"/>
    <s v="6Sense"/>
  </r>
  <r>
    <n v="432"/>
    <n v="10183"/>
    <s v="Male"/>
    <x v="2"/>
    <d v="1962-12-27T00:00:00"/>
    <n v="60"/>
    <x v="2"/>
    <x v="0"/>
    <s v="6Sense"/>
  </r>
  <r>
    <n v="433"/>
    <n v="10183"/>
    <s v="Female"/>
    <x v="3"/>
    <d v="1970-01-14T00:00:00"/>
    <n v="53"/>
    <x v="3"/>
    <x v="0"/>
    <s v="6Sense"/>
  </r>
  <r>
    <n v="434"/>
    <n v="10184"/>
    <s v="Male"/>
    <x v="0"/>
    <d v="1986-10-05T00:00:00"/>
    <n v="36"/>
    <x v="0"/>
    <x v="0"/>
    <s v="6Sense"/>
  </r>
  <r>
    <n v="435"/>
    <n v="10184"/>
    <s v="Female"/>
    <x v="3"/>
    <d v="1957-12-02T00:00:00"/>
    <n v="65"/>
    <x v="2"/>
    <x v="0"/>
    <s v="6Sense"/>
  </r>
  <r>
    <n v="436"/>
    <n v="10184"/>
    <s v="Male"/>
    <x v="2"/>
    <d v="1949-09-04T00:00:00"/>
    <n v="73"/>
    <x v="6"/>
    <x v="0"/>
    <s v="6Sense"/>
  </r>
  <r>
    <n v="437"/>
    <n v="10184"/>
    <s v="Female"/>
    <x v="1"/>
    <d v="1990-04-02T00:00:00"/>
    <n v="32"/>
    <x v="1"/>
    <x v="0"/>
    <s v="6Sense"/>
  </r>
  <r>
    <n v="438"/>
    <n v="10184"/>
    <s v="Male"/>
    <x v="5"/>
    <d v="2017-11-07T00:00:00"/>
    <n v="5"/>
    <x v="5"/>
    <x v="0"/>
    <s v="6Sense"/>
  </r>
  <r>
    <n v="439"/>
    <n v="10163"/>
    <s v="Male"/>
    <x v="0"/>
    <d v="1994-05-25T00:00:00"/>
    <n v="28"/>
    <x v="1"/>
    <x v="0"/>
    <s v="6Sense"/>
  </r>
  <r>
    <n v="440"/>
    <n v="10163"/>
    <s v="Female"/>
    <x v="3"/>
    <d v="1972-06-06T00:00:00"/>
    <n v="50"/>
    <x v="3"/>
    <x v="0"/>
    <s v="6Sense"/>
  </r>
  <r>
    <n v="441"/>
    <n v="10163"/>
    <s v="Male"/>
    <x v="2"/>
    <d v="1967-01-15T00:00:00"/>
    <n v="56"/>
    <x v="2"/>
    <x v="0"/>
    <s v="6Sense"/>
  </r>
  <r>
    <n v="442"/>
    <n v="10163"/>
    <s v="Female"/>
    <x v="1"/>
    <d v="1994-04-01T00:00:00"/>
    <n v="28"/>
    <x v="1"/>
    <x v="0"/>
    <s v="6Sense"/>
  </r>
  <r>
    <n v="443"/>
    <n v="10180"/>
    <s v="Male"/>
    <x v="0"/>
    <d v="1989-01-29T00:00:00"/>
    <n v="34"/>
    <x v="1"/>
    <x v="0"/>
    <s v="6Sense"/>
  </r>
  <r>
    <n v="444"/>
    <n v="10180"/>
    <s v="Female"/>
    <x v="3"/>
    <d v="1964-12-07T00:00:00"/>
    <n v="58"/>
    <x v="2"/>
    <x v="0"/>
    <s v="6Sense"/>
  </r>
  <r>
    <n v="445"/>
    <n v="10180"/>
    <s v="Male"/>
    <x v="2"/>
    <d v="1960-12-03T00:00:00"/>
    <n v="62"/>
    <x v="2"/>
    <x v="0"/>
    <s v="6Sense"/>
  </r>
  <r>
    <n v="446"/>
    <n v="10169"/>
    <s v="Male"/>
    <x v="0"/>
    <d v="1992-06-16T00:00:00"/>
    <n v="30"/>
    <x v="1"/>
    <x v="0"/>
    <s v="6Sense"/>
  </r>
  <r>
    <n v="447"/>
    <n v="10169"/>
    <s v="Male"/>
    <x v="2"/>
    <d v="1960-01-25T00:00:00"/>
    <n v="63"/>
    <x v="2"/>
    <x v="0"/>
    <s v="6Sense"/>
  </r>
  <r>
    <n v="448"/>
    <n v="10169"/>
    <s v="Female"/>
    <x v="3"/>
    <d v="1964-01-14T00:00:00"/>
    <n v="59"/>
    <x v="2"/>
    <x v="0"/>
    <s v="6Sense"/>
  </r>
  <r>
    <n v="449"/>
    <n v="10161"/>
    <s v="Male"/>
    <x v="0"/>
    <d v="1985-09-16T00:00:00"/>
    <n v="37"/>
    <x v="0"/>
    <x v="0"/>
    <s v="6Sense"/>
  </r>
  <r>
    <n v="450"/>
    <n v="10161"/>
    <s v="Female"/>
    <x v="1"/>
    <d v="1987-05-08T00:00:00"/>
    <n v="35"/>
    <x v="1"/>
    <x v="0"/>
    <s v="6Sense"/>
  </r>
  <r>
    <n v="451"/>
    <n v="10161"/>
    <s v="Female"/>
    <x v="4"/>
    <d v="2015-10-08T00:00:00"/>
    <n v="7"/>
    <x v="5"/>
    <x v="0"/>
    <s v="6Sense"/>
  </r>
  <r>
    <n v="452"/>
    <n v="10161"/>
    <s v="Female"/>
    <x v="4"/>
    <d v="2017-01-12T00:00:00"/>
    <n v="6"/>
    <x v="5"/>
    <x v="0"/>
    <s v="6Sense"/>
  </r>
  <r>
    <n v="453"/>
    <n v="10161"/>
    <s v="Male"/>
    <x v="2"/>
    <d v="1952-09-28T00:00:00"/>
    <n v="70"/>
    <x v="4"/>
    <x v="0"/>
    <s v="6Sense"/>
  </r>
  <r>
    <n v="454"/>
    <n v="10161"/>
    <s v="Female"/>
    <x v="3"/>
    <d v="1954-03-21T00:00:00"/>
    <n v="69"/>
    <x v="4"/>
    <x v="0"/>
    <s v="6Sense"/>
  </r>
  <r>
    <n v="455"/>
    <n v="10186"/>
    <s v="Male"/>
    <x v="0"/>
    <d v="1992-08-18T00:00:00"/>
    <n v="30"/>
    <x v="1"/>
    <x v="0"/>
    <s v="6Sense"/>
  </r>
  <r>
    <n v="456"/>
    <n v="10186"/>
    <s v="Female"/>
    <x v="3"/>
    <d v="1970-02-02T00:00:00"/>
    <n v="53"/>
    <x v="3"/>
    <x v="0"/>
    <s v="6Sense"/>
  </r>
  <r>
    <n v="457"/>
    <n v="10186"/>
    <s v="Female"/>
    <x v="1"/>
    <d v="1992-09-14T00:00:00"/>
    <n v="30"/>
    <x v="1"/>
    <x v="0"/>
    <s v="6Sense"/>
  </r>
  <r>
    <n v="458"/>
    <n v="10174"/>
    <s v="Male"/>
    <x v="0"/>
    <d v="1990-04-06T00:00:00"/>
    <n v="32"/>
    <x v="1"/>
    <x v="0"/>
    <s v="6Sense"/>
  </r>
  <r>
    <n v="459"/>
    <n v="10174"/>
    <s v="Female"/>
    <x v="1"/>
    <d v="1993-10-03T00:00:00"/>
    <n v="29"/>
    <x v="1"/>
    <x v="0"/>
    <s v="6Sense"/>
  </r>
  <r>
    <n v="460"/>
    <n v="10174"/>
    <s v="Male"/>
    <x v="5"/>
    <d v="2021-12-01T00:00:00"/>
    <n v="1"/>
    <x v="5"/>
    <x v="0"/>
    <s v="6Sense"/>
  </r>
  <r>
    <n v="461"/>
    <n v="10174"/>
    <s v="Male"/>
    <x v="2"/>
    <d v="1963-09-25T00:00:00"/>
    <n v="59"/>
    <x v="2"/>
    <x v="0"/>
    <s v="6Sense"/>
  </r>
  <r>
    <n v="462"/>
    <n v="10174"/>
    <s v="Female"/>
    <x v="3"/>
    <d v="1968-07-16T00:00:00"/>
    <n v="54"/>
    <x v="3"/>
    <x v="0"/>
    <s v="6Sense"/>
  </r>
  <r>
    <n v="463"/>
    <n v="10175"/>
    <s v="Male"/>
    <x v="0"/>
    <d v="1995-03-25T00:00:00"/>
    <n v="27"/>
    <x v="1"/>
    <x v="0"/>
    <s v="6Sense"/>
  </r>
  <r>
    <n v="464"/>
    <n v="10175"/>
    <s v="Female"/>
    <x v="3"/>
    <d v="1972-08-15T00:00:00"/>
    <n v="50"/>
    <x v="3"/>
    <x v="0"/>
    <s v="6Sense"/>
  </r>
  <r>
    <n v="465"/>
    <n v="10175"/>
    <s v="Male"/>
    <x v="2"/>
    <d v="1972-08-20T00:00:00"/>
    <n v="50"/>
    <x v="3"/>
    <x v="0"/>
    <s v="6Sense"/>
  </r>
  <r>
    <n v="466"/>
    <n v="10175"/>
    <s v="Female"/>
    <x v="1"/>
    <d v="1993-07-19T00:00:00"/>
    <n v="29"/>
    <x v="1"/>
    <x v="0"/>
    <s v="6Sense"/>
  </r>
  <r>
    <n v="467"/>
    <n v="10182"/>
    <s v="Male"/>
    <x v="0"/>
    <d v="1993-08-02T00:00:00"/>
    <n v="29"/>
    <x v="1"/>
    <x v="0"/>
    <s v="6Sense"/>
  </r>
  <r>
    <n v="468"/>
    <n v="10182"/>
    <s v="Male"/>
    <x v="2"/>
    <d v="1971-01-01T00:00:00"/>
    <n v="52"/>
    <x v="3"/>
    <x v="0"/>
    <s v="6Sense"/>
  </r>
  <r>
    <n v="469"/>
    <n v="10182"/>
    <s v="Female"/>
    <x v="3"/>
    <d v="1976-06-05T00:00:00"/>
    <n v="46"/>
    <x v="3"/>
    <x v="0"/>
    <s v="6Sense"/>
  </r>
  <r>
    <n v="470"/>
    <n v="10146"/>
    <s v="Female"/>
    <x v="0"/>
    <d v="1990-08-31T00:00:00"/>
    <n v="32"/>
    <x v="1"/>
    <x v="0"/>
    <s v="6Sense"/>
  </r>
  <r>
    <n v="471"/>
    <n v="10146"/>
    <s v="Female"/>
    <x v="3"/>
    <d v="1968-02-10T00:00:00"/>
    <n v="55"/>
    <x v="3"/>
    <x v="0"/>
    <s v="6Sense"/>
  </r>
  <r>
    <n v="472"/>
    <n v="10146"/>
    <s v="Male"/>
    <x v="2"/>
    <d v="1960-04-19T00:00:00"/>
    <n v="62"/>
    <x v="2"/>
    <x v="0"/>
    <s v="6Sense"/>
  </r>
  <r>
    <n v="473"/>
    <n v="10195"/>
    <s v="Male"/>
    <x v="0"/>
    <d v="1990-02-11T00:00:00"/>
    <n v="33"/>
    <x v="1"/>
    <x v="0"/>
    <s v="6Sense"/>
  </r>
  <r>
    <n v="474"/>
    <n v="10195"/>
    <s v="Male"/>
    <x v="2"/>
    <d v="1961-05-31T00:00:00"/>
    <n v="61"/>
    <x v="2"/>
    <x v="0"/>
    <s v="6Sense"/>
  </r>
  <r>
    <n v="475"/>
    <n v="10195"/>
    <s v="Female"/>
    <x v="3"/>
    <d v="1968-04-28T00:00:00"/>
    <n v="54"/>
    <x v="3"/>
    <x v="0"/>
    <s v="6Sense"/>
  </r>
  <r>
    <n v="476"/>
    <n v="10199"/>
    <s v="Male"/>
    <x v="0"/>
    <d v="1994-09-05T00:00:00"/>
    <n v="28"/>
    <x v="1"/>
    <x v="0"/>
    <s v="6Sense"/>
  </r>
  <r>
    <n v="477"/>
    <n v="10199"/>
    <s v="Female"/>
    <x v="1"/>
    <d v="1994-04-20T00:00:00"/>
    <n v="28"/>
    <x v="1"/>
    <x v="0"/>
    <s v="6Sense"/>
  </r>
  <r>
    <n v="478"/>
    <n v="10199"/>
    <s v="Male"/>
    <x v="2"/>
    <d v="1963-06-26T00:00:00"/>
    <n v="59"/>
    <x v="2"/>
    <x v="0"/>
    <s v="6Sense"/>
  </r>
  <r>
    <n v="479"/>
    <n v="10199"/>
    <s v="Female"/>
    <x v="3"/>
    <d v="1971-08-11T00:00:00"/>
    <n v="51"/>
    <x v="3"/>
    <x v="0"/>
    <s v="6Sense"/>
  </r>
  <r>
    <n v="480"/>
    <n v="10196"/>
    <s v="Male"/>
    <x v="0"/>
    <d v="1994-05-01T00:00:00"/>
    <n v="28"/>
    <x v="1"/>
    <x v="0"/>
    <s v="6Sense"/>
  </r>
  <r>
    <n v="481"/>
    <n v="10196"/>
    <s v="Male"/>
    <x v="2"/>
    <d v="1955-01-05T00:00:00"/>
    <n v="68"/>
    <x v="4"/>
    <x v="0"/>
    <s v="6Sense"/>
  </r>
  <r>
    <n v="482"/>
    <n v="10196"/>
    <s v="Female"/>
    <x v="3"/>
    <d v="1961-01-01T00:00:00"/>
    <n v="62"/>
    <x v="2"/>
    <x v="0"/>
    <s v="6Sense"/>
  </r>
  <r>
    <n v="483"/>
    <n v="10194"/>
    <s v="Female"/>
    <x v="0"/>
    <d v="1984-05-03T00:00:00"/>
    <n v="38"/>
    <x v="0"/>
    <x v="0"/>
    <s v="6Sense"/>
  </r>
  <r>
    <n v="484"/>
    <n v="10194"/>
    <s v="Male"/>
    <x v="1"/>
    <d v="1982-05-18T00:00:00"/>
    <n v="40"/>
    <x v="0"/>
    <x v="0"/>
    <s v="6Sense"/>
  </r>
  <r>
    <n v="485"/>
    <n v="10194"/>
    <s v="Female"/>
    <x v="4"/>
    <d v="2013-05-14T00:00:00"/>
    <n v="9"/>
    <x v="5"/>
    <x v="0"/>
    <s v="6Sense"/>
  </r>
  <r>
    <n v="486"/>
    <n v="10194"/>
    <s v="Female"/>
    <x v="3"/>
    <d v="1956-06-15T00:00:00"/>
    <n v="66"/>
    <x v="4"/>
    <x v="0"/>
    <s v="6Sense"/>
  </r>
  <r>
    <n v="487"/>
    <n v="10197"/>
    <s v="Female"/>
    <x v="0"/>
    <d v="1993-01-29T00:00:00"/>
    <n v="30"/>
    <x v="1"/>
    <x v="0"/>
    <s v="6Sense"/>
  </r>
  <r>
    <n v="488"/>
    <n v="10224"/>
    <s v="Male"/>
    <x v="0"/>
    <d v="1991-01-05T00:00:00"/>
    <n v="32"/>
    <x v="1"/>
    <x v="0"/>
    <s v="6Sense"/>
  </r>
  <r>
    <n v="489"/>
    <n v="10224"/>
    <s v="Female"/>
    <x v="1"/>
    <d v="1997-12-29T00:00:00"/>
    <n v="25"/>
    <x v="5"/>
    <x v="0"/>
    <s v="6Sense"/>
  </r>
  <r>
    <n v="490"/>
    <n v="10224"/>
    <s v="Female"/>
    <x v="4"/>
    <d v="2019-03-31T00:00:00"/>
    <n v="3"/>
    <x v="5"/>
    <x v="0"/>
    <s v="6Sense"/>
  </r>
  <r>
    <n v="491"/>
    <n v="10224"/>
    <s v="Male"/>
    <x v="2"/>
    <d v="1970-06-06T00:00:00"/>
    <n v="52"/>
    <x v="3"/>
    <x v="0"/>
    <s v="6Sense"/>
  </r>
  <r>
    <n v="492"/>
    <n v="10224"/>
    <s v="Female"/>
    <x v="3"/>
    <d v="1975-01-01T00:00:00"/>
    <n v="48"/>
    <x v="3"/>
    <x v="0"/>
    <s v="6Sense"/>
  </r>
  <r>
    <n v="493"/>
    <n v="10207"/>
    <s v="Female"/>
    <x v="0"/>
    <d v="1998-04-02T00:00:00"/>
    <n v="24"/>
    <x v="5"/>
    <x v="0"/>
    <s v="6Sense"/>
  </r>
  <r>
    <n v="494"/>
    <n v="10207"/>
    <s v="Male"/>
    <x v="2"/>
    <d v="1971-08-04T00:00:00"/>
    <n v="51"/>
    <x v="3"/>
    <x v="0"/>
    <s v="6Sense"/>
  </r>
  <r>
    <n v="495"/>
    <n v="10207"/>
    <s v="Female"/>
    <x v="3"/>
    <d v="1972-04-04T00:00:00"/>
    <n v="50"/>
    <x v="3"/>
    <x v="0"/>
    <s v="6Sense"/>
  </r>
  <r>
    <n v="496"/>
    <n v="10216"/>
    <s v="Female"/>
    <x v="0"/>
    <d v="1983-08-20T00:00:00"/>
    <n v="39"/>
    <x v="0"/>
    <x v="0"/>
    <s v="6Sense"/>
  </r>
  <r>
    <n v="497"/>
    <n v="10216"/>
    <s v="Male"/>
    <x v="1"/>
    <d v="1984-10-29T00:00:00"/>
    <n v="38"/>
    <x v="0"/>
    <x v="0"/>
    <s v="6Sense"/>
  </r>
  <r>
    <n v="498"/>
    <n v="10216"/>
    <s v="Male"/>
    <x v="2"/>
    <d v="1957-10-22T00:00:00"/>
    <n v="65"/>
    <x v="2"/>
    <x v="0"/>
    <s v="6Sense"/>
  </r>
  <r>
    <n v="499"/>
    <n v="10216"/>
    <s v="Female"/>
    <x v="3"/>
    <d v="1960-11-20T00:00:00"/>
    <n v="62"/>
    <x v="2"/>
    <x v="0"/>
    <s v="6Sense"/>
  </r>
  <r>
    <n v="500"/>
    <n v="10216"/>
    <s v="Male"/>
    <x v="5"/>
    <d v="2020-01-20T00:00:00"/>
    <n v="3"/>
    <x v="5"/>
    <x v="0"/>
    <s v="6Sense"/>
  </r>
  <r>
    <n v="501"/>
    <n v="10237"/>
    <s v="Male"/>
    <x v="0"/>
    <d v="1988-08-23T00:00:00"/>
    <n v="34"/>
    <x v="1"/>
    <x v="0"/>
    <s v="6Sense"/>
  </r>
  <r>
    <n v="502"/>
    <n v="10237"/>
    <s v="Female"/>
    <x v="1"/>
    <d v="1997-02-23T00:00:00"/>
    <n v="26"/>
    <x v="1"/>
    <x v="0"/>
    <s v="6Sense"/>
  </r>
  <r>
    <n v="503"/>
    <n v="10237"/>
    <s v="Male"/>
    <x v="5"/>
    <d v="2021-09-03T00:00:00"/>
    <n v="1"/>
    <x v="5"/>
    <x v="0"/>
    <s v="6Sense"/>
  </r>
  <r>
    <n v="504"/>
    <n v="10237"/>
    <s v="Male"/>
    <x v="2"/>
    <d v="1961-06-01T00:00:00"/>
    <n v="61"/>
    <x v="2"/>
    <x v="0"/>
    <s v="6Sense"/>
  </r>
  <r>
    <n v="505"/>
    <n v="10237"/>
    <s v="Female"/>
    <x v="3"/>
    <d v="1965-06-01T00:00:00"/>
    <n v="57"/>
    <x v="2"/>
    <x v="0"/>
    <s v="6Sense"/>
  </r>
  <r>
    <n v="506"/>
    <n v="10226"/>
    <s v="Male"/>
    <x v="0"/>
    <d v="1996-11-06T00:00:00"/>
    <n v="26"/>
    <x v="1"/>
    <x v="0"/>
    <s v="6Sense"/>
  </r>
  <r>
    <n v="507"/>
    <n v="10226"/>
    <s v="Male"/>
    <x v="2"/>
    <d v="1967-09-02T00:00:00"/>
    <n v="55"/>
    <x v="3"/>
    <x v="0"/>
    <s v="6Sense"/>
  </r>
  <r>
    <n v="508"/>
    <n v="10226"/>
    <s v="Female"/>
    <x v="3"/>
    <d v="1968-09-20T00:00:00"/>
    <n v="54"/>
    <x v="3"/>
    <x v="0"/>
    <s v="6Sense"/>
  </r>
  <r>
    <n v="509"/>
    <n v="10222"/>
    <s v="Male"/>
    <x v="0"/>
    <d v="1983-01-05T00:00:00"/>
    <n v="40"/>
    <x v="0"/>
    <x v="0"/>
    <s v="6Sense"/>
  </r>
  <r>
    <n v="510"/>
    <n v="10222"/>
    <s v="Female"/>
    <x v="1"/>
    <d v="1985-12-14T00:00:00"/>
    <n v="37"/>
    <x v="0"/>
    <x v="0"/>
    <s v="6Sense"/>
  </r>
  <r>
    <n v="511"/>
    <n v="10222"/>
    <s v="Female"/>
    <x v="4"/>
    <d v="2006-03-22T00:00:00"/>
    <n v="16"/>
    <x v="5"/>
    <x v="0"/>
    <s v="6Sense"/>
  </r>
  <r>
    <n v="512"/>
    <n v="10222"/>
    <s v="Male"/>
    <x v="5"/>
    <d v="2008-03-13T00:00:00"/>
    <n v="15"/>
    <x v="5"/>
    <x v="0"/>
    <s v="6Sense"/>
  </r>
  <r>
    <n v="513"/>
    <n v="10213"/>
    <s v="Male"/>
    <x v="0"/>
    <d v="1993-11-30T00:00:00"/>
    <n v="29"/>
    <x v="1"/>
    <x v="0"/>
    <s v="6Sense"/>
  </r>
  <r>
    <n v="514"/>
    <n v="10213"/>
    <s v="Male"/>
    <x v="2"/>
    <d v="1957-12-15T00:00:00"/>
    <n v="65"/>
    <x v="2"/>
    <x v="0"/>
    <s v="6Sense"/>
  </r>
  <r>
    <n v="515"/>
    <n v="10213"/>
    <s v="Female"/>
    <x v="3"/>
    <d v="1966-01-06T00:00:00"/>
    <n v="57"/>
    <x v="2"/>
    <x v="0"/>
    <s v="6Sense"/>
  </r>
  <r>
    <n v="516"/>
    <n v="10218"/>
    <s v="Male"/>
    <x v="0"/>
    <d v="1992-02-13T00:00:00"/>
    <n v="31"/>
    <x v="1"/>
    <x v="0"/>
    <s v="6Sense"/>
  </r>
  <r>
    <n v="517"/>
    <n v="10218"/>
    <s v="Female"/>
    <x v="1"/>
    <d v="1995-12-11T00:00:00"/>
    <n v="27"/>
    <x v="1"/>
    <x v="0"/>
    <s v="6Sense"/>
  </r>
  <r>
    <n v="518"/>
    <n v="10218"/>
    <s v="Female"/>
    <x v="4"/>
    <s v="27/05/2022"/>
    <n v="0"/>
    <x v="5"/>
    <x v="0"/>
    <s v="6Sense"/>
  </r>
  <r>
    <n v="519"/>
    <n v="10218"/>
    <s v="Male"/>
    <x v="2"/>
    <d v="1965-07-10T00:00:00"/>
    <n v="57"/>
    <x v="2"/>
    <x v="0"/>
    <s v="6Sense"/>
  </r>
  <r>
    <n v="520"/>
    <n v="10218"/>
    <s v="Female"/>
    <x v="3"/>
    <d v="1969-06-15T00:00:00"/>
    <n v="53"/>
    <x v="3"/>
    <x v="0"/>
    <s v="6Sense"/>
  </r>
  <r>
    <n v="521"/>
    <n v="10242"/>
    <s v="Male"/>
    <x v="0"/>
    <d v="1990-02-06T00:00:00"/>
    <n v="33"/>
    <x v="1"/>
    <x v="0"/>
    <s v="6Sense"/>
  </r>
  <r>
    <n v="522"/>
    <n v="10242"/>
    <s v="Female"/>
    <x v="1"/>
    <d v="1993-02-09T00:00:00"/>
    <n v="30"/>
    <x v="1"/>
    <x v="0"/>
    <s v="6Sense"/>
  </r>
  <r>
    <n v="523"/>
    <n v="10242"/>
    <s v="Male"/>
    <x v="2"/>
    <d v="1959-10-24T00:00:00"/>
    <n v="63"/>
    <x v="2"/>
    <x v="0"/>
    <s v="6Sense"/>
  </r>
  <r>
    <n v="524"/>
    <n v="10242"/>
    <s v="Female"/>
    <x v="3"/>
    <d v="1965-12-01T00:00:00"/>
    <n v="57"/>
    <x v="2"/>
    <x v="0"/>
    <s v="6Sense"/>
  </r>
  <r>
    <n v="525"/>
    <n v="10217"/>
    <s v="Female"/>
    <x v="0"/>
    <d v="1992-07-07T00:00:00"/>
    <n v="30"/>
    <x v="1"/>
    <x v="0"/>
    <s v="6Sense"/>
  </r>
  <r>
    <n v="526"/>
    <n v="10217"/>
    <s v="Male"/>
    <x v="2"/>
    <d v="1960-08-10T00:00:00"/>
    <n v="62"/>
    <x v="2"/>
    <x v="0"/>
    <s v="6Sense"/>
  </r>
  <r>
    <n v="527"/>
    <n v="10217"/>
    <s v="Female"/>
    <x v="3"/>
    <d v="1967-06-05T00:00:00"/>
    <n v="55"/>
    <x v="3"/>
    <x v="0"/>
    <s v="6Sense"/>
  </r>
  <r>
    <n v="528"/>
    <n v="10217"/>
    <s v="Male"/>
    <x v="1"/>
    <d v="1992-10-11T00:00:00"/>
    <n v="30"/>
    <x v="1"/>
    <x v="0"/>
    <s v="6Sense"/>
  </r>
  <r>
    <n v="529"/>
    <n v="10229"/>
    <s v="Male"/>
    <x v="0"/>
    <d v="1996-10-19T00:00:00"/>
    <n v="26"/>
    <x v="1"/>
    <x v="0"/>
    <s v="6Sense"/>
  </r>
  <r>
    <n v="530"/>
    <n v="10229"/>
    <s v="Female"/>
    <x v="3"/>
    <d v="1966-12-17T00:00:00"/>
    <n v="56"/>
    <x v="2"/>
    <x v="0"/>
    <s v="6Sense"/>
  </r>
  <r>
    <n v="531"/>
    <n v="10229"/>
    <s v="Male"/>
    <x v="2"/>
    <d v="1960-06-13T00:00:00"/>
    <n v="62"/>
    <x v="2"/>
    <x v="0"/>
    <s v="6Sense"/>
  </r>
  <r>
    <n v="532"/>
    <n v="10250"/>
    <s v="Female"/>
    <x v="0"/>
    <d v="1996-02-16T00:00:00"/>
    <n v="27"/>
    <x v="1"/>
    <x v="0"/>
    <s v="6Sense"/>
  </r>
  <r>
    <n v="533"/>
    <n v="10228"/>
    <s v="Male"/>
    <x v="0"/>
    <d v="1990-03-27T00:00:00"/>
    <n v="32"/>
    <x v="1"/>
    <x v="0"/>
    <s v="6Sense"/>
  </r>
  <r>
    <n v="534"/>
    <n v="10228"/>
    <s v="Female"/>
    <x v="1"/>
    <d v="1992-05-15T00:00:00"/>
    <n v="30"/>
    <x v="1"/>
    <x v="0"/>
    <s v="6Sense"/>
  </r>
  <r>
    <n v="535"/>
    <n v="10211"/>
    <s v="Female"/>
    <x v="0"/>
    <d v="1995-05-14T00:00:00"/>
    <n v="27"/>
    <x v="1"/>
    <x v="0"/>
    <s v="6Sense"/>
  </r>
  <r>
    <n v="536"/>
    <n v="10211"/>
    <s v="Male"/>
    <x v="2"/>
    <d v="1961-12-20T00:00:00"/>
    <n v="61"/>
    <x v="2"/>
    <x v="0"/>
    <s v="6Sense"/>
  </r>
  <r>
    <n v="537"/>
    <n v="10211"/>
    <s v="Female"/>
    <x v="3"/>
    <d v="1965-07-27T00:00:00"/>
    <n v="57"/>
    <x v="2"/>
    <x v="0"/>
    <s v="6Sense"/>
  </r>
  <r>
    <n v="538"/>
    <n v="10225"/>
    <s v="Male"/>
    <x v="0"/>
    <d v="1994-11-23T00:00:00"/>
    <n v="28"/>
    <x v="1"/>
    <x v="0"/>
    <s v="6Sense"/>
  </r>
  <r>
    <n v="539"/>
    <n v="10225"/>
    <s v="Female"/>
    <x v="1"/>
    <d v="1994-01-03T00:00:00"/>
    <n v="29"/>
    <x v="1"/>
    <x v="0"/>
    <s v="6Sense"/>
  </r>
  <r>
    <n v="540"/>
    <n v="10225"/>
    <s v="Male"/>
    <x v="2"/>
    <d v="1966-04-13T00:00:00"/>
    <n v="56"/>
    <x v="2"/>
    <x v="0"/>
    <s v="6Sense"/>
  </r>
  <r>
    <n v="541"/>
    <n v="10225"/>
    <s v="Female"/>
    <x v="3"/>
    <d v="1973-09-23T00:00:00"/>
    <n v="49"/>
    <x v="3"/>
    <x v="0"/>
    <s v="6Sense"/>
  </r>
  <r>
    <n v="542"/>
    <n v="10212"/>
    <s v="Female"/>
    <x v="0"/>
    <d v="1997-11-30T00:00:00"/>
    <n v="25"/>
    <x v="5"/>
    <x v="0"/>
    <s v="6Sense"/>
  </r>
  <r>
    <n v="543"/>
    <n v="10212"/>
    <s v="Female"/>
    <x v="3"/>
    <d v="1969-07-27T00:00:00"/>
    <n v="53"/>
    <x v="3"/>
    <x v="0"/>
    <s v="6Sense"/>
  </r>
  <r>
    <n v="544"/>
    <n v="10212"/>
    <s v="Male"/>
    <x v="2"/>
    <d v="1963-09-27T00:00:00"/>
    <n v="59"/>
    <x v="2"/>
    <x v="0"/>
    <s v="6Sense"/>
  </r>
  <r>
    <n v="545"/>
    <n v="10241"/>
    <s v="Male"/>
    <x v="0"/>
    <d v="1998-12-13T00:00:00"/>
    <n v="24"/>
    <x v="5"/>
    <x v="0"/>
    <s v="6Sense"/>
  </r>
  <r>
    <n v="546"/>
    <n v="10270"/>
    <s v="Male"/>
    <x v="0"/>
    <d v="1999-07-18T00:00:00"/>
    <n v="23"/>
    <x v="5"/>
    <x v="0"/>
    <s v="6Sense"/>
  </r>
  <r>
    <n v="547"/>
    <n v="10270"/>
    <s v="Male"/>
    <x v="2"/>
    <d v="1968-11-07T00:00:00"/>
    <n v="54"/>
    <x v="3"/>
    <x v="0"/>
    <s v="6Sense"/>
  </r>
  <r>
    <n v="548"/>
    <n v="10270"/>
    <s v="Female"/>
    <x v="3"/>
    <d v="1977-07-01T00:00:00"/>
    <n v="45"/>
    <x v="0"/>
    <x v="0"/>
    <s v="6Sense"/>
  </r>
  <r>
    <n v="549"/>
    <n v="10215"/>
    <s v="Male"/>
    <x v="0"/>
    <d v="1988-09-27T00:00:00"/>
    <n v="34"/>
    <x v="1"/>
    <x v="0"/>
    <s v="6Sense"/>
  </r>
  <r>
    <n v="550"/>
    <n v="10215"/>
    <s v="Female"/>
    <x v="1"/>
    <d v="1990-07-13T00:00:00"/>
    <n v="32"/>
    <x v="1"/>
    <x v="0"/>
    <s v="6Sense"/>
  </r>
  <r>
    <n v="551"/>
    <n v="10215"/>
    <s v="Female"/>
    <x v="4"/>
    <d v="2020-08-26T00:00:00"/>
    <n v="2"/>
    <x v="5"/>
    <x v="0"/>
    <s v="6Sense"/>
  </r>
  <r>
    <n v="552"/>
    <n v="10215"/>
    <s v="Female"/>
    <x v="3"/>
    <d v="1957-06-10T00:00:00"/>
    <n v="65"/>
    <x v="2"/>
    <x v="0"/>
    <s v="6Sense"/>
  </r>
  <r>
    <n v="553"/>
    <n v="10215"/>
    <s v="Male"/>
    <x v="2"/>
    <d v="1948-04-27T00:00:00"/>
    <n v="74"/>
    <x v="6"/>
    <x v="0"/>
    <s v="6Sense"/>
  </r>
  <r>
    <n v="554"/>
    <n v="10220"/>
    <s v="Male"/>
    <x v="0"/>
    <d v="1993-09-22T00:00:00"/>
    <n v="29"/>
    <x v="1"/>
    <x v="0"/>
    <s v="6Sense"/>
  </r>
  <r>
    <n v="555"/>
    <n v="10220"/>
    <s v="Male"/>
    <x v="2"/>
    <d v="1952-05-02T00:00:00"/>
    <n v="70"/>
    <x v="4"/>
    <x v="0"/>
    <s v="6Sense"/>
  </r>
  <r>
    <n v="556"/>
    <n v="10220"/>
    <s v="Female"/>
    <x v="3"/>
    <d v="1966-11-17T00:00:00"/>
    <n v="56"/>
    <x v="2"/>
    <x v="0"/>
    <s v="6Sense"/>
  </r>
  <r>
    <n v="557"/>
    <n v="10245"/>
    <s v="Male"/>
    <x v="0"/>
    <d v="1996-10-03T00:00:00"/>
    <n v="26"/>
    <x v="1"/>
    <x v="0"/>
    <s v="6Sense"/>
  </r>
  <r>
    <n v="558"/>
    <n v="10245"/>
    <s v="Male"/>
    <x v="2"/>
    <d v="1968-05-20T00:00:00"/>
    <n v="54"/>
    <x v="3"/>
    <x v="0"/>
    <s v="6Sense"/>
  </r>
  <r>
    <n v="559"/>
    <n v="10245"/>
    <s v="Female"/>
    <x v="3"/>
    <d v="1972-08-06T00:00:00"/>
    <n v="50"/>
    <x v="3"/>
    <x v="0"/>
    <s v="6Sense"/>
  </r>
  <r>
    <n v="560"/>
    <n v="10253"/>
    <s v="Female"/>
    <x v="0"/>
    <d v="1997-10-04T00:00:00"/>
    <n v="25"/>
    <x v="5"/>
    <x v="0"/>
    <s v="6Sense"/>
  </r>
  <r>
    <n v="561"/>
    <n v="10253"/>
    <s v="Male"/>
    <x v="2"/>
    <d v="1960-02-09T00:00:00"/>
    <n v="63"/>
    <x v="2"/>
    <x v="0"/>
    <s v="6Sense"/>
  </r>
  <r>
    <n v="562"/>
    <n v="10253"/>
    <s v="Female"/>
    <x v="3"/>
    <d v="1968-02-03T00:00:00"/>
    <n v="55"/>
    <x v="3"/>
    <x v="0"/>
    <s v="6Sense"/>
  </r>
  <r>
    <n v="563"/>
    <n v="10219"/>
    <s v="Male"/>
    <x v="0"/>
    <d v="1992-05-23T00:00:00"/>
    <n v="30"/>
    <x v="1"/>
    <x v="0"/>
    <s v="6Sense"/>
  </r>
  <r>
    <n v="564"/>
    <n v="10219"/>
    <s v="Male"/>
    <x v="2"/>
    <d v="1961-04-20T00:00:00"/>
    <n v="61"/>
    <x v="2"/>
    <x v="0"/>
    <s v="6Sense"/>
  </r>
  <r>
    <n v="565"/>
    <n v="10219"/>
    <s v="Female"/>
    <x v="3"/>
    <d v="1968-12-15T00:00:00"/>
    <n v="54"/>
    <x v="3"/>
    <x v="0"/>
    <s v="6Sense"/>
  </r>
  <r>
    <n v="566"/>
    <n v="10223"/>
    <s v="Female"/>
    <x v="0"/>
    <d v="1990-02-11T00:00:00"/>
    <n v="33"/>
    <x v="1"/>
    <x v="0"/>
    <s v="6Sense"/>
  </r>
  <r>
    <n v="567"/>
    <n v="10223"/>
    <s v="Male"/>
    <x v="2"/>
    <d v="1962-11-05T00:00:00"/>
    <n v="60"/>
    <x v="2"/>
    <x v="0"/>
    <s v="6Sense"/>
  </r>
  <r>
    <n v="568"/>
    <n v="10223"/>
    <s v="Female"/>
    <x v="3"/>
    <d v="1963-10-12T00:00:00"/>
    <n v="59"/>
    <x v="2"/>
    <x v="0"/>
    <s v="6Sense"/>
  </r>
  <r>
    <n v="569"/>
    <n v="10268"/>
    <s v="Male"/>
    <x v="0"/>
    <d v="1994-12-01T00:00:00"/>
    <n v="28"/>
    <x v="1"/>
    <x v="0"/>
    <s v="6Sense"/>
  </r>
  <r>
    <n v="570"/>
    <n v="10268"/>
    <s v="Female"/>
    <x v="1"/>
    <d v="2000-06-01T00:00:00"/>
    <n v="22"/>
    <x v="5"/>
    <x v="0"/>
    <s v="6Sense"/>
  </r>
  <r>
    <n v="571"/>
    <n v="10268"/>
    <s v="Male"/>
    <x v="5"/>
    <d v="2020-03-18T00:00:00"/>
    <n v="2"/>
    <x v="5"/>
    <x v="0"/>
    <s v="6Sense"/>
  </r>
  <r>
    <n v="572"/>
    <n v="10268"/>
    <s v="Male"/>
    <x v="2"/>
    <d v="1964-01-01T00:00:00"/>
    <n v="59"/>
    <x v="2"/>
    <x v="0"/>
    <s v="6Sense"/>
  </r>
  <r>
    <n v="573"/>
    <n v="10268"/>
    <s v="Female"/>
    <x v="3"/>
    <d v="1970-01-01T00:00:00"/>
    <n v="53"/>
    <x v="3"/>
    <x v="0"/>
    <s v="6Sense"/>
  </r>
  <r>
    <n v="574"/>
    <n v="10231"/>
    <s v="Male"/>
    <x v="0"/>
    <d v="1993-06-09T00:00:00"/>
    <n v="29"/>
    <x v="1"/>
    <x v="0"/>
    <s v="6Sense"/>
  </r>
  <r>
    <n v="575"/>
    <n v="10231"/>
    <s v="Male"/>
    <x v="2"/>
    <d v="1963-06-01T00:00:00"/>
    <n v="59"/>
    <x v="2"/>
    <x v="0"/>
    <s v="6Sense"/>
  </r>
  <r>
    <n v="576"/>
    <n v="10231"/>
    <s v="Female"/>
    <x v="3"/>
    <d v="1963-11-17T00:00:00"/>
    <n v="59"/>
    <x v="2"/>
    <x v="0"/>
    <s v="6Sense"/>
  </r>
  <r>
    <n v="577"/>
    <n v="10258"/>
    <s v="Male"/>
    <x v="0"/>
    <d v="1993-08-30T00:00:00"/>
    <n v="29"/>
    <x v="1"/>
    <x v="0"/>
    <s v="6Sense"/>
  </r>
  <r>
    <n v="578"/>
    <n v="10258"/>
    <s v="Female"/>
    <x v="1"/>
    <s v="23/02/1993"/>
    <n v="30"/>
    <x v="1"/>
    <x v="0"/>
    <s v="6Sense"/>
  </r>
  <r>
    <n v="579"/>
    <n v="10258"/>
    <s v="Female"/>
    <x v="3"/>
    <d v="1962-03-21T00:00:00"/>
    <n v="61"/>
    <x v="2"/>
    <x v="0"/>
    <s v="6Sense"/>
  </r>
  <r>
    <n v="580"/>
    <n v="10258"/>
    <s v="Male"/>
    <x v="2"/>
    <d v="1965-08-17T00:00:00"/>
    <n v="57"/>
    <x v="2"/>
    <x v="0"/>
    <s v="6Sense"/>
  </r>
  <r>
    <n v="581"/>
    <n v="10272"/>
    <s v="Male"/>
    <x v="0"/>
    <d v="1997-06-17T00:00:00"/>
    <n v="25"/>
    <x v="5"/>
    <x v="0"/>
    <s v="6Sense"/>
  </r>
  <r>
    <n v="582"/>
    <n v="10272"/>
    <s v="Male"/>
    <x v="2"/>
    <d v="1972-01-06T00:00:00"/>
    <n v="51"/>
    <x v="3"/>
    <x v="0"/>
    <s v="6Sense"/>
  </r>
  <r>
    <n v="583"/>
    <n v="10272"/>
    <s v="Female"/>
    <x v="3"/>
    <d v="1976-01-31T00:00:00"/>
    <n v="47"/>
    <x v="3"/>
    <x v="0"/>
    <s v="6Sense"/>
  </r>
  <r>
    <n v="584"/>
    <n v="10235"/>
    <s v="Male"/>
    <x v="0"/>
    <s v="25/11/1995"/>
    <n v="27"/>
    <x v="1"/>
    <x v="0"/>
    <s v="6Sense"/>
  </r>
  <r>
    <n v="585"/>
    <n v="10235"/>
    <s v="Male"/>
    <x v="2"/>
    <s v="29/11/1969"/>
    <n v="53"/>
    <x v="3"/>
    <x v="0"/>
    <s v="6Sense"/>
  </r>
  <r>
    <n v="586"/>
    <n v="10235"/>
    <s v="Female"/>
    <x v="3"/>
    <s v="20/12/1972"/>
    <n v="50"/>
    <x v="3"/>
    <x v="0"/>
    <s v="6Sense"/>
  </r>
  <r>
    <n v="587"/>
    <n v="10243"/>
    <s v="Male"/>
    <x v="0"/>
    <s v="15/07/1995"/>
    <n v="27"/>
    <x v="1"/>
    <x v="0"/>
    <s v="6Sense"/>
  </r>
  <r>
    <n v="588"/>
    <n v="10243"/>
    <s v="Male"/>
    <x v="2"/>
    <s v="23/08/1961"/>
    <n v="61"/>
    <x v="2"/>
    <x v="0"/>
    <s v="6Sense"/>
  </r>
  <r>
    <n v="589"/>
    <n v="10243"/>
    <s v="Female"/>
    <x v="3"/>
    <s v="20/07/1970"/>
    <n v="52"/>
    <x v="3"/>
    <x v="0"/>
    <s v="6Sense"/>
  </r>
  <r>
    <n v="590"/>
    <n v="10230"/>
    <s v="Female"/>
    <x v="0"/>
    <d v="1996-12-25T00:00:00"/>
    <n v="26"/>
    <x v="1"/>
    <x v="0"/>
    <s v="6Sense"/>
  </r>
  <r>
    <n v="591"/>
    <n v="10230"/>
    <s v="Male"/>
    <x v="2"/>
    <d v="1973-04-08T00:00:00"/>
    <n v="49"/>
    <x v="3"/>
    <x v="0"/>
    <s v="6Sense"/>
  </r>
  <r>
    <n v="592"/>
    <n v="10230"/>
    <s v="Female"/>
    <x v="3"/>
    <d v="1974-04-08T00:00:00"/>
    <n v="48"/>
    <x v="3"/>
    <x v="0"/>
    <s v="6Sense"/>
  </r>
  <r>
    <n v="593"/>
    <n v="10283"/>
    <s v="Female"/>
    <x v="0"/>
    <s v="15/02/1997"/>
    <n v="26"/>
    <x v="1"/>
    <x v="0"/>
    <s v="6Sense"/>
  </r>
  <r>
    <n v="594"/>
    <n v="10283"/>
    <s v="Male"/>
    <x v="2"/>
    <s v="23/05/1964"/>
    <n v="58"/>
    <x v="2"/>
    <x v="0"/>
    <s v="6Sense"/>
  </r>
  <r>
    <n v="595"/>
    <n v="10283"/>
    <s v="Female"/>
    <x v="3"/>
    <d v="1973-05-02T00:00:00"/>
    <n v="49"/>
    <x v="3"/>
    <x v="0"/>
    <s v="6Sense"/>
  </r>
  <r>
    <n v="596"/>
    <n v="10269"/>
    <s v="Male"/>
    <x v="0"/>
    <d v="1988-06-12T00:00:00"/>
    <n v="34"/>
    <x v="1"/>
    <x v="0"/>
    <s v="6Sense"/>
  </r>
  <r>
    <n v="597"/>
    <n v="10269"/>
    <s v="Female"/>
    <x v="1"/>
    <s v="14/02/1991"/>
    <n v="32"/>
    <x v="1"/>
    <x v="0"/>
    <s v="6Sense"/>
  </r>
  <r>
    <n v="598"/>
    <n v="10269"/>
    <s v="Male"/>
    <x v="5"/>
    <d v="2019-10-06T00:00:00"/>
    <n v="3"/>
    <x v="5"/>
    <x v="0"/>
    <s v="6Sense"/>
  </r>
  <r>
    <n v="599"/>
    <n v="10269"/>
    <s v="Female"/>
    <x v="7"/>
    <s v="17/01/1962"/>
    <n v="61"/>
    <x v="2"/>
    <x v="0"/>
    <s v="6Sense"/>
  </r>
  <r>
    <n v="600"/>
    <n v="10286"/>
    <s v="Male"/>
    <x v="0"/>
    <d v="1989-08-07T00:00:00"/>
    <n v="33"/>
    <x v="1"/>
    <x v="0"/>
    <s v="6Sense"/>
  </r>
  <r>
    <n v="601"/>
    <n v="10286"/>
    <s v="Female"/>
    <x v="1"/>
    <s v="20/02/1991"/>
    <n v="32"/>
    <x v="1"/>
    <x v="0"/>
    <s v="6Sense"/>
  </r>
  <r>
    <n v="602"/>
    <n v="10286"/>
    <s v="Female"/>
    <x v="4"/>
    <s v="14/04/2020"/>
    <n v="2"/>
    <x v="5"/>
    <x v="0"/>
    <s v="6Sense"/>
  </r>
  <r>
    <n v="603"/>
    <n v="10286"/>
    <s v="Female"/>
    <x v="3"/>
    <d v="1955-01-01T00:00:00"/>
    <n v="68"/>
    <x v="4"/>
    <x v="0"/>
    <s v="6Sense"/>
  </r>
  <r>
    <n v="604"/>
    <n v="10289"/>
    <s v="Male"/>
    <x v="0"/>
    <d v="1991-04-06T00:00:00"/>
    <n v="31"/>
    <x v="1"/>
    <x v="0"/>
    <s v="6Sense"/>
  </r>
  <r>
    <n v="605"/>
    <n v="10289"/>
    <s v="Female"/>
    <x v="1"/>
    <s v="27/07/1993"/>
    <n v="29"/>
    <x v="1"/>
    <x v="0"/>
    <s v="6Sense"/>
  </r>
  <r>
    <n v="606"/>
    <n v="10289"/>
    <s v="Female"/>
    <x v="4"/>
    <s v="26/01/2021"/>
    <n v="2"/>
    <x v="5"/>
    <x v="0"/>
    <s v="6Sense"/>
  </r>
  <r>
    <n v="607"/>
    <n v="10289"/>
    <s v="Male"/>
    <x v="2"/>
    <d v="1962-04-07T00:00:00"/>
    <n v="60"/>
    <x v="2"/>
    <x v="0"/>
    <s v="6Sense"/>
  </r>
  <r>
    <n v="608"/>
    <n v="10289"/>
    <s v="Female"/>
    <x v="3"/>
    <d v="1965-09-11T00:00:00"/>
    <n v="57"/>
    <x v="2"/>
    <x v="0"/>
    <s v="6Sense"/>
  </r>
  <r>
    <n v="609"/>
    <n v="10291"/>
    <s v="Male"/>
    <x v="0"/>
    <s v="27/11/1995"/>
    <n v="27"/>
    <x v="1"/>
    <x v="0"/>
    <s v="6Sense"/>
  </r>
  <r>
    <n v="610"/>
    <n v="10291"/>
    <s v="Male"/>
    <x v="2"/>
    <d v="1956-07-07T00:00:00"/>
    <n v="66"/>
    <x v="4"/>
    <x v="0"/>
    <s v="6Sense"/>
  </r>
  <r>
    <n v="611"/>
    <n v="10291"/>
    <s v="Female"/>
    <x v="3"/>
    <s v="18/06/1962"/>
    <n v="60"/>
    <x v="2"/>
    <x v="0"/>
    <s v="6Sense"/>
  </r>
  <r>
    <n v="612"/>
    <n v="10260"/>
    <s v="Male"/>
    <x v="0"/>
    <d v="1997-01-02T00:00:00"/>
    <n v="26"/>
    <x v="1"/>
    <x v="0"/>
    <s v="6Sense"/>
  </r>
  <r>
    <n v="613"/>
    <n v="10260"/>
    <s v="Male"/>
    <x v="2"/>
    <d v="1957-12-10T00:00:00"/>
    <n v="65"/>
    <x v="2"/>
    <x v="0"/>
    <s v="6Sense"/>
  </r>
  <r>
    <n v="614"/>
    <n v="10260"/>
    <s v="Female"/>
    <x v="3"/>
    <s v="30/04/1957"/>
    <n v="65"/>
    <x v="2"/>
    <x v="0"/>
    <s v="6Sense"/>
  </r>
  <r>
    <n v="615"/>
    <n v="10287"/>
    <s v="Male"/>
    <x v="0"/>
    <s v="16/07/1991"/>
    <n v="31"/>
    <x v="1"/>
    <x v="0"/>
    <s v="6Sense"/>
  </r>
  <r>
    <n v="616"/>
    <n v="10287"/>
    <s v="Female"/>
    <x v="1"/>
    <s v="29/02/1992"/>
    <n v="31"/>
    <x v="1"/>
    <x v="0"/>
    <s v="6Sense"/>
  </r>
  <r>
    <n v="617"/>
    <n v="10287"/>
    <s v="Male"/>
    <x v="2"/>
    <d v="1961-01-06T00:00:00"/>
    <n v="62"/>
    <x v="2"/>
    <x v="0"/>
    <s v="6Sense"/>
  </r>
  <r>
    <n v="618"/>
    <n v="10287"/>
    <s v="Female"/>
    <x v="3"/>
    <d v="1973-11-10T00:00:00"/>
    <n v="49"/>
    <x v="3"/>
    <x v="0"/>
    <s v="6Sense"/>
  </r>
  <r>
    <n v="619"/>
    <n v="10278"/>
    <s v="Male"/>
    <x v="0"/>
    <d v="1987-02-03T00:00:00"/>
    <n v="36"/>
    <x v="0"/>
    <x v="0"/>
    <s v="6Sense"/>
  </r>
  <r>
    <n v="620"/>
    <n v="10278"/>
    <s v="Female"/>
    <x v="1"/>
    <d v="1990-08-11T00:00:00"/>
    <n v="32"/>
    <x v="1"/>
    <x v="0"/>
    <s v="6Sense"/>
  </r>
  <r>
    <n v="621"/>
    <n v="10278"/>
    <s v="Male"/>
    <x v="2"/>
    <d v="1950-01-09T00:00:00"/>
    <n v="73"/>
    <x v="6"/>
    <x v="0"/>
    <s v="6Sense"/>
  </r>
  <r>
    <n v="622"/>
    <n v="10278"/>
    <s v="Female"/>
    <x v="3"/>
    <d v="1960-01-02T00:00:00"/>
    <n v="63"/>
    <x v="2"/>
    <x v="0"/>
    <s v="6Sense"/>
  </r>
  <r>
    <n v="623"/>
    <n v="10249"/>
    <s v="Male"/>
    <x v="0"/>
    <s v="18/06/1997"/>
    <n v="25"/>
    <x v="5"/>
    <x v="0"/>
    <s v="6Sense"/>
  </r>
  <r>
    <n v="624"/>
    <n v="10249"/>
    <s v="Male"/>
    <x v="2"/>
    <d v="1968-09-09T00:00:00"/>
    <n v="54"/>
    <x v="3"/>
    <x v="0"/>
    <s v="6Sense"/>
  </r>
  <r>
    <n v="625"/>
    <n v="10249"/>
    <s v="Female"/>
    <x v="3"/>
    <d v="1975-01-09T00:00:00"/>
    <n v="48"/>
    <x v="3"/>
    <x v="0"/>
    <s v="6Sense"/>
  </r>
  <r>
    <n v="626"/>
    <n v="10279"/>
    <s v="Female"/>
    <x v="0"/>
    <d v="1994-06-09T00:00:00"/>
    <n v="28"/>
    <x v="1"/>
    <x v="0"/>
    <s v="6Sense"/>
  </r>
  <r>
    <n v="627"/>
    <n v="10251"/>
    <s v="Female"/>
    <x v="0"/>
    <d v="1993-10-01T00:00:00"/>
    <n v="29"/>
    <x v="1"/>
    <x v="0"/>
    <s v="6Sense"/>
  </r>
  <r>
    <n v="628"/>
    <n v="10251"/>
    <s v="Male"/>
    <x v="1"/>
    <d v="1993-07-10T00:00:00"/>
    <n v="29"/>
    <x v="1"/>
    <x v="0"/>
    <s v="6Sense"/>
  </r>
  <r>
    <n v="629"/>
    <n v="10251"/>
    <s v="Female"/>
    <x v="3"/>
    <d v="1970-09-28T00:00:00"/>
    <n v="52"/>
    <x v="3"/>
    <x v="0"/>
    <s v="6Sense"/>
  </r>
  <r>
    <n v="630"/>
    <n v="10251"/>
    <s v="Male"/>
    <x v="2"/>
    <d v="1967-06-08T00:00:00"/>
    <n v="55"/>
    <x v="3"/>
    <x v="0"/>
    <s v="6Sense"/>
  </r>
  <r>
    <n v="631"/>
    <n v="10281"/>
    <s v="Male"/>
    <x v="0"/>
    <s v="23/02/1996"/>
    <n v="27"/>
    <x v="1"/>
    <x v="0"/>
    <s v="6Sense"/>
  </r>
  <r>
    <n v="632"/>
    <n v="10281"/>
    <s v="Male"/>
    <x v="2"/>
    <d v="1970-01-01T00:00:00"/>
    <n v="53"/>
    <x v="3"/>
    <x v="0"/>
    <s v="6Sense"/>
  </r>
  <r>
    <n v="633"/>
    <n v="10281"/>
    <s v="Female"/>
    <x v="3"/>
    <d v="1975-01-10T00:00:00"/>
    <n v="48"/>
    <x v="3"/>
    <x v="0"/>
    <s v="6Sense"/>
  </r>
  <r>
    <n v="634"/>
    <n v="10221"/>
    <s v="Male"/>
    <x v="0"/>
    <d v="1998-02-24T00:00:00"/>
    <n v="25"/>
    <x v="5"/>
    <x v="0"/>
    <s v="6Sense"/>
  </r>
  <r>
    <n v="635"/>
    <n v="10221"/>
    <s v="Male"/>
    <x v="2"/>
    <d v="1968-01-01T00:00:00"/>
    <n v="55"/>
    <x v="3"/>
    <x v="0"/>
    <s v="6Sense"/>
  </r>
  <r>
    <n v="636"/>
    <n v="10221"/>
    <s v="Female"/>
    <x v="3"/>
    <d v="1971-06-04T00:00:00"/>
    <n v="51"/>
    <x v="3"/>
    <x v="0"/>
    <s v="6Sense"/>
  </r>
  <r>
    <n v="637"/>
    <n v="10261"/>
    <s v="Male"/>
    <x v="0"/>
    <d v="1990-06-12T00:00:00"/>
    <n v="32"/>
    <x v="1"/>
    <x v="0"/>
    <s v="6Sense"/>
  </r>
  <r>
    <n v="638"/>
    <n v="10261"/>
    <s v="Female"/>
    <x v="1"/>
    <d v="1991-04-26T00:00:00"/>
    <n v="31"/>
    <x v="1"/>
    <x v="0"/>
    <s v="6Sense"/>
  </r>
  <r>
    <n v="639"/>
    <n v="10261"/>
    <s v="Male"/>
    <x v="5"/>
    <d v="2016-03-22T00:00:00"/>
    <n v="6"/>
    <x v="5"/>
    <x v="0"/>
    <s v="6Sense"/>
  </r>
  <r>
    <n v="640"/>
    <n v="10261"/>
    <s v="Female"/>
    <x v="4"/>
    <d v="2017-06-08T00:00:00"/>
    <n v="5"/>
    <x v="5"/>
    <x v="0"/>
    <s v="6Sense"/>
  </r>
  <r>
    <n v="641"/>
    <n v="10261"/>
    <s v="Female"/>
    <x v="3"/>
    <d v="1968-01-01T00:00:00"/>
    <n v="55"/>
    <x v="3"/>
    <x v="0"/>
    <s v="6Sense"/>
  </r>
  <r>
    <n v="642"/>
    <n v="10295"/>
    <s v="Female"/>
    <x v="0"/>
    <d v="1998-03-05T00:00:00"/>
    <n v="25"/>
    <x v="5"/>
    <x v="0"/>
    <s v="6Sense"/>
  </r>
  <r>
    <n v="643"/>
    <n v="10295"/>
    <s v="Male"/>
    <x v="2"/>
    <d v="1964-12-18T00:00:00"/>
    <n v="58"/>
    <x v="2"/>
    <x v="0"/>
    <s v="6Sense"/>
  </r>
  <r>
    <n v="644"/>
    <n v="10295"/>
    <s v="Female"/>
    <x v="3"/>
    <d v="1980-10-15T00:00:00"/>
    <n v="42"/>
    <x v="0"/>
    <x v="0"/>
    <s v="6Sense"/>
  </r>
  <r>
    <n v="645"/>
    <n v="10262"/>
    <s v="Male"/>
    <x v="0"/>
    <d v="1997-06-04T00:00:00"/>
    <n v="25"/>
    <x v="5"/>
    <x v="0"/>
    <s v="6Sense"/>
  </r>
  <r>
    <n v="646"/>
    <n v="10262"/>
    <s v="Male"/>
    <x v="2"/>
    <d v="1968-06-01T00:00:00"/>
    <n v="54"/>
    <x v="3"/>
    <x v="0"/>
    <s v="6Sense"/>
  </r>
  <r>
    <n v="647"/>
    <n v="10262"/>
    <s v="Female"/>
    <x v="3"/>
    <d v="1971-07-26T00:00:00"/>
    <n v="51"/>
    <x v="3"/>
    <x v="0"/>
    <s v="6Sense"/>
  </r>
  <r>
    <n v="648"/>
    <n v="10275"/>
    <s v="Male"/>
    <x v="0"/>
    <d v="1996-01-03T00:00:00"/>
    <n v="27"/>
    <x v="1"/>
    <x v="0"/>
    <s v="6Sense"/>
  </r>
  <r>
    <n v="649"/>
    <n v="10275"/>
    <s v="Male"/>
    <x v="2"/>
    <d v="1967-07-14T00:00:00"/>
    <n v="55"/>
    <x v="3"/>
    <x v="0"/>
    <s v="6Sense"/>
  </r>
  <r>
    <n v="650"/>
    <n v="10275"/>
    <s v="Female"/>
    <x v="3"/>
    <d v="1973-05-05T00:00:00"/>
    <n v="49"/>
    <x v="3"/>
    <x v="0"/>
    <s v="6Sense"/>
  </r>
  <r>
    <n v="651"/>
    <n v="10264"/>
    <s v="Male"/>
    <x v="0"/>
    <d v="1991-03-01T00:00:00"/>
    <n v="32"/>
    <x v="1"/>
    <x v="0"/>
    <s v="6Sense"/>
  </r>
  <r>
    <n v="652"/>
    <n v="10264"/>
    <s v="Female"/>
    <x v="1"/>
    <d v="1994-12-19T00:00:00"/>
    <n v="28"/>
    <x v="1"/>
    <x v="0"/>
    <s v="6Sense"/>
  </r>
  <r>
    <n v="653"/>
    <n v="10264"/>
    <s v="Female"/>
    <x v="4"/>
    <d v="2020-11-22T00:00:00"/>
    <n v="2"/>
    <x v="5"/>
    <x v="0"/>
    <s v="6Sense"/>
  </r>
  <r>
    <n v="654"/>
    <n v="10264"/>
    <s v="Male"/>
    <x v="2"/>
    <d v="1963-01-01T00:00:00"/>
    <n v="60"/>
    <x v="2"/>
    <x v="0"/>
    <s v="6Sense"/>
  </r>
  <r>
    <n v="655"/>
    <n v="10264"/>
    <s v="Female"/>
    <x v="3"/>
    <d v="1968-07-11T00:00:00"/>
    <n v="54"/>
    <x v="3"/>
    <x v="0"/>
    <s v="6Sense"/>
  </r>
  <r>
    <n v="656"/>
    <n v="10239"/>
    <s v="Male"/>
    <x v="0"/>
    <d v="1993-08-26T00:00:00"/>
    <n v="29"/>
    <x v="1"/>
    <x v="0"/>
    <s v="6Sense"/>
  </r>
  <r>
    <n v="657"/>
    <n v="10239"/>
    <s v="Female"/>
    <x v="1"/>
    <d v="1998-10-13T00:00:00"/>
    <n v="24"/>
    <x v="5"/>
    <x v="0"/>
    <s v="6Sense"/>
  </r>
  <r>
    <n v="658"/>
    <n v="10239"/>
    <s v="Male"/>
    <x v="2"/>
    <d v="1961-06-30T00:00:00"/>
    <n v="61"/>
    <x v="2"/>
    <x v="0"/>
    <s v="6Sense"/>
  </r>
  <r>
    <n v="659"/>
    <n v="10239"/>
    <s v="Female"/>
    <x v="3"/>
    <d v="1962-11-05T00:00:00"/>
    <n v="60"/>
    <x v="2"/>
    <x v="0"/>
    <s v="6Sense"/>
  </r>
  <r>
    <n v="660"/>
    <n v="10266"/>
    <s v="Male"/>
    <x v="0"/>
    <d v="1997-03-01T00:00:00"/>
    <n v="26"/>
    <x v="1"/>
    <x v="0"/>
    <s v="6Sense"/>
  </r>
  <r>
    <n v="661"/>
    <n v="10266"/>
    <s v="Female"/>
    <x v="3"/>
    <d v="1969-06-13T00:00:00"/>
    <n v="53"/>
    <x v="3"/>
    <x v="0"/>
    <s v="6Sense"/>
  </r>
  <r>
    <n v="662"/>
    <n v="10266"/>
    <s v="Male"/>
    <x v="2"/>
    <d v="1969-02-02T00:00:00"/>
    <n v="54"/>
    <x v="3"/>
    <x v="0"/>
    <s v="6Sense"/>
  </r>
  <r>
    <n v="663"/>
    <n v="10276"/>
    <s v="Male"/>
    <x v="0"/>
    <d v="1996-03-10T00:00:00"/>
    <n v="27"/>
    <x v="1"/>
    <x v="0"/>
    <s v="6Sense"/>
  </r>
  <r>
    <n v="664"/>
    <n v="10276"/>
    <s v="Female"/>
    <x v="3"/>
    <d v="1968-04-06T00:00:00"/>
    <n v="54"/>
    <x v="3"/>
    <x v="0"/>
    <s v="6Sense"/>
  </r>
  <r>
    <n v="665"/>
    <n v="10273"/>
    <s v="Male"/>
    <x v="0"/>
    <s v="27/10/1990"/>
    <n v="32"/>
    <x v="1"/>
    <x v="0"/>
    <s v="6Sense"/>
  </r>
  <r>
    <n v="666"/>
    <n v="10273"/>
    <s v="Female"/>
    <x v="1"/>
    <s v="16/04/1992"/>
    <n v="30"/>
    <x v="1"/>
    <x v="0"/>
    <s v="6Sense"/>
  </r>
  <r>
    <n v="667"/>
    <n v="10273"/>
    <s v="Male"/>
    <x v="6"/>
    <d v="1962-10-02T00:00:00"/>
    <n v="60"/>
    <x v="2"/>
    <x v="0"/>
    <s v="6Sense"/>
  </r>
  <r>
    <n v="668"/>
    <n v="10273"/>
    <s v="Female"/>
    <x v="7"/>
    <d v="1966-10-04T00:00:00"/>
    <n v="56"/>
    <x v="2"/>
    <x v="0"/>
    <s v="6Sense"/>
  </r>
  <r>
    <n v="669"/>
    <n v="10277"/>
    <s v="Male"/>
    <x v="0"/>
    <d v="1991-12-09T00:00:00"/>
    <n v="31"/>
    <x v="1"/>
    <x v="0"/>
    <s v="6Sense"/>
  </r>
  <r>
    <n v="670"/>
    <n v="10277"/>
    <s v="Female"/>
    <x v="3"/>
    <d v="1971-01-04T00:00:00"/>
    <n v="52"/>
    <x v="3"/>
    <x v="0"/>
    <s v="6Sense"/>
  </r>
  <r>
    <n v="671"/>
    <n v="10277"/>
    <s v="Female"/>
    <x v="1"/>
    <s v="17/08/1995"/>
    <n v="27"/>
    <x v="1"/>
    <x v="0"/>
    <s v="6Sense"/>
  </r>
  <r>
    <n v="672"/>
    <n v="10303"/>
    <s v="Male"/>
    <x v="0"/>
    <d v="1995-08-17T00:00:00"/>
    <n v="27"/>
    <x v="1"/>
    <x v="0"/>
    <s v="6Sense"/>
  </r>
  <r>
    <n v="673"/>
    <n v="10303"/>
    <s v="Male"/>
    <x v="2"/>
    <d v="1965-03-20T00:00:00"/>
    <n v="58"/>
    <x v="2"/>
    <x v="0"/>
    <s v="6Sense"/>
  </r>
  <r>
    <n v="674"/>
    <n v="10303"/>
    <s v="Female"/>
    <x v="3"/>
    <d v="1972-11-29T00:00:00"/>
    <n v="50"/>
    <x v="3"/>
    <x v="0"/>
    <s v="6Sense"/>
  </r>
  <r>
    <n v="675"/>
    <n v="10254"/>
    <s v="Male"/>
    <x v="0"/>
    <d v="1998-05-17T00:00:00"/>
    <n v="24"/>
    <x v="5"/>
    <x v="0"/>
    <s v="6Sense"/>
  </r>
  <r>
    <n v="676"/>
    <n v="10254"/>
    <s v="Male"/>
    <x v="2"/>
    <d v="1973-06-15T00:00:00"/>
    <n v="49"/>
    <x v="3"/>
    <x v="0"/>
    <s v="6Sense"/>
  </r>
  <r>
    <n v="677"/>
    <n v="10254"/>
    <s v="Female"/>
    <x v="3"/>
    <d v="1973-08-07T00:00:00"/>
    <n v="49"/>
    <x v="3"/>
    <x v="0"/>
    <s v="6Sense"/>
  </r>
  <r>
    <n v="678"/>
    <n v="10299"/>
    <s v="Male"/>
    <x v="0"/>
    <d v="1995-07-04T00:00:00"/>
    <n v="27"/>
    <x v="1"/>
    <x v="0"/>
    <s v="6Sense"/>
  </r>
  <r>
    <n v="679"/>
    <n v="10299"/>
    <s v="Male"/>
    <x v="2"/>
    <d v="1961-11-16T00:00:00"/>
    <n v="61"/>
    <x v="2"/>
    <x v="0"/>
    <s v="6Sense"/>
  </r>
  <r>
    <n v="680"/>
    <n v="10299"/>
    <s v="Female"/>
    <x v="3"/>
    <d v="1970-01-01T00:00:00"/>
    <n v="53"/>
    <x v="3"/>
    <x v="0"/>
    <s v="6Sense"/>
  </r>
  <r>
    <n v="681"/>
    <n v="10252"/>
    <s v="Female"/>
    <x v="0"/>
    <d v="1983-01-16T00:00:00"/>
    <n v="40"/>
    <x v="0"/>
    <x v="0"/>
    <s v="6Sense"/>
  </r>
  <r>
    <n v="682"/>
    <n v="10252"/>
    <s v="Male"/>
    <x v="1"/>
    <d v="1982-11-17T00:00:00"/>
    <n v="40"/>
    <x v="0"/>
    <x v="0"/>
    <s v="6Sense"/>
  </r>
  <r>
    <n v="683"/>
    <n v="10252"/>
    <s v="Male"/>
    <x v="5"/>
    <d v="2016-12-05T00:00:00"/>
    <n v="6"/>
    <x v="5"/>
    <x v="0"/>
    <s v="6Sense"/>
  </r>
  <r>
    <n v="684"/>
    <n v="10265"/>
    <s v="Female"/>
    <x v="0"/>
    <d v="1990-10-05T00:00:00"/>
    <n v="32"/>
    <x v="1"/>
    <x v="0"/>
    <s v="6Sense"/>
  </r>
  <r>
    <n v="685"/>
    <n v="10265"/>
    <s v="Male"/>
    <x v="1"/>
    <d v="1990-10-30T00:00:00"/>
    <n v="32"/>
    <x v="1"/>
    <x v="0"/>
    <s v="6Sense"/>
  </r>
  <r>
    <n v="686"/>
    <n v="10265"/>
    <s v="Male"/>
    <x v="2"/>
    <d v="1960-03-11T00:00:00"/>
    <n v="63"/>
    <x v="2"/>
    <x v="0"/>
    <s v="6Sense"/>
  </r>
  <r>
    <n v="687"/>
    <n v="10265"/>
    <s v="Female"/>
    <x v="3"/>
    <d v="1960-04-12T00:00:00"/>
    <n v="62"/>
    <x v="2"/>
    <x v="0"/>
    <s v="6Sense"/>
  </r>
  <r>
    <n v="688"/>
    <n v="10311"/>
    <s v="Male"/>
    <x v="0"/>
    <d v="1986-12-24T00:00:00"/>
    <n v="36"/>
    <x v="0"/>
    <x v="0"/>
    <s v="6Sense"/>
  </r>
  <r>
    <n v="689"/>
    <n v="10311"/>
    <s v="Female"/>
    <x v="1"/>
    <d v="1992-03-06T00:00:00"/>
    <n v="31"/>
    <x v="1"/>
    <x v="0"/>
    <s v="6Sense"/>
  </r>
  <r>
    <n v="690"/>
    <n v="10311"/>
    <s v="Male"/>
    <x v="5"/>
    <d v="2014-03-25T00:00:00"/>
    <n v="8"/>
    <x v="5"/>
    <x v="0"/>
    <s v="6Sense"/>
  </r>
  <r>
    <n v="691"/>
    <n v="10311"/>
    <s v="Male"/>
    <x v="5"/>
    <d v="2018-10-18T00:00:00"/>
    <n v="4"/>
    <x v="5"/>
    <x v="0"/>
    <s v="6Sense"/>
  </r>
  <r>
    <n v="692"/>
    <n v="10311"/>
    <s v="Male"/>
    <x v="2"/>
    <d v="1956-12-15T00:00:00"/>
    <n v="66"/>
    <x v="4"/>
    <x v="0"/>
    <s v="6Sense"/>
  </r>
  <r>
    <n v="693"/>
    <n v="10311"/>
    <s v="Female"/>
    <x v="3"/>
    <d v="1958-08-15T00:00:00"/>
    <n v="64"/>
    <x v="2"/>
    <x v="0"/>
    <s v="6Sense"/>
  </r>
  <r>
    <n v="694"/>
    <n v="10292"/>
    <s v="Male"/>
    <x v="0"/>
    <d v="1988-09-23T00:00:00"/>
    <n v="34"/>
    <x v="1"/>
    <x v="0"/>
    <s v="6Sense"/>
  </r>
  <r>
    <n v="695"/>
    <n v="10292"/>
    <s v="Female"/>
    <x v="1"/>
    <d v="1990-07-02T00:00:00"/>
    <n v="32"/>
    <x v="1"/>
    <x v="0"/>
    <s v="6Sense"/>
  </r>
  <r>
    <n v="696"/>
    <n v="10292"/>
    <s v="Male"/>
    <x v="2"/>
    <d v="1955-06-05T00:00:00"/>
    <n v="67"/>
    <x v="4"/>
    <x v="0"/>
    <s v="6Sense"/>
  </r>
  <r>
    <n v="697"/>
    <n v="10292"/>
    <s v="Female"/>
    <x v="3"/>
    <d v="1961-02-20T00:00:00"/>
    <n v="62"/>
    <x v="2"/>
    <x v="0"/>
    <s v="6Sense"/>
  </r>
  <r>
    <n v="698"/>
    <n v="10285"/>
    <s v="Female"/>
    <x v="0"/>
    <d v="1996-11-24T00:00:00"/>
    <n v="26"/>
    <x v="1"/>
    <x v="0"/>
    <s v="6Sense"/>
  </r>
  <r>
    <n v="699"/>
    <n v="10285"/>
    <s v="Male"/>
    <x v="2"/>
    <d v="1967-01-01T00:00:00"/>
    <n v="56"/>
    <x v="2"/>
    <x v="0"/>
    <s v="6Sense"/>
  </r>
  <r>
    <n v="700"/>
    <n v="10285"/>
    <s v="Female"/>
    <x v="3"/>
    <d v="1976-07-07T00:00:00"/>
    <n v="46"/>
    <x v="3"/>
    <x v="0"/>
    <s v="6Sense"/>
  </r>
  <r>
    <n v="701"/>
    <n v="10315"/>
    <s v="Male"/>
    <x v="0"/>
    <d v="1993-01-04T00:00:00"/>
    <n v="30"/>
    <x v="1"/>
    <x v="0"/>
    <s v="6Sense"/>
  </r>
  <r>
    <n v="702"/>
    <n v="10315"/>
    <s v="Male"/>
    <x v="2"/>
    <d v="1967-02-11T00:00:00"/>
    <n v="56"/>
    <x v="2"/>
    <x v="0"/>
    <s v="6Sense"/>
  </r>
  <r>
    <n v="703"/>
    <n v="10315"/>
    <s v="Female"/>
    <x v="3"/>
    <d v="1969-07-27T00:00:00"/>
    <n v="53"/>
    <x v="3"/>
    <x v="0"/>
    <s v="6Sense"/>
  </r>
  <r>
    <n v="704"/>
    <n v="10315"/>
    <s v="Female"/>
    <x v="1"/>
    <d v="1997-04-23T00:00:00"/>
    <n v="25"/>
    <x v="5"/>
    <x v="0"/>
    <s v="6Sense"/>
  </r>
  <r>
    <n v="705"/>
    <n v="10310"/>
    <s v="Male"/>
    <x v="0"/>
    <d v="1992-07-16T00:00:00"/>
    <n v="30"/>
    <x v="1"/>
    <x v="0"/>
    <s v="6Sense"/>
  </r>
  <r>
    <n v="706"/>
    <n v="10310"/>
    <s v="Female"/>
    <x v="1"/>
    <d v="1991-12-28T00:00:00"/>
    <n v="31"/>
    <x v="1"/>
    <x v="0"/>
    <s v="6Sense"/>
  </r>
  <r>
    <n v="707"/>
    <n v="10310"/>
    <s v="Female"/>
    <x v="4"/>
    <d v="2021-11-29T00:00:00"/>
    <n v="1"/>
    <x v="5"/>
    <x v="0"/>
    <s v="6Sense"/>
  </r>
  <r>
    <n v="708"/>
    <n v="10310"/>
    <s v="Female"/>
    <x v="3"/>
    <d v="1965-10-16T00:00:00"/>
    <n v="57"/>
    <x v="2"/>
    <x v="0"/>
    <s v="6Sense"/>
  </r>
  <r>
    <n v="709"/>
    <n v="10310"/>
    <s v="Male"/>
    <x v="2"/>
    <d v="1957-02-16T00:00:00"/>
    <n v="66"/>
    <x v="4"/>
    <x v="0"/>
    <s v="6Sense"/>
  </r>
  <r>
    <n v="710"/>
    <n v="10320"/>
    <s v="Male"/>
    <x v="0"/>
    <s v="19/11/1996"/>
    <n v="26"/>
    <x v="1"/>
    <x v="0"/>
    <s v="6Sense"/>
  </r>
  <r>
    <n v="711"/>
    <n v="10320"/>
    <s v="Male"/>
    <x v="2"/>
    <s v="16/12/1961"/>
    <n v="61"/>
    <x v="2"/>
    <x v="0"/>
    <s v="6Sense"/>
  </r>
  <r>
    <n v="712"/>
    <n v="10320"/>
    <s v="Female"/>
    <x v="3"/>
    <s v="21/05/1968"/>
    <n v="54"/>
    <x v="3"/>
    <x v="0"/>
    <s v="6Sense"/>
  </r>
  <r>
    <n v="713"/>
    <n v="10325"/>
    <s v="Male"/>
    <x v="0"/>
    <d v="1989-06-11T00:00:00"/>
    <n v="33"/>
    <x v="1"/>
    <x v="0"/>
    <s v="6Sense"/>
  </r>
  <r>
    <n v="714"/>
    <n v="10325"/>
    <s v="Female"/>
    <x v="1"/>
    <s v="14/10/1990"/>
    <n v="32"/>
    <x v="1"/>
    <x v="0"/>
    <s v="6Sense"/>
  </r>
  <r>
    <n v="715"/>
    <n v="10325"/>
    <s v="Female"/>
    <x v="4"/>
    <s v="24/01/2022"/>
    <n v="1"/>
    <x v="5"/>
    <x v="0"/>
    <s v="6Sense"/>
  </r>
  <r>
    <n v="716"/>
    <n v="10325"/>
    <s v="Male"/>
    <x v="2"/>
    <s v="30/07/1962"/>
    <n v="60"/>
    <x v="2"/>
    <x v="0"/>
    <s v="6Sense"/>
  </r>
  <r>
    <n v="717"/>
    <n v="10325"/>
    <s v="Female"/>
    <x v="3"/>
    <s v="21/04/1967"/>
    <n v="55"/>
    <x v="3"/>
    <x v="0"/>
    <s v="6Sense"/>
  </r>
  <r>
    <n v="718"/>
    <n v="10294"/>
    <s v="Male"/>
    <x v="0"/>
    <d v="1992-08-09T00:00:00"/>
    <n v="30"/>
    <x v="1"/>
    <x v="0"/>
    <s v="6Sense"/>
  </r>
  <r>
    <n v="719"/>
    <n v="10294"/>
    <s v="Female"/>
    <x v="1"/>
    <s v="22/01/1996"/>
    <n v="27"/>
    <x v="1"/>
    <x v="0"/>
    <s v="6Sense"/>
  </r>
  <r>
    <n v="720"/>
    <n v="10294"/>
    <s v="Male"/>
    <x v="2"/>
    <d v="1958-03-12T00:00:00"/>
    <n v="65"/>
    <x v="2"/>
    <x v="0"/>
    <s v="6Sense"/>
  </r>
  <r>
    <n v="721"/>
    <n v="10294"/>
    <s v="Female"/>
    <x v="3"/>
    <s v="20/11/1967"/>
    <n v="55"/>
    <x v="3"/>
    <x v="0"/>
    <s v="6Sense"/>
  </r>
  <r>
    <n v="722"/>
    <n v="10312"/>
    <s v="Male"/>
    <x v="0"/>
    <d v="1996-08-08T00:00:00"/>
    <n v="26"/>
    <x v="1"/>
    <x v="0"/>
    <s v="6Sense"/>
  </r>
  <r>
    <n v="723"/>
    <n v="10312"/>
    <s v="Male"/>
    <x v="2"/>
    <s v="29/12/1970"/>
    <n v="52"/>
    <x v="3"/>
    <x v="0"/>
    <s v="6Sense"/>
  </r>
  <r>
    <n v="724"/>
    <n v="10312"/>
    <s v="Female"/>
    <x v="3"/>
    <d v="1976-09-01T00:00:00"/>
    <n v="46"/>
    <x v="3"/>
    <x v="0"/>
    <s v="6Sense"/>
  </r>
  <r>
    <n v="725"/>
    <n v="10317"/>
    <s v="Male"/>
    <x v="0"/>
    <s v="15/04/1992"/>
    <n v="30"/>
    <x v="1"/>
    <x v="0"/>
    <s v="6Sense"/>
  </r>
  <r>
    <n v="726"/>
    <n v="10317"/>
    <s v="Female"/>
    <x v="1"/>
    <s v="28/11/1991"/>
    <n v="31"/>
    <x v="1"/>
    <x v="0"/>
    <s v="6Sense"/>
  </r>
  <r>
    <n v="727"/>
    <n v="10317"/>
    <s v="Male"/>
    <x v="2"/>
    <s v="17/07/1958"/>
    <n v="64"/>
    <x v="2"/>
    <x v="0"/>
    <s v="6Sense"/>
  </r>
  <r>
    <n v="728"/>
    <n v="10317"/>
    <s v="Female"/>
    <x v="3"/>
    <s v="31/12/1972"/>
    <n v="50"/>
    <x v="3"/>
    <x v="0"/>
    <s v="6Sense"/>
  </r>
  <r>
    <n v="729"/>
    <n v="10327"/>
    <s v="Male"/>
    <x v="0"/>
    <d v="1986-08-20T00:00:00"/>
    <n v="36"/>
    <x v="0"/>
    <x v="0"/>
    <s v="6Sense"/>
  </r>
  <r>
    <n v="730"/>
    <n v="10327"/>
    <s v="Female"/>
    <x v="1"/>
    <d v="1993-11-17T00:00:00"/>
    <n v="29"/>
    <x v="1"/>
    <x v="0"/>
    <s v="6Sense"/>
  </r>
  <r>
    <n v="731"/>
    <n v="10327"/>
    <s v="Female"/>
    <x v="4"/>
    <d v="2017-02-04T00:00:00"/>
    <n v="6"/>
    <x v="5"/>
    <x v="0"/>
    <s v="6Sense"/>
  </r>
  <r>
    <n v="732"/>
    <n v="10327"/>
    <s v="Female"/>
    <x v="3"/>
    <d v="1964-05-05T00:00:00"/>
    <n v="58"/>
    <x v="2"/>
    <x v="0"/>
    <s v="6Sense"/>
  </r>
  <r>
    <n v="733"/>
    <n v="10336"/>
    <s v="Male"/>
    <x v="0"/>
    <s v="30/05/1983"/>
    <n v="39"/>
    <x v="0"/>
    <x v="0"/>
    <s v="6Sense"/>
  </r>
  <r>
    <n v="734"/>
    <n v="10336"/>
    <s v="Female"/>
    <x v="1"/>
    <s v="18/11/1984"/>
    <n v="38"/>
    <x v="0"/>
    <x v="0"/>
    <s v="6Sense"/>
  </r>
  <r>
    <n v="735"/>
    <n v="10336"/>
    <s v="Female"/>
    <x v="7"/>
    <d v="1960-06-13T00:00:00"/>
    <n v="62"/>
    <x v="2"/>
    <x v="0"/>
    <s v="6Sense"/>
  </r>
  <r>
    <n v="736"/>
    <n v="10336"/>
    <s v="Female"/>
    <x v="4"/>
    <d v="2019-10-12T00:00:00"/>
    <n v="3"/>
    <x v="5"/>
    <x v="0"/>
    <s v="6Sense"/>
  </r>
  <r>
    <n v="737"/>
    <n v="10290"/>
    <s v="Female"/>
    <x v="0"/>
    <d v="1994-07-21T00:00:00"/>
    <n v="28"/>
    <x v="1"/>
    <x v="0"/>
    <s v="6Sense"/>
  </r>
  <r>
    <n v="738"/>
    <n v="10290"/>
    <s v="Female"/>
    <x v="3"/>
    <d v="1971-09-15T00:00:00"/>
    <n v="51"/>
    <x v="3"/>
    <x v="0"/>
    <s v="6Sense"/>
  </r>
  <r>
    <n v="739"/>
    <n v="10290"/>
    <s v="Male"/>
    <x v="2"/>
    <d v="1966-11-10T00:00:00"/>
    <n v="56"/>
    <x v="2"/>
    <x v="0"/>
    <s v="6Sense"/>
  </r>
  <r>
    <n v="740"/>
    <n v="10307"/>
    <s v="Male"/>
    <x v="0"/>
    <s v="21/01/1993"/>
    <n v="30"/>
    <x v="1"/>
    <x v="0"/>
    <s v="6Sense"/>
  </r>
  <r>
    <n v="741"/>
    <n v="10307"/>
    <s v="Female"/>
    <x v="1"/>
    <s v="27/08/1996"/>
    <n v="26"/>
    <x v="1"/>
    <x v="0"/>
    <s v="6Sense"/>
  </r>
  <r>
    <n v="742"/>
    <n v="10307"/>
    <s v="Female"/>
    <x v="3"/>
    <s v="14/11/1969"/>
    <n v="53"/>
    <x v="3"/>
    <x v="0"/>
    <s v="6Sense"/>
  </r>
  <r>
    <n v="743"/>
    <n v="10326"/>
    <s v="Male"/>
    <x v="0"/>
    <d v="1984-04-23T00:00:00"/>
    <n v="38"/>
    <x v="0"/>
    <x v="0"/>
    <s v="6Sense"/>
  </r>
  <r>
    <n v="744"/>
    <n v="10326"/>
    <s v="Female"/>
    <x v="1"/>
    <s v="13/05/1986"/>
    <n v="36"/>
    <x v="0"/>
    <x v="0"/>
    <s v="6Sense"/>
  </r>
  <r>
    <n v="745"/>
    <n v="10326"/>
    <s v="Female"/>
    <x v="4"/>
    <s v="22/12/2015"/>
    <n v="7"/>
    <x v="5"/>
    <x v="0"/>
    <s v="6Sense"/>
  </r>
  <r>
    <n v="746"/>
    <n v="10326"/>
    <s v="Male"/>
    <x v="5"/>
    <d v="2017-06-03T00:00:00"/>
    <n v="5"/>
    <x v="5"/>
    <x v="0"/>
    <s v="6Sense"/>
  </r>
  <r>
    <n v="747"/>
    <n v="10326"/>
    <s v="Male"/>
    <x v="2"/>
    <d v="1954-12-07T00:00:00"/>
    <n v="68"/>
    <x v="4"/>
    <x v="0"/>
    <s v="6Sense"/>
  </r>
  <r>
    <n v="748"/>
    <n v="10326"/>
    <s v="Female"/>
    <x v="3"/>
    <d v="1961-04-11T00:00:00"/>
    <n v="61"/>
    <x v="2"/>
    <x v="0"/>
    <s v="6Sense"/>
  </r>
  <r>
    <n v="749"/>
    <n v="10337"/>
    <s v="Male"/>
    <x v="0"/>
    <d v="1991-10-04T00:00:00"/>
    <n v="31"/>
    <x v="1"/>
    <x v="0"/>
    <s v="6Sense"/>
  </r>
  <r>
    <n v="750"/>
    <n v="10337"/>
    <s v="Female"/>
    <x v="1"/>
    <s v="25/08/1994"/>
    <n v="28"/>
    <x v="1"/>
    <x v="0"/>
    <s v="6Sense"/>
  </r>
  <r>
    <n v="751"/>
    <n v="10337"/>
    <s v="Male"/>
    <x v="2"/>
    <s v="17/03/1960"/>
    <n v="63"/>
    <x v="2"/>
    <x v="0"/>
    <s v="6Sense"/>
  </r>
  <r>
    <n v="752"/>
    <n v="10337"/>
    <s v="Female"/>
    <x v="3"/>
    <d v="1962-01-11T00:00:00"/>
    <n v="61"/>
    <x v="2"/>
    <x v="0"/>
    <s v="6Sense"/>
  </r>
  <r>
    <n v="753"/>
    <n v="10316"/>
    <s v="Male"/>
    <x v="0"/>
    <s v="21/09/1995"/>
    <n v="27"/>
    <x v="1"/>
    <x v="0"/>
    <s v="6Sense"/>
  </r>
  <r>
    <n v="754"/>
    <n v="10316"/>
    <s v="Male"/>
    <x v="2"/>
    <d v="1970-04-06T00:00:00"/>
    <n v="52"/>
    <x v="3"/>
    <x v="0"/>
    <s v="6Sense"/>
  </r>
  <r>
    <n v="755"/>
    <n v="10316"/>
    <s v="Female"/>
    <x v="3"/>
    <d v="1968-06-05T00:00:00"/>
    <n v="54"/>
    <x v="3"/>
    <x v="0"/>
    <s v="6Sense"/>
  </r>
  <r>
    <n v="756"/>
    <n v="10319"/>
    <s v="Male"/>
    <x v="0"/>
    <d v="1996-12-10T00:00:00"/>
    <n v="26"/>
    <x v="1"/>
    <x v="0"/>
    <s v="6Sense"/>
  </r>
  <r>
    <n v="757"/>
    <n v="10319"/>
    <s v="Male"/>
    <x v="2"/>
    <d v="1969-11-03T00:00:00"/>
    <n v="53"/>
    <x v="3"/>
    <x v="0"/>
    <s v="6Sense"/>
  </r>
  <r>
    <n v="758"/>
    <n v="10319"/>
    <s v="Female"/>
    <x v="3"/>
    <s v="15/09/1974"/>
    <n v="48"/>
    <x v="3"/>
    <x v="0"/>
    <s v="6Sense"/>
  </r>
  <r>
    <n v="759"/>
    <n v="10318"/>
    <s v="Male"/>
    <x v="0"/>
    <d v="1990-11-05T00:00:00"/>
    <n v="32"/>
    <x v="1"/>
    <x v="0"/>
    <s v="6Sense"/>
  </r>
  <r>
    <n v="760"/>
    <n v="10318"/>
    <s v="Female"/>
    <x v="1"/>
    <s v="30/05/1990"/>
    <n v="32"/>
    <x v="1"/>
    <x v="0"/>
    <s v="6Sense"/>
  </r>
  <r>
    <n v="761"/>
    <n v="10318"/>
    <s v="Male"/>
    <x v="2"/>
    <d v="1959-03-04T00:00:00"/>
    <n v="64"/>
    <x v="2"/>
    <x v="0"/>
    <s v="6Sense"/>
  </r>
  <r>
    <n v="762"/>
    <n v="10318"/>
    <s v="Female"/>
    <x v="3"/>
    <d v="1971-11-04T00:00:00"/>
    <n v="51"/>
    <x v="3"/>
    <x v="0"/>
    <s v="6Sense"/>
  </r>
  <r>
    <n v="763"/>
    <n v="10335"/>
    <s v="Male"/>
    <x v="0"/>
    <s v="29/05/1995"/>
    <n v="27"/>
    <x v="1"/>
    <x v="0"/>
    <s v="6Sense"/>
  </r>
  <r>
    <n v="764"/>
    <n v="10335"/>
    <s v="Female"/>
    <x v="3"/>
    <s v="27/05/1975"/>
    <n v="47"/>
    <x v="3"/>
    <x v="0"/>
    <s v="6Sense"/>
  </r>
  <r>
    <n v="765"/>
    <n v="10305"/>
    <s v="Female"/>
    <x v="0"/>
    <s v="21/02/1989"/>
    <n v="34"/>
    <x v="1"/>
    <x v="0"/>
    <s v="6Sense"/>
  </r>
  <r>
    <n v="766"/>
    <n v="10305"/>
    <s v="Male"/>
    <x v="2"/>
    <s v="25/07/1956"/>
    <n v="66"/>
    <x v="4"/>
    <x v="0"/>
    <s v="6Sense"/>
  </r>
  <r>
    <n v="767"/>
    <n v="10305"/>
    <s v="Female"/>
    <x v="3"/>
    <d v="1966-05-10T00:00:00"/>
    <n v="56"/>
    <x v="2"/>
    <x v="0"/>
    <s v="6Sense"/>
  </r>
  <r>
    <n v="768"/>
    <n v="10321"/>
    <s v="Male"/>
    <x v="0"/>
    <d v="1994-09-05T00:00:00"/>
    <n v="28"/>
    <x v="1"/>
    <x v="0"/>
    <s v="6Sense"/>
  </r>
  <r>
    <n v="769"/>
    <n v="10321"/>
    <s v="Female"/>
    <x v="1"/>
    <s v="20/10/1999"/>
    <n v="23"/>
    <x v="5"/>
    <x v="0"/>
    <s v="6Sense"/>
  </r>
  <r>
    <n v="770"/>
    <n v="10321"/>
    <s v="Male"/>
    <x v="2"/>
    <d v="1970-01-01T00:00:00"/>
    <n v="53"/>
    <x v="3"/>
    <x v="0"/>
    <s v="6Sense"/>
  </r>
  <r>
    <n v="771"/>
    <n v="10321"/>
    <s v="Female"/>
    <x v="3"/>
    <d v="1975-01-01T00:00:00"/>
    <n v="48"/>
    <x v="3"/>
    <x v="0"/>
    <s v="6Sense"/>
  </r>
  <r>
    <n v="772"/>
    <n v="10334"/>
    <s v="Female"/>
    <x v="0"/>
    <s v="21/05/1996"/>
    <n v="26"/>
    <x v="1"/>
    <x v="0"/>
    <s v="6Sense"/>
  </r>
  <r>
    <n v="773"/>
    <n v="10334"/>
    <s v="Male"/>
    <x v="2"/>
    <d v="1962-11-11T00:00:00"/>
    <n v="60"/>
    <x v="2"/>
    <x v="0"/>
    <s v="6Sense"/>
  </r>
  <r>
    <n v="774"/>
    <n v="10334"/>
    <s v="Female"/>
    <x v="3"/>
    <d v="1967-01-06T00:00:00"/>
    <n v="56"/>
    <x v="2"/>
    <x v="0"/>
    <s v="6Sense"/>
  </r>
  <r>
    <n v="775"/>
    <n v="10345"/>
    <s v="Female"/>
    <x v="0"/>
    <s v="15/03/1992"/>
    <n v="31"/>
    <x v="1"/>
    <x v="0"/>
    <s v="6Sense"/>
  </r>
  <r>
    <n v="776"/>
    <n v="10345"/>
    <s v="Male"/>
    <x v="1"/>
    <d v="1992-08-01T00:00:00"/>
    <n v="30"/>
    <x v="1"/>
    <x v="0"/>
    <s v="6Sense"/>
  </r>
  <r>
    <n v="777"/>
    <n v="10345"/>
    <s v="Male"/>
    <x v="2"/>
    <s v="23/04/1959"/>
    <n v="63"/>
    <x v="2"/>
    <x v="0"/>
    <s v="6Sense"/>
  </r>
  <r>
    <n v="778"/>
    <n v="10345"/>
    <s v="Female"/>
    <x v="3"/>
    <s v="16/12/1961"/>
    <n v="61"/>
    <x v="2"/>
    <x v="0"/>
    <s v="6Sense"/>
  </r>
  <r>
    <n v="779"/>
    <n v="10348"/>
    <s v="Female"/>
    <x v="0"/>
    <d v="1971-05-12T00:00:00"/>
    <n v="51"/>
    <x v="3"/>
    <x v="0"/>
    <s v="6Sense"/>
  </r>
  <r>
    <n v="780"/>
    <n v="10348"/>
    <s v="Male"/>
    <x v="1"/>
    <s v="24/09/1966"/>
    <n v="56"/>
    <x v="2"/>
    <x v="0"/>
    <s v="6Sense"/>
  </r>
  <r>
    <n v="781"/>
    <n v="10348"/>
    <s v="Male"/>
    <x v="2"/>
    <s v="14/02/1933"/>
    <n v="90"/>
    <x v="7"/>
    <x v="0"/>
    <s v="6Sense"/>
  </r>
  <r>
    <n v="782"/>
    <n v="10348"/>
    <s v="Female"/>
    <x v="3"/>
    <s v="30/11/1947"/>
    <n v="75"/>
    <x v="6"/>
    <x v="0"/>
    <s v="6Sense"/>
  </r>
  <r>
    <n v="783"/>
    <n v="10328"/>
    <s v="Female"/>
    <x v="0"/>
    <s v="21/05/1986"/>
    <n v="36"/>
    <x v="0"/>
    <x v="0"/>
    <s v="6Sense"/>
  </r>
  <r>
    <n v="784"/>
    <n v="10328"/>
    <s v="Male"/>
    <x v="1"/>
    <d v="1984-06-10T00:00:00"/>
    <n v="38"/>
    <x v="0"/>
    <x v="0"/>
    <s v="6Sense"/>
  </r>
  <r>
    <n v="785"/>
    <n v="10328"/>
    <s v="Male"/>
    <x v="5"/>
    <s v="21/07/2016"/>
    <n v="6"/>
    <x v="5"/>
    <x v="0"/>
    <s v="6Sense"/>
  </r>
  <r>
    <n v="786"/>
    <n v="10328"/>
    <s v="Male"/>
    <x v="5"/>
    <d v="2018-05-05T00:00:00"/>
    <n v="4"/>
    <x v="5"/>
    <x v="0"/>
    <s v="6Sense"/>
  </r>
  <r>
    <n v="787"/>
    <n v="10328"/>
    <s v="Female"/>
    <x v="3"/>
    <s v="19/07/1966"/>
    <n v="56"/>
    <x v="2"/>
    <x v="0"/>
    <s v="6Sense"/>
  </r>
  <r>
    <n v="788"/>
    <n v="10328"/>
    <s v="Male"/>
    <x v="2"/>
    <d v="1956-02-12T00:00:00"/>
    <n v="67"/>
    <x v="4"/>
    <x v="0"/>
    <s v="6Sense"/>
  </r>
  <r>
    <n v="789"/>
    <n v="10332"/>
    <s v="Male"/>
    <x v="0"/>
    <d v="1997-02-10T00:00:00"/>
    <n v="26"/>
    <x v="1"/>
    <x v="0"/>
    <s v="6Sense"/>
  </r>
  <r>
    <n v="790"/>
    <n v="10332"/>
    <s v="Female"/>
    <x v="3"/>
    <s v="21/07/1972"/>
    <n v="50"/>
    <x v="3"/>
    <x v="0"/>
    <s v="6Sense"/>
  </r>
  <r>
    <n v="791"/>
    <n v="10332"/>
    <s v="Male"/>
    <x v="2"/>
    <d v="1963-11-10T00:00:00"/>
    <n v="59"/>
    <x v="2"/>
    <x v="0"/>
    <s v="6Sense"/>
  </r>
  <r>
    <n v="792"/>
    <n v="10349"/>
    <s v="Male"/>
    <x v="0"/>
    <d v="1998-02-09T00:00:00"/>
    <n v="25"/>
    <x v="5"/>
    <x v="0"/>
    <s v="6Sense"/>
  </r>
  <r>
    <n v="793"/>
    <n v="10349"/>
    <s v="Male"/>
    <x v="2"/>
    <s v="15/07/1969"/>
    <n v="53"/>
    <x v="3"/>
    <x v="0"/>
    <s v="6Sense"/>
  </r>
  <r>
    <n v="794"/>
    <n v="10349"/>
    <s v="Female"/>
    <x v="3"/>
    <d v="1981-01-01T00:00:00"/>
    <n v="42"/>
    <x v="0"/>
    <x v="0"/>
    <s v="6Sense"/>
  </r>
  <r>
    <n v="795"/>
    <n v="10338"/>
    <s v="Male"/>
    <x v="0"/>
    <d v="1995-10-03T00:00:00"/>
    <n v="27"/>
    <x v="1"/>
    <x v="0"/>
    <s v="6Sense"/>
  </r>
  <r>
    <n v="796"/>
    <n v="10338"/>
    <s v="Female"/>
    <x v="1"/>
    <s v="30/08/1994"/>
    <n v="28"/>
    <x v="1"/>
    <x v="0"/>
    <s v="6Sense"/>
  </r>
  <r>
    <n v="797"/>
    <n v="10338"/>
    <s v="Male"/>
    <x v="2"/>
    <d v="1969-10-01T00:00:00"/>
    <n v="53"/>
    <x v="3"/>
    <x v="0"/>
    <s v="6Sense"/>
  </r>
  <r>
    <n v="798"/>
    <n v="10338"/>
    <s v="Female"/>
    <x v="3"/>
    <d v="1966-01-05T00:00:00"/>
    <n v="57"/>
    <x v="2"/>
    <x v="0"/>
    <s v="6Sense"/>
  </r>
  <r>
    <n v="799"/>
    <n v="10342"/>
    <s v="Male"/>
    <x v="0"/>
    <d v="1990-12-04T00:00:00"/>
    <n v="32"/>
    <x v="1"/>
    <x v="0"/>
    <s v="6Sense"/>
  </r>
  <r>
    <n v="800"/>
    <n v="10342"/>
    <s v="Male"/>
    <x v="2"/>
    <d v="1946-03-06T00:00:00"/>
    <n v="77"/>
    <x v="8"/>
    <x v="0"/>
    <s v="6Sense"/>
  </r>
  <r>
    <n v="801"/>
    <n v="10342"/>
    <s v="Female"/>
    <x v="3"/>
    <s v="25/08/1957"/>
    <n v="65"/>
    <x v="2"/>
    <x v="0"/>
    <s v="6Sense"/>
  </r>
  <r>
    <n v="802"/>
    <n v="10342"/>
    <s v="Female"/>
    <x v="1"/>
    <d v="1992-11-01T00:00:00"/>
    <n v="30"/>
    <x v="1"/>
    <x v="0"/>
    <s v="6Sense"/>
  </r>
  <r>
    <n v="803"/>
    <n v="10342"/>
    <s v="Female"/>
    <x v="4"/>
    <s v="30/05/2021"/>
    <n v="1"/>
    <x v="5"/>
    <x v="0"/>
    <s v="6Sense"/>
  </r>
  <r>
    <n v="804"/>
    <n v="10351"/>
    <s v="Male"/>
    <x v="0"/>
    <d v="1988-09-12T00:00:00"/>
    <n v="34"/>
    <x v="1"/>
    <x v="0"/>
    <s v="6Sense"/>
  </r>
  <r>
    <n v="805"/>
    <n v="10351"/>
    <s v="Female"/>
    <x v="1"/>
    <s v="15/07/1992"/>
    <n v="30"/>
    <x v="1"/>
    <x v="0"/>
    <s v="6Sense"/>
  </r>
  <r>
    <n v="806"/>
    <n v="10351"/>
    <s v="Female"/>
    <x v="4"/>
    <d v="2018-11-06T00:00:00"/>
    <n v="4"/>
    <x v="5"/>
    <x v="0"/>
    <s v="6Sense"/>
  </r>
  <r>
    <n v="807"/>
    <n v="10351"/>
    <s v="Male"/>
    <x v="2"/>
    <d v="1959-12-08T00:00:00"/>
    <n v="63"/>
    <x v="2"/>
    <x v="0"/>
    <s v="6Sense"/>
  </r>
  <r>
    <n v="808"/>
    <n v="10351"/>
    <s v="Female"/>
    <x v="3"/>
    <d v="1967-03-07T00:00:00"/>
    <n v="56"/>
    <x v="2"/>
    <x v="0"/>
    <s v="6Sense"/>
  </r>
  <r>
    <n v="809"/>
    <n v="10346"/>
    <s v="Male"/>
    <x v="0"/>
    <d v="1986-11-12T00:00:00"/>
    <n v="36"/>
    <x v="0"/>
    <x v="0"/>
    <s v="6Sense"/>
  </r>
  <r>
    <n v="810"/>
    <n v="10346"/>
    <s v="Female"/>
    <x v="1"/>
    <s v="14/07/1987"/>
    <n v="35"/>
    <x v="1"/>
    <x v="0"/>
    <s v="6Sense"/>
  </r>
  <r>
    <n v="811"/>
    <n v="10346"/>
    <s v="Female"/>
    <x v="4"/>
    <d v="2014-12-11T00:00:00"/>
    <n v="8"/>
    <x v="5"/>
    <x v="0"/>
    <s v="6Sense"/>
  </r>
  <r>
    <n v="812"/>
    <n v="10346"/>
    <s v="Male"/>
    <x v="5"/>
    <d v="2022-10-07T00:00:00"/>
    <n v="0"/>
    <x v="5"/>
    <x v="0"/>
    <s v="6Sense"/>
  </r>
  <r>
    <n v="813"/>
    <n v="10346"/>
    <s v="Female"/>
    <x v="3"/>
    <s v="25/05/1958"/>
    <n v="64"/>
    <x v="2"/>
    <x v="0"/>
    <s v="6Sense"/>
  </r>
  <r>
    <n v="814"/>
    <n v="10339"/>
    <s v="Male"/>
    <x v="0"/>
    <d v="1992-09-19T00:00:00"/>
    <n v="30"/>
    <x v="1"/>
    <x v="0"/>
    <s v="6Sense"/>
  </r>
  <r>
    <n v="815"/>
    <n v="10339"/>
    <s v="Female"/>
    <x v="1"/>
    <d v="1994-11-16T00:00:00"/>
    <n v="28"/>
    <x v="1"/>
    <x v="0"/>
    <s v="6Sense"/>
  </r>
  <r>
    <n v="816"/>
    <n v="10339"/>
    <s v="Male"/>
    <x v="2"/>
    <d v="1958-10-30T00:00:00"/>
    <n v="64"/>
    <x v="2"/>
    <x v="0"/>
    <s v="6Sense"/>
  </r>
  <r>
    <n v="817"/>
    <n v="10355"/>
    <s v="Male"/>
    <x v="0"/>
    <s v="20/02/1992"/>
    <n v="31"/>
    <x v="1"/>
    <x v="0"/>
    <s v="6Sense"/>
  </r>
  <r>
    <n v="818"/>
    <n v="10355"/>
    <s v="Female"/>
    <x v="1"/>
    <s v="13/08/1992"/>
    <n v="30"/>
    <x v="1"/>
    <x v="0"/>
    <s v="6Sense"/>
  </r>
  <r>
    <n v="819"/>
    <n v="10355"/>
    <s v="Female"/>
    <x v="3"/>
    <d v="1964-09-11T00:00:00"/>
    <n v="58"/>
    <x v="2"/>
    <x v="0"/>
    <s v="6Sense"/>
  </r>
  <r>
    <n v="820"/>
    <n v="10355"/>
    <s v="Male"/>
    <x v="2"/>
    <s v="23/01/1953"/>
    <n v="70"/>
    <x v="4"/>
    <x v="0"/>
    <s v="6Sense"/>
  </r>
  <r>
    <n v="821"/>
    <n v="10358"/>
    <s v="Male"/>
    <x v="0"/>
    <s v="26/01/1995"/>
    <n v="28"/>
    <x v="1"/>
    <x v="0"/>
    <s v="6Sense"/>
  </r>
  <r>
    <n v="822"/>
    <n v="10358"/>
    <s v="Female"/>
    <x v="1"/>
    <d v="1996-01-01T00:00:00"/>
    <n v="27"/>
    <x v="1"/>
    <x v="0"/>
    <s v="6Sense"/>
  </r>
  <r>
    <n v="823"/>
    <n v="10356"/>
    <s v="Female"/>
    <x v="0"/>
    <d v="1988-02-02T00:00:00"/>
    <n v="35"/>
    <x v="1"/>
    <x v="0"/>
    <s v="6Sense"/>
  </r>
  <r>
    <n v="824"/>
    <n v="10356"/>
    <s v="Male"/>
    <x v="1"/>
    <d v="1989-09-12T00:00:00"/>
    <n v="33"/>
    <x v="1"/>
    <x v="0"/>
    <s v="6Sense"/>
  </r>
  <r>
    <n v="825"/>
    <n v="10356"/>
    <s v="Male"/>
    <x v="5"/>
    <d v="2019-10-31T00:00:00"/>
    <n v="3"/>
    <x v="5"/>
    <x v="0"/>
    <s v="6Sense"/>
  </r>
  <r>
    <n v="826"/>
    <n v="10356"/>
    <s v="Female"/>
    <x v="3"/>
    <d v="1956-02-17T00:00:00"/>
    <n v="67"/>
    <x v="4"/>
    <x v="0"/>
    <s v="6Sense"/>
  </r>
  <r>
    <n v="827"/>
    <n v="10356"/>
    <s v="Male"/>
    <x v="2"/>
    <d v="1956-03-25T00:00:00"/>
    <n v="67"/>
    <x v="4"/>
    <x v="0"/>
    <s v="6Sen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DDAB9-E94A-45E9-82DD-242C2C42D6F4}"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4" firstHeaderRow="1" firstDataRow="2" firstDataCol="1"/>
  <pivotFields count="9">
    <pivotField showAll="0"/>
    <pivotField showAll="0"/>
    <pivotField showAll="0"/>
    <pivotField axis="axisRow" showAll="0">
      <items count="11">
        <item x="4"/>
        <item x="2"/>
        <item m="1" x="8"/>
        <item x="6"/>
        <item x="3"/>
        <item x="7"/>
        <item x="0"/>
        <item m="1" x="9"/>
        <item x="5"/>
        <item x="1"/>
        <item t="default"/>
      </items>
    </pivotField>
    <pivotField showAll="0"/>
    <pivotField dataField="1" numFmtId="1" showAll="0"/>
    <pivotField axis="axisCol" showAll="0">
      <items count="10">
        <item x="5"/>
        <item x="1"/>
        <item x="0"/>
        <item x="3"/>
        <item x="2"/>
        <item x="4"/>
        <item x="6"/>
        <item x="8"/>
        <item x="7"/>
        <item t="default"/>
      </items>
    </pivotField>
    <pivotField axis="axisRow" showAll="0">
      <items count="2">
        <item x="0"/>
        <item t="default"/>
      </items>
    </pivotField>
    <pivotField showAll="0"/>
  </pivotFields>
  <rowFields count="2">
    <field x="7"/>
    <field x="3"/>
  </rowFields>
  <rowItems count="10">
    <i>
      <x/>
    </i>
    <i r="1">
      <x/>
    </i>
    <i r="1">
      <x v="1"/>
    </i>
    <i r="1">
      <x v="3"/>
    </i>
    <i r="1">
      <x v="4"/>
    </i>
    <i r="1">
      <x v="5"/>
    </i>
    <i r="1">
      <x v="6"/>
    </i>
    <i r="1">
      <x v="8"/>
    </i>
    <i r="1">
      <x v="9"/>
    </i>
    <i t="grand">
      <x/>
    </i>
  </rowItems>
  <colFields count="1">
    <field x="6"/>
  </colFields>
  <colItems count="10">
    <i>
      <x/>
    </i>
    <i>
      <x v="1"/>
    </i>
    <i>
      <x v="2"/>
    </i>
    <i>
      <x v="3"/>
    </i>
    <i>
      <x v="4"/>
    </i>
    <i>
      <x v="5"/>
    </i>
    <i>
      <x v="6"/>
    </i>
    <i>
      <x v="7"/>
    </i>
    <i>
      <x v="8"/>
    </i>
    <i t="grand">
      <x/>
    </i>
  </colItems>
  <dataFields count="1">
    <dataField name="Count of Age" fld="5"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H57"/>
  <sheetViews>
    <sheetView tabSelected="1" topLeftCell="A25" zoomScale="80" zoomScaleNormal="80" workbookViewId="0">
      <selection activeCell="B30" sqref="B30:C57"/>
    </sheetView>
  </sheetViews>
  <sheetFormatPr defaultColWidth="9.1796875" defaultRowHeight="13"/>
  <cols>
    <col min="1" max="1" width="38.08984375" style="14" customWidth="1"/>
    <col min="2" max="3" width="40.6328125" style="20" customWidth="1"/>
    <col min="4" max="4" width="9.36328125" style="14" customWidth="1"/>
    <col min="5" max="5" width="16.453125" style="14" bestFit="1" customWidth="1"/>
    <col min="6" max="6" width="12.453125" style="14" customWidth="1"/>
    <col min="7" max="7" width="10.54296875" style="14" customWidth="1"/>
    <col min="8" max="8" width="11.90625" style="14" customWidth="1"/>
    <col min="9" max="16384" width="9.1796875" style="14"/>
  </cols>
  <sheetData>
    <row r="1" spans="1:8" ht="48.65" customHeight="1" thickBot="1">
      <c r="A1" s="89"/>
      <c r="B1" s="90"/>
      <c r="C1" s="91"/>
    </row>
    <row r="2" spans="1:8" ht="29.5" customHeight="1" thickBot="1">
      <c r="A2" s="92" t="s">
        <v>0</v>
      </c>
      <c r="B2" s="93"/>
      <c r="C2" s="94"/>
    </row>
    <row r="3" spans="1:8" ht="16.5" customHeight="1">
      <c r="A3" s="37" t="s">
        <v>1</v>
      </c>
      <c r="B3" s="95" t="s">
        <v>426</v>
      </c>
      <c r="C3" s="96"/>
    </row>
    <row r="4" spans="1:8" ht="28.5" customHeight="1">
      <c r="A4" s="27" t="s">
        <v>291</v>
      </c>
      <c r="B4" s="74" t="s">
        <v>303</v>
      </c>
      <c r="C4" s="75"/>
      <c r="F4" s="21"/>
      <c r="G4" s="21"/>
      <c r="H4" s="21"/>
    </row>
    <row r="5" spans="1:8">
      <c r="A5" s="27" t="s">
        <v>2</v>
      </c>
      <c r="B5" s="72" t="s">
        <v>3</v>
      </c>
      <c r="C5" s="73"/>
      <c r="E5" s="21"/>
      <c r="F5" s="25"/>
      <c r="H5" s="22"/>
    </row>
    <row r="6" spans="1:8">
      <c r="A6" s="27" t="s">
        <v>4</v>
      </c>
      <c r="B6" s="72" t="s">
        <v>5</v>
      </c>
      <c r="C6" s="73"/>
      <c r="E6" s="21"/>
      <c r="H6" s="22"/>
    </row>
    <row r="7" spans="1:8">
      <c r="A7" s="27" t="s">
        <v>6</v>
      </c>
      <c r="B7" s="76">
        <v>44658</v>
      </c>
      <c r="C7" s="73"/>
      <c r="E7" s="21"/>
      <c r="F7" s="44"/>
      <c r="G7" s="21"/>
      <c r="H7" s="22"/>
    </row>
    <row r="8" spans="1:8">
      <c r="A8" s="27" t="s">
        <v>7</v>
      </c>
      <c r="B8" s="76">
        <f>B7+365-1</f>
        <v>45022</v>
      </c>
      <c r="C8" s="73"/>
      <c r="E8" s="21"/>
      <c r="H8" s="22"/>
    </row>
    <row r="9" spans="1:8">
      <c r="A9" s="27" t="s">
        <v>8</v>
      </c>
      <c r="B9" s="77">
        <v>365</v>
      </c>
      <c r="C9" s="78"/>
      <c r="D9" s="16"/>
      <c r="E9" s="21"/>
      <c r="H9" s="22"/>
    </row>
    <row r="10" spans="1:8">
      <c r="A10" s="27" t="s">
        <v>9</v>
      </c>
      <c r="B10" s="79" t="s">
        <v>423</v>
      </c>
      <c r="C10" s="73"/>
      <c r="D10" s="16"/>
      <c r="E10" s="21"/>
      <c r="F10" s="21"/>
      <c r="G10" s="21"/>
      <c r="H10" s="22"/>
    </row>
    <row r="11" spans="1:8" ht="14.25" customHeight="1">
      <c r="A11" s="27" t="s">
        <v>289</v>
      </c>
      <c r="B11" s="99" t="s">
        <v>304</v>
      </c>
      <c r="C11" s="100"/>
      <c r="D11" s="16"/>
      <c r="E11" s="21"/>
      <c r="F11" s="25"/>
      <c r="G11" s="25"/>
      <c r="H11" s="26"/>
    </row>
    <row r="12" spans="1:8">
      <c r="A12" s="27" t="s">
        <v>10</v>
      </c>
      <c r="B12" s="79">
        <v>5282821</v>
      </c>
      <c r="C12" s="73"/>
      <c r="E12" s="21"/>
      <c r="F12" s="23"/>
      <c r="G12" s="23"/>
      <c r="H12" s="24"/>
    </row>
    <row r="13" spans="1:8">
      <c r="A13" s="27" t="s">
        <v>11</v>
      </c>
      <c r="B13" s="79">
        <v>0</v>
      </c>
      <c r="C13" s="73"/>
      <c r="D13" s="16"/>
      <c r="E13" s="21"/>
      <c r="H13" s="22"/>
    </row>
    <row r="14" spans="1:8">
      <c r="A14" s="27" t="s">
        <v>425</v>
      </c>
      <c r="B14" s="85">
        <f>B13+B12</f>
        <v>5282821</v>
      </c>
      <c r="C14" s="86"/>
      <c r="E14" s="21"/>
      <c r="H14" s="22"/>
    </row>
    <row r="15" spans="1:8">
      <c r="A15" s="27" t="s">
        <v>12</v>
      </c>
      <c r="B15" s="76">
        <v>44999</v>
      </c>
      <c r="C15" s="73"/>
      <c r="E15" s="21"/>
      <c r="F15" s="21"/>
      <c r="G15" s="21"/>
      <c r="H15" s="22"/>
    </row>
    <row r="16" spans="1:8">
      <c r="A16" s="27" t="s">
        <v>13</v>
      </c>
      <c r="B16" s="77">
        <f>+B15-B7</f>
        <v>341</v>
      </c>
      <c r="C16" s="78"/>
      <c r="D16" s="16"/>
    </row>
    <row r="17" spans="1:6">
      <c r="A17" s="27" t="s">
        <v>14</v>
      </c>
      <c r="B17" s="79">
        <v>5698060.1500000004</v>
      </c>
      <c r="C17" s="73"/>
      <c r="F17" s="16"/>
    </row>
    <row r="18" spans="1:6">
      <c r="A18" s="27" t="s">
        <v>283</v>
      </c>
      <c r="B18" s="79">
        <v>1685638</v>
      </c>
      <c r="C18" s="73"/>
    </row>
    <row r="19" spans="1:6">
      <c r="A19" s="27" t="s">
        <v>279</v>
      </c>
      <c r="B19" s="85">
        <f>B17+B18</f>
        <v>7383698.1500000004</v>
      </c>
      <c r="C19" s="86"/>
      <c r="D19" s="16"/>
    </row>
    <row r="20" spans="1:6">
      <c r="A20" s="27" t="s">
        <v>424</v>
      </c>
      <c r="B20" s="83">
        <f>B19/B14</f>
        <v>1.3976809265352736</v>
      </c>
      <c r="C20" s="84"/>
    </row>
    <row r="21" spans="1:6">
      <c r="A21" s="27" t="s">
        <v>15</v>
      </c>
      <c r="B21" s="85">
        <f>+B19*B9/B16</f>
        <v>7903371.9200879764</v>
      </c>
      <c r="C21" s="86"/>
    </row>
    <row r="22" spans="1:6" ht="13.5" thickBot="1">
      <c r="A22" s="38" t="s">
        <v>16</v>
      </c>
      <c r="B22" s="97">
        <f>+B21/B14</f>
        <v>1.4960514316286651</v>
      </c>
      <c r="C22" s="98"/>
    </row>
    <row r="23" spans="1:6" ht="13.5" thickBot="1">
      <c r="A23" s="42" t="s">
        <v>17</v>
      </c>
      <c r="B23" s="43" t="s">
        <v>46</v>
      </c>
      <c r="C23" s="43" t="s">
        <v>324</v>
      </c>
    </row>
    <row r="24" spans="1:6">
      <c r="A24" s="39" t="s">
        <v>18</v>
      </c>
      <c r="B24" s="40">
        <v>198</v>
      </c>
      <c r="C24" s="41">
        <v>228</v>
      </c>
    </row>
    <row r="25" spans="1:6">
      <c r="A25" s="27" t="s">
        <v>19</v>
      </c>
      <c r="B25" s="17">
        <v>483</v>
      </c>
      <c r="C25" s="28">
        <v>599</v>
      </c>
    </row>
    <row r="26" spans="1:6">
      <c r="A26" s="27" t="s">
        <v>20</v>
      </c>
      <c r="B26" s="15">
        <f>B24+B25</f>
        <v>681</v>
      </c>
      <c r="C26" s="28">
        <f>C25+C24</f>
        <v>827</v>
      </c>
    </row>
    <row r="27" spans="1:6" ht="13.5" thickBot="1">
      <c r="A27" s="38" t="s">
        <v>21</v>
      </c>
      <c r="B27" s="97">
        <f>D27/B26</f>
        <v>0.21439060205580029</v>
      </c>
      <c r="C27" s="98"/>
      <c r="D27" s="18">
        <f>C26-B26</f>
        <v>146</v>
      </c>
    </row>
    <row r="28" spans="1:6" ht="15.75" customHeight="1">
      <c r="A28" s="80" t="s">
        <v>22</v>
      </c>
      <c r="B28" s="81"/>
      <c r="C28" s="82"/>
    </row>
    <row r="29" spans="1:6">
      <c r="A29" s="29" t="s">
        <v>23</v>
      </c>
      <c r="B29" s="87" t="s">
        <v>286</v>
      </c>
      <c r="C29" s="88"/>
    </row>
    <row r="30" spans="1:6" ht="25.5" customHeight="1">
      <c r="A30" s="30" t="s">
        <v>24</v>
      </c>
      <c r="B30" s="101" t="s">
        <v>411</v>
      </c>
      <c r="C30" s="102"/>
    </row>
    <row r="31" spans="1:6">
      <c r="A31" s="30" t="s">
        <v>284</v>
      </c>
      <c r="B31" s="103" t="s">
        <v>305</v>
      </c>
      <c r="C31" s="104"/>
    </row>
    <row r="32" spans="1:6" ht="29.5" customHeight="1">
      <c r="A32" s="30" t="s">
        <v>25</v>
      </c>
      <c r="B32" s="105" t="s">
        <v>412</v>
      </c>
      <c r="C32" s="106"/>
    </row>
    <row r="33" spans="1:3">
      <c r="A33" s="31" t="s">
        <v>30</v>
      </c>
      <c r="B33" s="105" t="s">
        <v>31</v>
      </c>
      <c r="C33" s="106"/>
    </row>
    <row r="34" spans="1:3">
      <c r="A34" s="31" t="s">
        <v>27</v>
      </c>
      <c r="B34" s="105" t="s">
        <v>28</v>
      </c>
      <c r="C34" s="106"/>
    </row>
    <row r="35" spans="1:3">
      <c r="A35" s="31" t="s">
        <v>29</v>
      </c>
      <c r="B35" s="105" t="s">
        <v>28</v>
      </c>
      <c r="C35" s="106"/>
    </row>
    <row r="36" spans="1:3" ht="12.75" customHeight="1">
      <c r="A36" s="32" t="s">
        <v>37</v>
      </c>
      <c r="B36" s="105" t="s">
        <v>38</v>
      </c>
      <c r="C36" s="106"/>
    </row>
    <row r="37" spans="1:3" ht="18.75" customHeight="1">
      <c r="A37" s="31" t="s">
        <v>32</v>
      </c>
      <c r="B37" s="105" t="s">
        <v>306</v>
      </c>
      <c r="C37" s="106"/>
    </row>
    <row r="38" spans="1:3">
      <c r="A38" s="31" t="s">
        <v>33</v>
      </c>
      <c r="B38" s="105" t="s">
        <v>28</v>
      </c>
      <c r="C38" s="106"/>
    </row>
    <row r="39" spans="1:3">
      <c r="A39" s="31" t="s">
        <v>34</v>
      </c>
      <c r="B39" s="105" t="s">
        <v>312</v>
      </c>
      <c r="C39" s="106"/>
    </row>
    <row r="40" spans="1:3">
      <c r="A40" s="32" t="s">
        <v>35</v>
      </c>
      <c r="B40" s="105" t="s">
        <v>53</v>
      </c>
      <c r="C40" s="106"/>
    </row>
    <row r="41" spans="1:3">
      <c r="A41" s="30" t="s">
        <v>26</v>
      </c>
      <c r="B41" s="103" t="s">
        <v>310</v>
      </c>
      <c r="C41" s="104"/>
    </row>
    <row r="42" spans="1:3">
      <c r="A42" s="30" t="s">
        <v>280</v>
      </c>
      <c r="B42" s="107" t="s">
        <v>288</v>
      </c>
      <c r="C42" s="108"/>
    </row>
    <row r="43" spans="1:3" ht="12.75" customHeight="1">
      <c r="A43" s="32" t="s">
        <v>285</v>
      </c>
      <c r="B43" s="105" t="s">
        <v>290</v>
      </c>
      <c r="C43" s="106"/>
    </row>
    <row r="44" spans="1:3" ht="13" customHeight="1">
      <c r="A44" s="32" t="s">
        <v>51</v>
      </c>
      <c r="B44" s="105" t="s">
        <v>307</v>
      </c>
      <c r="C44" s="106"/>
    </row>
    <row r="45" spans="1:3" ht="14.25" customHeight="1">
      <c r="A45" s="34" t="s">
        <v>287</v>
      </c>
      <c r="B45" s="101" t="s">
        <v>311</v>
      </c>
      <c r="C45" s="102"/>
    </row>
    <row r="46" spans="1:3" ht="15" customHeight="1">
      <c r="A46" s="32" t="s">
        <v>36</v>
      </c>
      <c r="B46" s="105" t="s">
        <v>31</v>
      </c>
      <c r="C46" s="106"/>
    </row>
    <row r="47" spans="1:3" ht="15" customHeight="1">
      <c r="A47" s="32" t="s">
        <v>413</v>
      </c>
      <c r="B47" s="105" t="s">
        <v>414</v>
      </c>
      <c r="C47" s="106"/>
    </row>
    <row r="48" spans="1:3" ht="15" customHeight="1">
      <c r="A48" s="32" t="s">
        <v>415</v>
      </c>
      <c r="B48" s="105" t="s">
        <v>416</v>
      </c>
      <c r="C48" s="106"/>
    </row>
    <row r="49" spans="1:3" ht="15" customHeight="1">
      <c r="A49" s="32" t="s">
        <v>417</v>
      </c>
      <c r="B49" s="105" t="s">
        <v>31</v>
      </c>
      <c r="C49" s="106"/>
    </row>
    <row r="50" spans="1:3" ht="15" customHeight="1">
      <c r="A50" s="32" t="s">
        <v>418</v>
      </c>
      <c r="B50" s="105" t="s">
        <v>422</v>
      </c>
      <c r="C50" s="106"/>
    </row>
    <row r="51" spans="1:3" ht="39" customHeight="1">
      <c r="A51" s="35" t="s">
        <v>419</v>
      </c>
      <c r="B51" s="103" t="s">
        <v>294</v>
      </c>
      <c r="C51" s="104"/>
    </row>
    <row r="52" spans="1:3" ht="68" customHeight="1">
      <c r="A52" s="32" t="s">
        <v>420</v>
      </c>
      <c r="B52" s="105" t="s">
        <v>421</v>
      </c>
      <c r="C52" s="106"/>
    </row>
    <row r="53" spans="1:3" ht="15" customHeight="1">
      <c r="A53" s="32" t="s">
        <v>293</v>
      </c>
      <c r="B53" s="105" t="s">
        <v>294</v>
      </c>
      <c r="C53" s="106"/>
    </row>
    <row r="54" spans="1:3" ht="15" customHeight="1">
      <c r="A54" s="33" t="s">
        <v>308</v>
      </c>
      <c r="B54" s="109" t="s">
        <v>309</v>
      </c>
      <c r="C54" s="110"/>
    </row>
    <row r="55" spans="1:3" ht="26" customHeight="1">
      <c r="A55" s="35" t="s">
        <v>300</v>
      </c>
      <c r="B55" s="105" t="s">
        <v>299</v>
      </c>
      <c r="C55" s="106"/>
    </row>
    <row r="56" spans="1:3">
      <c r="A56" s="32" t="s">
        <v>39</v>
      </c>
      <c r="B56" s="103" t="s">
        <v>292</v>
      </c>
      <c r="C56" s="104"/>
    </row>
    <row r="57" spans="1:3" ht="15" customHeight="1" thickBot="1">
      <c r="A57" s="36" t="s">
        <v>281</v>
      </c>
      <c r="B57" s="111" t="s">
        <v>282</v>
      </c>
      <c r="C57" s="112"/>
    </row>
  </sheetData>
  <mergeCells count="53">
    <mergeCell ref="B49:C49"/>
    <mergeCell ref="B11:C11"/>
    <mergeCell ref="B12:C12"/>
    <mergeCell ref="B48:C48"/>
    <mergeCell ref="B46:C46"/>
    <mergeCell ref="B44:C44"/>
    <mergeCell ref="B33:C33"/>
    <mergeCell ref="B45:C45"/>
    <mergeCell ref="B35:C35"/>
    <mergeCell ref="B41:C41"/>
    <mergeCell ref="B37:C37"/>
    <mergeCell ref="B42:C42"/>
    <mergeCell ref="B43:C43"/>
    <mergeCell ref="B39:C39"/>
    <mergeCell ref="B40:C40"/>
    <mergeCell ref="B47:C47"/>
    <mergeCell ref="B22:C22"/>
    <mergeCell ref="B27:C27"/>
    <mergeCell ref="B13:C13"/>
    <mergeCell ref="B14:C14"/>
    <mergeCell ref="B15:C15"/>
    <mergeCell ref="B16:C16"/>
    <mergeCell ref="B7:C7"/>
    <mergeCell ref="A1:C1"/>
    <mergeCell ref="A2:C2"/>
    <mergeCell ref="B3:C3"/>
    <mergeCell ref="B5:C5"/>
    <mergeCell ref="B6:C6"/>
    <mergeCell ref="B4:C4"/>
    <mergeCell ref="B8:C8"/>
    <mergeCell ref="B9:C9"/>
    <mergeCell ref="B10:C10"/>
    <mergeCell ref="B38:C38"/>
    <mergeCell ref="B36:C36"/>
    <mergeCell ref="A28:C28"/>
    <mergeCell ref="B34:C34"/>
    <mergeCell ref="B32:C32"/>
    <mergeCell ref="B17:C17"/>
    <mergeCell ref="B18:C18"/>
    <mergeCell ref="B20:C20"/>
    <mergeCell ref="B21:C21"/>
    <mergeCell ref="B19:C19"/>
    <mergeCell ref="B29:C29"/>
    <mergeCell ref="B30:C30"/>
    <mergeCell ref="B31:C31"/>
    <mergeCell ref="B50:C50"/>
    <mergeCell ref="B51:C51"/>
    <mergeCell ref="B52:C52"/>
    <mergeCell ref="B57:C57"/>
    <mergeCell ref="B56:C56"/>
    <mergeCell ref="B55:C55"/>
    <mergeCell ref="B54:C54"/>
    <mergeCell ref="B53:C5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5E3B8-E79F-4127-8C9F-1CDAC1F69A49}">
  <sheetPr>
    <tabColor theme="7" tint="0.59999389629810485"/>
  </sheetPr>
  <dimension ref="A3:K14"/>
  <sheetViews>
    <sheetView workbookViewId="0">
      <selection activeCell="B11" sqref="B11"/>
    </sheetView>
  </sheetViews>
  <sheetFormatPr defaultRowHeight="14.5"/>
  <cols>
    <col min="1" max="1" width="16" bestFit="1" customWidth="1"/>
    <col min="2" max="2" width="15.26953125" bestFit="1" customWidth="1"/>
    <col min="3" max="9" width="5.453125" bestFit="1" customWidth="1"/>
    <col min="10" max="10" width="8.08984375" bestFit="1" customWidth="1"/>
    <col min="11" max="11" width="10.7265625" bestFit="1" customWidth="1"/>
  </cols>
  <sheetData>
    <row r="3" spans="1:11">
      <c r="A3" s="11" t="s">
        <v>322</v>
      </c>
      <c r="B3" s="11" t="s">
        <v>298</v>
      </c>
    </row>
    <row r="4" spans="1:11">
      <c r="A4" s="11" t="s">
        <v>296</v>
      </c>
      <c r="B4" t="s">
        <v>407</v>
      </c>
      <c r="C4" t="s">
        <v>404</v>
      </c>
      <c r="D4" t="s">
        <v>403</v>
      </c>
      <c r="E4" t="s">
        <v>406</v>
      </c>
      <c r="F4" t="s">
        <v>405</v>
      </c>
      <c r="G4" t="s">
        <v>295</v>
      </c>
      <c r="H4" t="s">
        <v>408</v>
      </c>
      <c r="I4" t="s">
        <v>410</v>
      </c>
      <c r="J4" t="s">
        <v>409</v>
      </c>
      <c r="K4" t="s">
        <v>297</v>
      </c>
    </row>
    <row r="5" spans="1:11">
      <c r="A5" s="12">
        <v>500000</v>
      </c>
      <c r="B5">
        <v>99</v>
      </c>
      <c r="C5">
        <v>278</v>
      </c>
      <c r="D5">
        <v>46</v>
      </c>
      <c r="E5">
        <v>162</v>
      </c>
      <c r="F5">
        <v>189</v>
      </c>
      <c r="G5">
        <v>40</v>
      </c>
      <c r="H5">
        <v>11</v>
      </c>
      <c r="I5">
        <v>1</v>
      </c>
      <c r="J5">
        <v>1</v>
      </c>
      <c r="K5">
        <v>827</v>
      </c>
    </row>
    <row r="6" spans="1:11">
      <c r="A6" s="13" t="s">
        <v>316</v>
      </c>
      <c r="B6">
        <v>38</v>
      </c>
      <c r="K6">
        <v>38</v>
      </c>
    </row>
    <row r="7" spans="1:11">
      <c r="A7" s="13" t="s">
        <v>301</v>
      </c>
      <c r="E7">
        <v>45</v>
      </c>
      <c r="F7">
        <v>101</v>
      </c>
      <c r="G7">
        <v>29</v>
      </c>
      <c r="H7">
        <v>10</v>
      </c>
      <c r="I7">
        <v>1</v>
      </c>
      <c r="J7">
        <v>1</v>
      </c>
      <c r="K7">
        <v>187</v>
      </c>
    </row>
    <row r="8" spans="1:11">
      <c r="A8" s="13" t="s">
        <v>401</v>
      </c>
      <c r="F8">
        <v>3</v>
      </c>
      <c r="G8">
        <v>1</v>
      </c>
      <c r="K8">
        <v>4</v>
      </c>
    </row>
    <row r="9" spans="1:11">
      <c r="A9" s="13" t="s">
        <v>302</v>
      </c>
      <c r="D9">
        <v>4</v>
      </c>
      <c r="E9">
        <v>115</v>
      </c>
      <c r="F9">
        <v>80</v>
      </c>
      <c r="G9">
        <v>10</v>
      </c>
      <c r="H9">
        <v>1</v>
      </c>
      <c r="K9">
        <v>210</v>
      </c>
    </row>
    <row r="10" spans="1:11">
      <c r="A10" s="13" t="s">
        <v>402</v>
      </c>
      <c r="E10">
        <v>1</v>
      </c>
      <c r="F10">
        <v>4</v>
      </c>
      <c r="K10">
        <v>5</v>
      </c>
    </row>
    <row r="11" spans="1:11">
      <c r="A11" s="13" t="s">
        <v>49</v>
      </c>
      <c r="B11">
        <v>20</v>
      </c>
      <c r="C11">
        <v>182</v>
      </c>
      <c r="D11">
        <v>25</v>
      </c>
      <c r="E11">
        <v>1</v>
      </c>
      <c r="K11">
        <v>228</v>
      </c>
    </row>
    <row r="12" spans="1:11">
      <c r="A12" s="13" t="s">
        <v>317</v>
      </c>
      <c r="B12">
        <v>32</v>
      </c>
      <c r="K12">
        <v>32</v>
      </c>
    </row>
    <row r="13" spans="1:11">
      <c r="A13" s="13" t="s">
        <v>47</v>
      </c>
      <c r="B13">
        <v>9</v>
      </c>
      <c r="C13">
        <v>96</v>
      </c>
      <c r="D13">
        <v>17</v>
      </c>
      <c r="F13">
        <v>1</v>
      </c>
      <c r="K13">
        <v>123</v>
      </c>
    </row>
    <row r="14" spans="1:11">
      <c r="A14" s="12" t="s">
        <v>297</v>
      </c>
      <c r="B14">
        <v>99</v>
      </c>
      <c r="C14">
        <v>278</v>
      </c>
      <c r="D14">
        <v>46</v>
      </c>
      <c r="E14">
        <v>162</v>
      </c>
      <c r="F14">
        <v>189</v>
      </c>
      <c r="G14">
        <v>40</v>
      </c>
      <c r="H14">
        <v>11</v>
      </c>
      <c r="I14">
        <v>1</v>
      </c>
      <c r="J14">
        <v>1</v>
      </c>
      <c r="K14">
        <v>827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7ED43-E0C2-43A2-A8E2-26F12B67F6CD}">
  <sheetPr>
    <tabColor theme="9" tint="0.59999389629810485"/>
  </sheetPr>
  <dimension ref="A1:I4097"/>
  <sheetViews>
    <sheetView workbookViewId="0">
      <selection activeCell="D16" sqref="A1:XFD1048576"/>
    </sheetView>
  </sheetViews>
  <sheetFormatPr defaultRowHeight="14.5"/>
  <cols>
    <col min="1" max="1" width="6.26953125" bestFit="1" customWidth="1"/>
    <col min="2" max="2" width="13.81640625" customWidth="1"/>
    <col min="3" max="3" width="12" bestFit="1" customWidth="1"/>
    <col min="4" max="4" width="7.54296875" bestFit="1" customWidth="1"/>
    <col min="5" max="5" width="11.7265625" bestFit="1" customWidth="1"/>
    <col min="6" max="6" width="15.453125" customWidth="1"/>
    <col min="8" max="8" width="8.81640625" bestFit="1" customWidth="1"/>
  </cols>
  <sheetData>
    <row r="1" spans="1:9">
      <c r="A1" s="67" t="s">
        <v>313</v>
      </c>
      <c r="B1" s="67" t="s">
        <v>314</v>
      </c>
      <c r="C1" s="67" t="s">
        <v>43</v>
      </c>
      <c r="D1" s="67" t="s">
        <v>44</v>
      </c>
      <c r="E1" s="67" t="s">
        <v>315</v>
      </c>
      <c r="F1" s="67" t="s">
        <v>45</v>
      </c>
      <c r="G1" s="67" t="s">
        <v>25</v>
      </c>
      <c r="H1" s="67" t="s">
        <v>325</v>
      </c>
      <c r="I1" s="46" t="s">
        <v>326</v>
      </c>
    </row>
    <row r="2" spans="1:9">
      <c r="A2" s="50">
        <v>1</v>
      </c>
      <c r="B2" s="47">
        <v>10001</v>
      </c>
      <c r="C2" s="49" t="s">
        <v>48</v>
      </c>
      <c r="D2" s="49" t="s">
        <v>49</v>
      </c>
      <c r="E2" s="59">
        <v>30080</v>
      </c>
      <c r="F2" s="66">
        <f ca="1">ROUNDDOWN((TODAY()-E2)/365,0)</f>
        <v>40</v>
      </c>
      <c r="G2" s="45" t="str">
        <f t="shared" ref="G2:G65" ca="1" si="0">IF(F2&lt;26,"0-25",IF(F2&lt;=35,"26-35",IF(F2&lt;=45,"36-45",IF(F2&lt;=55,"46-55",IF(F2&lt;=65,"56-65",IF(F2&lt;=70,"66-70",IF(F2&lt;=75,"71-75",IF(F2&lt;=80,"76-80","Above80"))))))))</f>
        <v>36-45</v>
      </c>
      <c r="H2" s="50">
        <v>500000</v>
      </c>
      <c r="I2" s="71" t="s">
        <v>323</v>
      </c>
    </row>
    <row r="3" spans="1:9">
      <c r="A3" s="50">
        <v>2</v>
      </c>
      <c r="B3" s="48">
        <v>10001</v>
      </c>
      <c r="C3" s="63" t="s">
        <v>50</v>
      </c>
      <c r="D3" s="50" t="s">
        <v>47</v>
      </c>
      <c r="E3" s="60">
        <v>33306</v>
      </c>
      <c r="F3" s="66">
        <f t="shared" ref="F3:F66" ca="1" si="1">ROUNDDOWN((TODAY()-E3)/365,0)</f>
        <v>32</v>
      </c>
      <c r="G3" s="45" t="str">
        <f t="shared" ca="1" si="0"/>
        <v>26-35</v>
      </c>
      <c r="H3" s="50">
        <v>500000</v>
      </c>
      <c r="I3" s="71" t="s">
        <v>323</v>
      </c>
    </row>
    <row r="4" spans="1:9">
      <c r="A4" s="50">
        <v>3</v>
      </c>
      <c r="B4" s="48">
        <v>10001</v>
      </c>
      <c r="C4" s="50" t="s">
        <v>48</v>
      </c>
      <c r="D4" s="50" t="s">
        <v>301</v>
      </c>
      <c r="E4" s="60">
        <v>22144</v>
      </c>
      <c r="F4" s="66">
        <f t="shared" ca="1" si="1"/>
        <v>62</v>
      </c>
      <c r="G4" s="45" t="str">
        <f t="shared" ca="1" si="0"/>
        <v>56-65</v>
      </c>
      <c r="H4" s="50">
        <v>500000</v>
      </c>
      <c r="I4" s="71" t="s">
        <v>323</v>
      </c>
    </row>
    <row r="5" spans="1:9">
      <c r="A5" s="50">
        <v>4</v>
      </c>
      <c r="B5" s="48">
        <v>10001</v>
      </c>
      <c r="C5" s="63" t="s">
        <v>50</v>
      </c>
      <c r="D5" s="50" t="s">
        <v>302</v>
      </c>
      <c r="E5" s="60">
        <v>23117</v>
      </c>
      <c r="F5" s="66">
        <f t="shared" ca="1" si="1"/>
        <v>59</v>
      </c>
      <c r="G5" s="45" t="str">
        <f t="shared" ca="1" si="0"/>
        <v>56-65</v>
      </c>
      <c r="H5" s="50">
        <v>500000</v>
      </c>
      <c r="I5" s="71" t="s">
        <v>323</v>
      </c>
    </row>
    <row r="6" spans="1:9">
      <c r="A6" s="50">
        <v>5</v>
      </c>
      <c r="B6" s="47">
        <v>10006</v>
      </c>
      <c r="C6" s="49" t="s">
        <v>48</v>
      </c>
      <c r="D6" s="49" t="s">
        <v>49</v>
      </c>
      <c r="E6" s="59">
        <v>33973</v>
      </c>
      <c r="F6" s="66">
        <f t="shared" ca="1" si="1"/>
        <v>30</v>
      </c>
      <c r="G6" s="45" t="str">
        <f t="shared" ca="1" si="0"/>
        <v>26-35</v>
      </c>
      <c r="H6" s="50">
        <v>500000</v>
      </c>
      <c r="I6" s="71" t="s">
        <v>323</v>
      </c>
    </row>
    <row r="7" spans="1:9">
      <c r="A7" s="50">
        <v>6</v>
      </c>
      <c r="B7" s="48">
        <v>10006</v>
      </c>
      <c r="C7" s="50" t="s">
        <v>48</v>
      </c>
      <c r="D7" s="50" t="s">
        <v>301</v>
      </c>
      <c r="E7" s="60">
        <v>23775</v>
      </c>
      <c r="F7" s="66">
        <f t="shared" ca="1" si="1"/>
        <v>58</v>
      </c>
      <c r="G7" s="45" t="str">
        <f t="shared" ca="1" si="0"/>
        <v>56-65</v>
      </c>
      <c r="H7" s="50">
        <v>500000</v>
      </c>
      <c r="I7" s="71" t="s">
        <v>323</v>
      </c>
    </row>
    <row r="8" spans="1:9">
      <c r="A8" s="50">
        <v>7</v>
      </c>
      <c r="B8" s="48">
        <v>10006</v>
      </c>
      <c r="C8" s="63" t="s">
        <v>50</v>
      </c>
      <c r="D8" s="50" t="s">
        <v>302</v>
      </c>
      <c r="E8" s="60">
        <v>27460</v>
      </c>
      <c r="F8" s="66">
        <f t="shared" ca="1" si="1"/>
        <v>48</v>
      </c>
      <c r="G8" s="45" t="str">
        <f t="shared" ca="1" si="0"/>
        <v>46-55</v>
      </c>
      <c r="H8" s="50">
        <v>500000</v>
      </c>
      <c r="I8" s="71" t="s">
        <v>323</v>
      </c>
    </row>
    <row r="9" spans="1:9">
      <c r="A9" s="50">
        <v>8</v>
      </c>
      <c r="B9" s="47">
        <v>10002</v>
      </c>
      <c r="C9" s="49" t="s">
        <v>48</v>
      </c>
      <c r="D9" s="49" t="s">
        <v>49</v>
      </c>
      <c r="E9" s="59">
        <v>33868</v>
      </c>
      <c r="F9" s="66">
        <f t="shared" ca="1" si="1"/>
        <v>30</v>
      </c>
      <c r="G9" s="45" t="str">
        <f t="shared" ca="1" si="0"/>
        <v>26-35</v>
      </c>
      <c r="H9" s="50">
        <v>500000</v>
      </c>
      <c r="I9" s="71" t="s">
        <v>323</v>
      </c>
    </row>
    <row r="10" spans="1:9">
      <c r="A10" s="50">
        <v>9</v>
      </c>
      <c r="B10" s="48">
        <v>10002</v>
      </c>
      <c r="C10" s="63" t="s">
        <v>50</v>
      </c>
      <c r="D10" s="50" t="s">
        <v>47</v>
      </c>
      <c r="E10" s="60">
        <v>33543</v>
      </c>
      <c r="F10" s="66">
        <f t="shared" ca="1" si="1"/>
        <v>31</v>
      </c>
      <c r="G10" s="45" t="str">
        <f t="shared" ca="1" si="0"/>
        <v>26-35</v>
      </c>
      <c r="H10" s="50">
        <v>500000</v>
      </c>
      <c r="I10" s="71" t="s">
        <v>323</v>
      </c>
    </row>
    <row r="11" spans="1:9">
      <c r="A11" s="50">
        <v>10</v>
      </c>
      <c r="B11" s="48">
        <v>10002</v>
      </c>
      <c r="C11" s="63" t="s">
        <v>48</v>
      </c>
      <c r="D11" s="50" t="s">
        <v>301</v>
      </c>
      <c r="E11" s="60">
        <v>19279</v>
      </c>
      <c r="F11" s="66">
        <f t="shared" ca="1" si="1"/>
        <v>70</v>
      </c>
      <c r="G11" s="45" t="str">
        <f t="shared" ca="1" si="0"/>
        <v>66-70</v>
      </c>
      <c r="H11" s="50">
        <v>500000</v>
      </c>
      <c r="I11" s="71" t="s">
        <v>323</v>
      </c>
    </row>
    <row r="12" spans="1:9">
      <c r="A12" s="50">
        <v>11</v>
      </c>
      <c r="B12" s="48">
        <v>10002</v>
      </c>
      <c r="C12" s="63" t="s">
        <v>50</v>
      </c>
      <c r="D12" s="50" t="s">
        <v>302</v>
      </c>
      <c r="E12" s="60">
        <v>21136</v>
      </c>
      <c r="F12" s="66">
        <f t="shared" ca="1" si="1"/>
        <v>65</v>
      </c>
      <c r="G12" s="45" t="str">
        <f t="shared" ca="1" si="0"/>
        <v>56-65</v>
      </c>
      <c r="H12" s="50">
        <v>500000</v>
      </c>
      <c r="I12" s="71" t="s">
        <v>323</v>
      </c>
    </row>
    <row r="13" spans="1:9">
      <c r="A13" s="50">
        <v>12</v>
      </c>
      <c r="B13" s="47">
        <v>10005</v>
      </c>
      <c r="C13" s="49" t="s">
        <v>48</v>
      </c>
      <c r="D13" s="49" t="s">
        <v>49</v>
      </c>
      <c r="E13" s="59">
        <v>31069</v>
      </c>
      <c r="F13" s="66">
        <f t="shared" ca="1" si="1"/>
        <v>38</v>
      </c>
      <c r="G13" s="45" t="str">
        <f t="shared" ca="1" si="0"/>
        <v>36-45</v>
      </c>
      <c r="H13" s="50">
        <v>500000</v>
      </c>
      <c r="I13" s="71" t="s">
        <v>323</v>
      </c>
    </row>
    <row r="14" spans="1:9">
      <c r="A14" s="50">
        <v>13</v>
      </c>
      <c r="B14" s="48">
        <v>10005</v>
      </c>
      <c r="C14" s="63" t="s">
        <v>50</v>
      </c>
      <c r="D14" s="50" t="s">
        <v>47</v>
      </c>
      <c r="E14" s="60">
        <v>32733</v>
      </c>
      <c r="F14" s="66">
        <f t="shared" ca="1" si="1"/>
        <v>33</v>
      </c>
      <c r="G14" s="45" t="str">
        <f t="shared" ca="1" si="0"/>
        <v>26-35</v>
      </c>
      <c r="H14" s="50">
        <v>500000</v>
      </c>
      <c r="I14" s="71" t="s">
        <v>323</v>
      </c>
    </row>
    <row r="15" spans="1:9">
      <c r="A15" s="50">
        <v>14</v>
      </c>
      <c r="B15" s="48">
        <v>10005</v>
      </c>
      <c r="C15" s="63" t="s">
        <v>50</v>
      </c>
      <c r="D15" s="50" t="s">
        <v>316</v>
      </c>
      <c r="E15" s="60">
        <v>44221</v>
      </c>
      <c r="F15" s="66">
        <f t="shared" ca="1" si="1"/>
        <v>2</v>
      </c>
      <c r="G15" s="45" t="str">
        <f t="shared" ca="1" si="0"/>
        <v>0-25</v>
      </c>
      <c r="H15" s="50">
        <v>500000</v>
      </c>
      <c r="I15" s="71" t="s">
        <v>323</v>
      </c>
    </row>
    <row r="16" spans="1:9">
      <c r="A16" s="50">
        <v>15</v>
      </c>
      <c r="B16" s="47">
        <v>10007</v>
      </c>
      <c r="C16" s="49" t="s">
        <v>48</v>
      </c>
      <c r="D16" s="49" t="s">
        <v>49</v>
      </c>
      <c r="E16" s="59">
        <v>32976</v>
      </c>
      <c r="F16" s="66">
        <f t="shared" ca="1" si="1"/>
        <v>32</v>
      </c>
      <c r="G16" s="45" t="str">
        <f t="shared" ca="1" si="0"/>
        <v>26-35</v>
      </c>
      <c r="H16" s="50">
        <v>500000</v>
      </c>
      <c r="I16" s="71" t="s">
        <v>323</v>
      </c>
    </row>
    <row r="17" spans="1:9">
      <c r="A17" s="50">
        <v>16</v>
      </c>
      <c r="B17" s="48">
        <v>10007</v>
      </c>
      <c r="C17" s="50" t="s">
        <v>48</v>
      </c>
      <c r="D17" s="50" t="s">
        <v>301</v>
      </c>
      <c r="E17" s="60">
        <v>22481</v>
      </c>
      <c r="F17" s="66">
        <f t="shared" ca="1" si="1"/>
        <v>61</v>
      </c>
      <c r="G17" s="45" t="str">
        <f t="shared" ca="1" si="0"/>
        <v>56-65</v>
      </c>
      <c r="H17" s="50">
        <v>500000</v>
      </c>
      <c r="I17" s="71" t="s">
        <v>323</v>
      </c>
    </row>
    <row r="18" spans="1:9">
      <c r="A18" s="50">
        <v>17</v>
      </c>
      <c r="B18" s="48">
        <v>10007</v>
      </c>
      <c r="C18" s="63" t="s">
        <v>50</v>
      </c>
      <c r="D18" s="50" t="s">
        <v>302</v>
      </c>
      <c r="E18" s="60">
        <v>24917</v>
      </c>
      <c r="F18" s="66">
        <f t="shared" ca="1" si="1"/>
        <v>55</v>
      </c>
      <c r="G18" s="45" t="str">
        <f t="shared" ca="1" si="0"/>
        <v>46-55</v>
      </c>
      <c r="H18" s="50">
        <v>500000</v>
      </c>
      <c r="I18" s="71" t="s">
        <v>323</v>
      </c>
    </row>
    <row r="19" spans="1:9">
      <c r="A19" s="50">
        <v>18</v>
      </c>
      <c r="B19" s="47">
        <v>10008</v>
      </c>
      <c r="C19" s="49" t="s">
        <v>48</v>
      </c>
      <c r="D19" s="49" t="s">
        <v>49</v>
      </c>
      <c r="E19" s="59">
        <v>30454</v>
      </c>
      <c r="F19" s="66">
        <f t="shared" ca="1" si="1"/>
        <v>39</v>
      </c>
      <c r="G19" s="45" t="str">
        <f t="shared" ca="1" si="0"/>
        <v>36-45</v>
      </c>
      <c r="H19" s="50">
        <v>500000</v>
      </c>
      <c r="I19" s="71" t="s">
        <v>323</v>
      </c>
    </row>
    <row r="20" spans="1:9">
      <c r="A20" s="50">
        <v>19</v>
      </c>
      <c r="B20" s="48">
        <v>10008</v>
      </c>
      <c r="C20" s="50" t="s">
        <v>50</v>
      </c>
      <c r="D20" s="50" t="s">
        <v>47</v>
      </c>
      <c r="E20" s="60">
        <v>30693</v>
      </c>
      <c r="F20" s="66">
        <f t="shared" ca="1" si="1"/>
        <v>39</v>
      </c>
      <c r="G20" s="45" t="str">
        <f t="shared" ca="1" si="0"/>
        <v>36-45</v>
      </c>
      <c r="H20" s="50">
        <v>500000</v>
      </c>
      <c r="I20" s="71" t="s">
        <v>323</v>
      </c>
    </row>
    <row r="21" spans="1:9">
      <c r="A21" s="50">
        <v>20</v>
      </c>
      <c r="B21" s="48">
        <v>10008</v>
      </c>
      <c r="C21" s="50" t="s">
        <v>48</v>
      </c>
      <c r="D21" s="50" t="s">
        <v>317</v>
      </c>
      <c r="E21" s="60">
        <v>40947</v>
      </c>
      <c r="F21" s="66">
        <f t="shared" ca="1" si="1"/>
        <v>11</v>
      </c>
      <c r="G21" s="45" t="str">
        <f t="shared" ca="1" si="0"/>
        <v>0-25</v>
      </c>
      <c r="H21" s="50">
        <v>500000</v>
      </c>
      <c r="I21" s="71" t="s">
        <v>323</v>
      </c>
    </row>
    <row r="22" spans="1:9">
      <c r="A22" s="50">
        <v>21</v>
      </c>
      <c r="B22" s="48">
        <v>10008</v>
      </c>
      <c r="C22" s="50" t="s">
        <v>48</v>
      </c>
      <c r="D22" s="50" t="s">
        <v>301</v>
      </c>
      <c r="E22" s="60">
        <v>20962</v>
      </c>
      <c r="F22" s="66">
        <f t="shared" ca="1" si="1"/>
        <v>65</v>
      </c>
      <c r="G22" s="45" t="str">
        <f t="shared" ca="1" si="0"/>
        <v>56-65</v>
      </c>
      <c r="H22" s="50">
        <v>500000</v>
      </c>
      <c r="I22" s="71" t="s">
        <v>323</v>
      </c>
    </row>
    <row r="23" spans="1:9">
      <c r="A23" s="50">
        <v>22</v>
      </c>
      <c r="B23" s="48">
        <v>10008</v>
      </c>
      <c r="C23" s="50" t="s">
        <v>50</v>
      </c>
      <c r="D23" s="50" t="s">
        <v>302</v>
      </c>
      <c r="E23" s="60">
        <v>22345</v>
      </c>
      <c r="F23" s="66">
        <f t="shared" ca="1" si="1"/>
        <v>62</v>
      </c>
      <c r="G23" s="45" t="str">
        <f t="shared" ca="1" si="0"/>
        <v>56-65</v>
      </c>
      <c r="H23" s="50">
        <v>500000</v>
      </c>
      <c r="I23" s="71" t="s">
        <v>323</v>
      </c>
    </row>
    <row r="24" spans="1:9">
      <c r="A24" s="50">
        <v>23</v>
      </c>
      <c r="B24" s="47">
        <v>10009</v>
      </c>
      <c r="C24" s="49" t="s">
        <v>48</v>
      </c>
      <c r="D24" s="49" t="s">
        <v>49</v>
      </c>
      <c r="E24" s="59">
        <v>32803</v>
      </c>
      <c r="F24" s="66">
        <f t="shared" ca="1" si="1"/>
        <v>33</v>
      </c>
      <c r="G24" s="45" t="str">
        <f t="shared" ca="1" si="0"/>
        <v>26-35</v>
      </c>
      <c r="H24" s="50">
        <v>500000</v>
      </c>
      <c r="I24" s="71" t="s">
        <v>323</v>
      </c>
    </row>
    <row r="25" spans="1:9">
      <c r="A25" s="50">
        <v>24</v>
      </c>
      <c r="B25" s="48">
        <v>10009</v>
      </c>
      <c r="C25" s="50" t="s">
        <v>50</v>
      </c>
      <c r="D25" s="50" t="s">
        <v>47</v>
      </c>
      <c r="E25" s="60">
        <v>33699</v>
      </c>
      <c r="F25" s="66">
        <f t="shared" ca="1" si="1"/>
        <v>30</v>
      </c>
      <c r="G25" s="45" t="str">
        <f t="shared" ca="1" si="0"/>
        <v>26-35</v>
      </c>
      <c r="H25" s="50">
        <v>500000</v>
      </c>
      <c r="I25" s="71" t="s">
        <v>323</v>
      </c>
    </row>
    <row r="26" spans="1:9">
      <c r="A26" s="50">
        <v>25</v>
      </c>
      <c r="B26" s="48">
        <v>10009</v>
      </c>
      <c r="C26" s="50" t="s">
        <v>48</v>
      </c>
      <c r="D26" s="50" t="s">
        <v>301</v>
      </c>
      <c r="E26" s="60">
        <v>19311</v>
      </c>
      <c r="F26" s="66">
        <f t="shared" ca="1" si="1"/>
        <v>70</v>
      </c>
      <c r="G26" s="45" t="str">
        <f t="shared" ca="1" si="0"/>
        <v>66-70</v>
      </c>
      <c r="H26" s="50">
        <v>500000</v>
      </c>
      <c r="I26" s="71" t="s">
        <v>323</v>
      </c>
    </row>
    <row r="27" spans="1:9">
      <c r="A27" s="50">
        <v>26</v>
      </c>
      <c r="B27" s="48">
        <v>10009</v>
      </c>
      <c r="C27" s="63" t="s">
        <v>50</v>
      </c>
      <c r="D27" s="50" t="s">
        <v>302</v>
      </c>
      <c r="E27" s="60">
        <v>22220</v>
      </c>
      <c r="F27" s="66">
        <f t="shared" ca="1" si="1"/>
        <v>62</v>
      </c>
      <c r="G27" s="45" t="str">
        <f t="shared" ca="1" si="0"/>
        <v>56-65</v>
      </c>
      <c r="H27" s="50">
        <v>500000</v>
      </c>
      <c r="I27" s="71" t="s">
        <v>323</v>
      </c>
    </row>
    <row r="28" spans="1:9">
      <c r="A28" s="50">
        <v>27</v>
      </c>
      <c r="B28" s="47">
        <v>10010</v>
      </c>
      <c r="C28" s="49" t="s">
        <v>48</v>
      </c>
      <c r="D28" s="49" t="s">
        <v>49</v>
      </c>
      <c r="E28" s="59">
        <v>29596</v>
      </c>
      <c r="F28" s="66">
        <f t="shared" ca="1" si="1"/>
        <v>42</v>
      </c>
      <c r="G28" s="45" t="str">
        <f t="shared" ca="1" si="0"/>
        <v>36-45</v>
      </c>
      <c r="H28" s="50">
        <v>500000</v>
      </c>
      <c r="I28" s="71" t="s">
        <v>323</v>
      </c>
    </row>
    <row r="29" spans="1:9">
      <c r="A29" s="50">
        <v>28</v>
      </c>
      <c r="B29" s="48">
        <v>10010</v>
      </c>
      <c r="C29" s="50" t="s">
        <v>50</v>
      </c>
      <c r="D29" s="50" t="s">
        <v>47</v>
      </c>
      <c r="E29" s="60">
        <v>30448</v>
      </c>
      <c r="F29" s="66">
        <f t="shared" ca="1" si="1"/>
        <v>39</v>
      </c>
      <c r="G29" s="45" t="str">
        <f t="shared" ca="1" si="0"/>
        <v>36-45</v>
      </c>
      <c r="H29" s="50">
        <v>500000</v>
      </c>
      <c r="I29" s="71" t="s">
        <v>323</v>
      </c>
    </row>
    <row r="30" spans="1:9">
      <c r="A30" s="50">
        <v>29</v>
      </c>
      <c r="B30" s="48">
        <v>10010</v>
      </c>
      <c r="C30" s="50" t="s">
        <v>48</v>
      </c>
      <c r="D30" s="50" t="s">
        <v>317</v>
      </c>
      <c r="E30" s="60">
        <v>39273</v>
      </c>
      <c r="F30" s="66">
        <f t="shared" ca="1" si="1"/>
        <v>15</v>
      </c>
      <c r="G30" s="45" t="str">
        <f t="shared" ca="1" si="0"/>
        <v>0-25</v>
      </c>
      <c r="H30" s="50">
        <v>500000</v>
      </c>
      <c r="I30" s="71" t="s">
        <v>323</v>
      </c>
    </row>
    <row r="31" spans="1:9">
      <c r="A31" s="50">
        <v>30</v>
      </c>
      <c r="B31" s="48">
        <v>10010</v>
      </c>
      <c r="C31" s="50" t="s">
        <v>50</v>
      </c>
      <c r="D31" s="50" t="s">
        <v>316</v>
      </c>
      <c r="E31" s="60">
        <v>41198</v>
      </c>
      <c r="F31" s="66">
        <f t="shared" ca="1" si="1"/>
        <v>10</v>
      </c>
      <c r="G31" s="45" t="str">
        <f t="shared" ca="1" si="0"/>
        <v>0-25</v>
      </c>
      <c r="H31" s="50">
        <v>500000</v>
      </c>
      <c r="I31" s="71" t="s">
        <v>323</v>
      </c>
    </row>
    <row r="32" spans="1:9">
      <c r="A32" s="50">
        <v>31</v>
      </c>
      <c r="B32" s="48">
        <v>10010</v>
      </c>
      <c r="C32" s="50" t="s">
        <v>50</v>
      </c>
      <c r="D32" s="50" t="s">
        <v>302</v>
      </c>
      <c r="E32" s="60">
        <v>20719</v>
      </c>
      <c r="F32" s="66">
        <f t="shared" ca="1" si="1"/>
        <v>66</v>
      </c>
      <c r="G32" s="45" t="str">
        <f t="shared" ca="1" si="0"/>
        <v>66-70</v>
      </c>
      <c r="H32" s="50">
        <v>500000</v>
      </c>
      <c r="I32" s="71" t="s">
        <v>323</v>
      </c>
    </row>
    <row r="33" spans="1:9">
      <c r="A33" s="50">
        <v>32</v>
      </c>
      <c r="B33" s="47">
        <v>10011</v>
      </c>
      <c r="C33" s="49" t="s">
        <v>50</v>
      </c>
      <c r="D33" s="49" t="s">
        <v>49</v>
      </c>
      <c r="E33" s="59">
        <v>32470</v>
      </c>
      <c r="F33" s="66">
        <f t="shared" ca="1" si="1"/>
        <v>34</v>
      </c>
      <c r="G33" s="45" t="str">
        <f t="shared" ca="1" si="0"/>
        <v>26-35</v>
      </c>
      <c r="H33" s="50">
        <v>500000</v>
      </c>
      <c r="I33" s="71" t="s">
        <v>323</v>
      </c>
    </row>
    <row r="34" spans="1:9">
      <c r="A34" s="50">
        <v>33</v>
      </c>
      <c r="B34" s="48">
        <v>10011</v>
      </c>
      <c r="C34" s="50" t="s">
        <v>48</v>
      </c>
      <c r="D34" s="50" t="s">
        <v>401</v>
      </c>
      <c r="E34" s="60">
        <v>21442</v>
      </c>
      <c r="F34" s="66">
        <f t="shared" ca="1" si="1"/>
        <v>64</v>
      </c>
      <c r="G34" s="45" t="str">
        <f t="shared" ca="1" si="0"/>
        <v>56-65</v>
      </c>
      <c r="H34" s="50">
        <v>500000</v>
      </c>
      <c r="I34" s="71" t="s">
        <v>323</v>
      </c>
    </row>
    <row r="35" spans="1:9">
      <c r="A35" s="50">
        <v>34</v>
      </c>
      <c r="B35" s="48">
        <v>10011</v>
      </c>
      <c r="C35" s="50" t="s">
        <v>50</v>
      </c>
      <c r="D35" s="50" t="s">
        <v>402</v>
      </c>
      <c r="E35" s="60">
        <v>22882</v>
      </c>
      <c r="F35" s="66">
        <f t="shared" ca="1" si="1"/>
        <v>60</v>
      </c>
      <c r="G35" s="45" t="str">
        <f t="shared" ca="1" si="0"/>
        <v>56-65</v>
      </c>
      <c r="H35" s="50">
        <v>500000</v>
      </c>
      <c r="I35" s="71" t="s">
        <v>323</v>
      </c>
    </row>
    <row r="36" spans="1:9">
      <c r="A36" s="50">
        <v>35</v>
      </c>
      <c r="B36" s="48">
        <v>10011</v>
      </c>
      <c r="C36" s="50" t="s">
        <v>50</v>
      </c>
      <c r="D36" s="50" t="s">
        <v>47</v>
      </c>
      <c r="E36" s="60">
        <v>31974</v>
      </c>
      <c r="F36" s="66">
        <f t="shared" ca="1" si="1"/>
        <v>35</v>
      </c>
      <c r="G36" s="45" t="str">
        <f t="shared" ca="1" si="0"/>
        <v>26-35</v>
      </c>
      <c r="H36" s="50">
        <v>500000</v>
      </c>
      <c r="I36" s="71" t="s">
        <v>323</v>
      </c>
    </row>
    <row r="37" spans="1:9">
      <c r="A37" s="50">
        <v>36</v>
      </c>
      <c r="B37" s="47">
        <v>10014</v>
      </c>
      <c r="C37" s="49" t="s">
        <v>48</v>
      </c>
      <c r="D37" s="49" t="s">
        <v>49</v>
      </c>
      <c r="E37" s="59">
        <v>32752</v>
      </c>
      <c r="F37" s="66">
        <f t="shared" ca="1" si="1"/>
        <v>33</v>
      </c>
      <c r="G37" s="45" t="str">
        <f t="shared" ca="1" si="0"/>
        <v>26-35</v>
      </c>
      <c r="H37" s="50">
        <v>500000</v>
      </c>
      <c r="I37" s="71" t="s">
        <v>323</v>
      </c>
    </row>
    <row r="38" spans="1:9">
      <c r="A38" s="50">
        <v>37</v>
      </c>
      <c r="B38" s="48">
        <v>10014</v>
      </c>
      <c r="C38" s="63" t="s">
        <v>50</v>
      </c>
      <c r="D38" s="50" t="s">
        <v>47</v>
      </c>
      <c r="E38" s="60">
        <v>32811</v>
      </c>
      <c r="F38" s="66">
        <f t="shared" ca="1" si="1"/>
        <v>33</v>
      </c>
      <c r="G38" s="45" t="str">
        <f t="shared" ca="1" si="0"/>
        <v>26-35</v>
      </c>
      <c r="H38" s="50">
        <v>500000</v>
      </c>
      <c r="I38" s="71" t="s">
        <v>323</v>
      </c>
    </row>
    <row r="39" spans="1:9">
      <c r="A39" s="50">
        <v>38</v>
      </c>
      <c r="B39" s="48">
        <v>10014</v>
      </c>
      <c r="C39" s="63" t="s">
        <v>50</v>
      </c>
      <c r="D39" s="50" t="s">
        <v>316</v>
      </c>
      <c r="E39" s="60">
        <v>44530</v>
      </c>
      <c r="F39" s="66">
        <f t="shared" ca="1" si="1"/>
        <v>1</v>
      </c>
      <c r="G39" s="45" t="str">
        <f t="shared" ca="1" si="0"/>
        <v>0-25</v>
      </c>
      <c r="H39" s="50">
        <v>500000</v>
      </c>
      <c r="I39" s="71" t="s">
        <v>323</v>
      </c>
    </row>
    <row r="40" spans="1:9">
      <c r="A40" s="50">
        <v>39</v>
      </c>
      <c r="B40" s="48">
        <v>10014</v>
      </c>
      <c r="C40" s="63" t="s">
        <v>50</v>
      </c>
      <c r="D40" s="50" t="s">
        <v>302</v>
      </c>
      <c r="E40" s="60">
        <v>23723</v>
      </c>
      <c r="F40" s="66">
        <f t="shared" ca="1" si="1"/>
        <v>58</v>
      </c>
      <c r="G40" s="45" t="str">
        <f t="shared" ca="1" si="0"/>
        <v>56-65</v>
      </c>
      <c r="H40" s="50">
        <v>500000</v>
      </c>
      <c r="I40" s="71" t="s">
        <v>323</v>
      </c>
    </row>
    <row r="41" spans="1:9">
      <c r="A41" s="50">
        <v>40</v>
      </c>
      <c r="B41" s="47">
        <v>10015</v>
      </c>
      <c r="C41" s="49" t="s">
        <v>48</v>
      </c>
      <c r="D41" s="49" t="s">
        <v>49</v>
      </c>
      <c r="E41" s="59">
        <v>35015</v>
      </c>
      <c r="F41" s="66">
        <f t="shared" ca="1" si="1"/>
        <v>27</v>
      </c>
      <c r="G41" s="45" t="str">
        <f t="shared" ca="1" si="0"/>
        <v>26-35</v>
      </c>
      <c r="H41" s="50">
        <v>500000</v>
      </c>
      <c r="I41" s="71" t="s">
        <v>323</v>
      </c>
    </row>
    <row r="42" spans="1:9">
      <c r="A42" s="50">
        <v>41</v>
      </c>
      <c r="B42" s="48">
        <v>10015</v>
      </c>
      <c r="C42" s="50" t="s">
        <v>48</v>
      </c>
      <c r="D42" s="50" t="s">
        <v>301</v>
      </c>
      <c r="E42" s="60">
        <v>24352</v>
      </c>
      <c r="F42" s="66">
        <f t="shared" ca="1" si="1"/>
        <v>56</v>
      </c>
      <c r="G42" s="45" t="str">
        <f t="shared" ca="1" si="0"/>
        <v>56-65</v>
      </c>
      <c r="H42" s="50">
        <v>500000</v>
      </c>
      <c r="I42" s="71" t="s">
        <v>323</v>
      </c>
    </row>
    <row r="43" spans="1:9">
      <c r="A43" s="50">
        <v>42</v>
      </c>
      <c r="B43" s="48">
        <v>10015</v>
      </c>
      <c r="C43" s="63" t="s">
        <v>50</v>
      </c>
      <c r="D43" s="50" t="s">
        <v>302</v>
      </c>
      <c r="E43" s="60">
        <v>26550</v>
      </c>
      <c r="F43" s="66">
        <f t="shared" ca="1" si="1"/>
        <v>50</v>
      </c>
      <c r="G43" s="45" t="str">
        <f t="shared" ca="1" si="0"/>
        <v>46-55</v>
      </c>
      <c r="H43" s="50">
        <v>500000</v>
      </c>
      <c r="I43" s="71" t="s">
        <v>323</v>
      </c>
    </row>
    <row r="44" spans="1:9">
      <c r="A44" s="50">
        <v>43</v>
      </c>
      <c r="B44" s="19">
        <v>10015</v>
      </c>
      <c r="C44" s="63" t="s">
        <v>50</v>
      </c>
      <c r="D44" s="50" t="s">
        <v>47</v>
      </c>
      <c r="E44" s="61">
        <v>35162</v>
      </c>
      <c r="F44" s="66">
        <f t="shared" ca="1" si="1"/>
        <v>26</v>
      </c>
      <c r="G44" s="45" t="str">
        <f t="shared" ca="1" si="0"/>
        <v>26-35</v>
      </c>
      <c r="H44" s="50">
        <v>500000</v>
      </c>
      <c r="I44" s="71" t="s">
        <v>323</v>
      </c>
    </row>
    <row r="45" spans="1:9">
      <c r="A45" s="50">
        <v>44</v>
      </c>
      <c r="B45" s="47">
        <v>10018</v>
      </c>
      <c r="C45" s="49" t="s">
        <v>48</v>
      </c>
      <c r="D45" s="49" t="s">
        <v>49</v>
      </c>
      <c r="E45" s="59">
        <v>34003</v>
      </c>
      <c r="F45" s="66">
        <f t="shared" ca="1" si="1"/>
        <v>30</v>
      </c>
      <c r="G45" s="45" t="str">
        <f t="shared" ca="1" si="0"/>
        <v>26-35</v>
      </c>
      <c r="H45" s="50">
        <v>500000</v>
      </c>
      <c r="I45" s="71" t="s">
        <v>323</v>
      </c>
    </row>
    <row r="46" spans="1:9">
      <c r="A46" s="50">
        <v>45</v>
      </c>
      <c r="B46" s="48">
        <v>10018</v>
      </c>
      <c r="C46" s="50" t="s">
        <v>50</v>
      </c>
      <c r="D46" s="50" t="s">
        <v>47</v>
      </c>
      <c r="E46" s="60">
        <v>35752</v>
      </c>
      <c r="F46" s="66">
        <f t="shared" ca="1" si="1"/>
        <v>25</v>
      </c>
      <c r="G46" s="45" t="str">
        <f t="shared" ca="1" si="0"/>
        <v>0-25</v>
      </c>
      <c r="H46" s="50">
        <v>500000</v>
      </c>
      <c r="I46" s="71" t="s">
        <v>323</v>
      </c>
    </row>
    <row r="47" spans="1:9">
      <c r="A47" s="50">
        <v>46</v>
      </c>
      <c r="B47" s="48">
        <v>10018</v>
      </c>
      <c r="C47" s="50" t="s">
        <v>48</v>
      </c>
      <c r="D47" s="50" t="s">
        <v>317</v>
      </c>
      <c r="E47" s="60">
        <v>44377</v>
      </c>
      <c r="F47" s="66">
        <f t="shared" ca="1" si="1"/>
        <v>1</v>
      </c>
      <c r="G47" s="45" t="str">
        <f t="shared" ca="1" si="0"/>
        <v>0-25</v>
      </c>
      <c r="H47" s="50">
        <v>500000</v>
      </c>
      <c r="I47" s="71" t="s">
        <v>323</v>
      </c>
    </row>
    <row r="48" spans="1:9">
      <c r="A48" s="50">
        <v>47</v>
      </c>
      <c r="B48" s="48">
        <v>10018</v>
      </c>
      <c r="C48" s="50" t="s">
        <v>48</v>
      </c>
      <c r="D48" s="50" t="s">
        <v>301</v>
      </c>
      <c r="E48" s="60">
        <v>17441</v>
      </c>
      <c r="F48" s="66">
        <f t="shared" ca="1" si="1"/>
        <v>75</v>
      </c>
      <c r="G48" s="45" t="str">
        <f t="shared" ca="1" si="0"/>
        <v>71-75</v>
      </c>
      <c r="H48" s="50">
        <v>500000</v>
      </c>
      <c r="I48" s="71" t="s">
        <v>323</v>
      </c>
    </row>
    <row r="49" spans="1:9">
      <c r="A49" s="50">
        <v>48</v>
      </c>
      <c r="B49" s="48">
        <v>10018</v>
      </c>
      <c r="C49" s="50" t="s">
        <v>50</v>
      </c>
      <c r="D49" s="50" t="s">
        <v>302</v>
      </c>
      <c r="E49" s="60">
        <v>23012</v>
      </c>
      <c r="F49" s="66">
        <f t="shared" ca="1" si="1"/>
        <v>60</v>
      </c>
      <c r="G49" s="45" t="str">
        <f t="shared" ca="1" si="0"/>
        <v>56-65</v>
      </c>
      <c r="H49" s="50">
        <v>500000</v>
      </c>
      <c r="I49" s="71" t="s">
        <v>323</v>
      </c>
    </row>
    <row r="50" spans="1:9">
      <c r="A50" s="50">
        <v>49</v>
      </c>
      <c r="B50" s="47">
        <v>10016</v>
      </c>
      <c r="C50" s="49" t="s">
        <v>48</v>
      </c>
      <c r="D50" s="49" t="s">
        <v>49</v>
      </c>
      <c r="E50" s="59">
        <v>33164</v>
      </c>
      <c r="F50" s="66">
        <f t="shared" ca="1" si="1"/>
        <v>32</v>
      </c>
      <c r="G50" s="45" t="str">
        <f t="shared" ca="1" si="0"/>
        <v>26-35</v>
      </c>
      <c r="H50" s="50">
        <v>500000</v>
      </c>
      <c r="I50" s="71" t="s">
        <v>323</v>
      </c>
    </row>
    <row r="51" spans="1:9">
      <c r="A51" s="50">
        <v>50</v>
      </c>
      <c r="B51" s="48">
        <v>10016</v>
      </c>
      <c r="C51" s="50" t="s">
        <v>48</v>
      </c>
      <c r="D51" s="50" t="s">
        <v>301</v>
      </c>
      <c r="E51" s="60">
        <v>20696</v>
      </c>
      <c r="F51" s="66">
        <f t="shared" ca="1" si="1"/>
        <v>66</v>
      </c>
      <c r="G51" s="45" t="str">
        <f t="shared" ca="1" si="0"/>
        <v>66-70</v>
      </c>
      <c r="H51" s="50">
        <v>500000</v>
      </c>
      <c r="I51" s="71" t="s">
        <v>323</v>
      </c>
    </row>
    <row r="52" spans="1:9">
      <c r="A52" s="50">
        <v>51</v>
      </c>
      <c r="B52" s="48">
        <v>10016</v>
      </c>
      <c r="C52" s="63" t="s">
        <v>50</v>
      </c>
      <c r="D52" s="50" t="s">
        <v>302</v>
      </c>
      <c r="E52" s="60">
        <v>21977</v>
      </c>
      <c r="F52" s="66">
        <f t="shared" ca="1" si="1"/>
        <v>63</v>
      </c>
      <c r="G52" s="45" t="str">
        <f t="shared" ca="1" si="0"/>
        <v>56-65</v>
      </c>
      <c r="H52" s="50">
        <v>500000</v>
      </c>
      <c r="I52" s="71" t="s">
        <v>323</v>
      </c>
    </row>
    <row r="53" spans="1:9">
      <c r="A53" s="50">
        <v>52</v>
      </c>
      <c r="B53" s="48">
        <v>10016</v>
      </c>
      <c r="C53" s="63" t="s">
        <v>50</v>
      </c>
      <c r="D53" s="50" t="s">
        <v>47</v>
      </c>
      <c r="E53" s="60">
        <v>34827</v>
      </c>
      <c r="F53" s="66">
        <f t="shared" ca="1" si="1"/>
        <v>27</v>
      </c>
      <c r="G53" s="45" t="str">
        <f t="shared" ca="1" si="0"/>
        <v>26-35</v>
      </c>
      <c r="H53" s="50">
        <v>500000</v>
      </c>
      <c r="I53" s="71" t="s">
        <v>323</v>
      </c>
    </row>
    <row r="54" spans="1:9">
      <c r="A54" s="50">
        <v>53</v>
      </c>
      <c r="B54" s="47">
        <v>10017</v>
      </c>
      <c r="C54" s="64" t="s">
        <v>50</v>
      </c>
      <c r="D54" s="49" t="s">
        <v>49</v>
      </c>
      <c r="E54" s="59">
        <v>33786</v>
      </c>
      <c r="F54" s="66">
        <f t="shared" ca="1" si="1"/>
        <v>30</v>
      </c>
      <c r="G54" s="45" t="str">
        <f t="shared" ca="1" si="0"/>
        <v>26-35</v>
      </c>
      <c r="H54" s="50">
        <v>500000</v>
      </c>
      <c r="I54" s="71" t="s">
        <v>323</v>
      </c>
    </row>
    <row r="55" spans="1:9">
      <c r="A55" s="50">
        <v>54</v>
      </c>
      <c r="B55" s="48">
        <v>10017</v>
      </c>
      <c r="C55" s="50" t="s">
        <v>48</v>
      </c>
      <c r="D55" s="50" t="s">
        <v>47</v>
      </c>
      <c r="E55" s="60">
        <v>33359</v>
      </c>
      <c r="F55" s="66">
        <f t="shared" ca="1" si="1"/>
        <v>31</v>
      </c>
      <c r="G55" s="45" t="str">
        <f t="shared" ca="1" si="0"/>
        <v>26-35</v>
      </c>
      <c r="H55" s="50">
        <v>500000</v>
      </c>
      <c r="I55" s="71" t="s">
        <v>323</v>
      </c>
    </row>
    <row r="56" spans="1:9">
      <c r="A56" s="50">
        <v>55</v>
      </c>
      <c r="B56" s="48">
        <v>10017</v>
      </c>
      <c r="C56" s="50" t="s">
        <v>48</v>
      </c>
      <c r="D56" s="50" t="s">
        <v>301</v>
      </c>
      <c r="E56" s="60">
        <v>21472</v>
      </c>
      <c r="F56" s="66">
        <f t="shared" ca="1" si="1"/>
        <v>64</v>
      </c>
      <c r="G56" s="45" t="str">
        <f t="shared" ca="1" si="0"/>
        <v>56-65</v>
      </c>
      <c r="H56" s="50">
        <v>500000</v>
      </c>
      <c r="I56" s="71" t="s">
        <v>323</v>
      </c>
    </row>
    <row r="57" spans="1:9">
      <c r="A57" s="50">
        <v>56</v>
      </c>
      <c r="B57" s="48">
        <v>10017</v>
      </c>
      <c r="C57" s="63" t="s">
        <v>50</v>
      </c>
      <c r="D57" s="50" t="s">
        <v>302</v>
      </c>
      <c r="E57" s="60">
        <v>24778</v>
      </c>
      <c r="F57" s="66">
        <f t="shared" ca="1" si="1"/>
        <v>55</v>
      </c>
      <c r="G57" s="45" t="str">
        <f t="shared" ca="1" si="0"/>
        <v>46-55</v>
      </c>
      <c r="H57" s="50">
        <v>500000</v>
      </c>
      <c r="I57" s="71" t="s">
        <v>323</v>
      </c>
    </row>
    <row r="58" spans="1:9">
      <c r="A58" s="50">
        <v>57</v>
      </c>
      <c r="B58" s="47">
        <v>10020</v>
      </c>
      <c r="C58" s="49" t="s">
        <v>48</v>
      </c>
      <c r="D58" s="49" t="s">
        <v>49</v>
      </c>
      <c r="E58" s="59">
        <v>34832</v>
      </c>
      <c r="F58" s="66">
        <f t="shared" ca="1" si="1"/>
        <v>27</v>
      </c>
      <c r="G58" s="45" t="str">
        <f t="shared" ca="1" si="0"/>
        <v>26-35</v>
      </c>
      <c r="H58" s="50">
        <v>500000</v>
      </c>
      <c r="I58" s="71" t="s">
        <v>323</v>
      </c>
    </row>
    <row r="59" spans="1:9">
      <c r="A59" s="50">
        <v>58</v>
      </c>
      <c r="B59" s="48">
        <v>10020</v>
      </c>
      <c r="C59" s="50" t="s">
        <v>48</v>
      </c>
      <c r="D59" s="50" t="s">
        <v>301</v>
      </c>
      <c r="E59" s="60">
        <v>23019</v>
      </c>
      <c r="F59" s="66">
        <f t="shared" ca="1" si="1"/>
        <v>60</v>
      </c>
      <c r="G59" s="45" t="str">
        <f t="shared" ca="1" si="0"/>
        <v>56-65</v>
      </c>
      <c r="H59" s="50">
        <v>500000</v>
      </c>
      <c r="I59" s="71" t="s">
        <v>323</v>
      </c>
    </row>
    <row r="60" spans="1:9">
      <c r="A60" s="50">
        <v>59</v>
      </c>
      <c r="B60" s="48">
        <v>10020</v>
      </c>
      <c r="C60" s="63" t="s">
        <v>50</v>
      </c>
      <c r="D60" s="50" t="s">
        <v>302</v>
      </c>
      <c r="E60" s="60">
        <v>24883</v>
      </c>
      <c r="F60" s="66">
        <f t="shared" ca="1" si="1"/>
        <v>55</v>
      </c>
      <c r="G60" s="45" t="str">
        <f t="shared" ca="1" si="0"/>
        <v>46-55</v>
      </c>
      <c r="H60" s="50">
        <v>500000</v>
      </c>
      <c r="I60" s="71" t="s">
        <v>323</v>
      </c>
    </row>
    <row r="61" spans="1:9">
      <c r="A61" s="50">
        <v>60</v>
      </c>
      <c r="B61" s="47">
        <v>10023</v>
      </c>
      <c r="C61" s="64" t="s">
        <v>50</v>
      </c>
      <c r="D61" s="49" t="s">
        <v>49</v>
      </c>
      <c r="E61" s="59">
        <v>34572</v>
      </c>
      <c r="F61" s="66">
        <f t="shared" ca="1" si="1"/>
        <v>28</v>
      </c>
      <c r="G61" s="45" t="str">
        <f t="shared" ca="1" si="0"/>
        <v>26-35</v>
      </c>
      <c r="H61" s="50">
        <v>500000</v>
      </c>
      <c r="I61" s="71" t="s">
        <v>323</v>
      </c>
    </row>
    <row r="62" spans="1:9">
      <c r="A62" s="50">
        <v>61</v>
      </c>
      <c r="B62" s="48">
        <v>10023</v>
      </c>
      <c r="C62" s="64" t="s">
        <v>48</v>
      </c>
      <c r="D62" s="49" t="s">
        <v>47</v>
      </c>
      <c r="E62" s="62">
        <v>34919</v>
      </c>
      <c r="F62" s="66">
        <f t="shared" ca="1" si="1"/>
        <v>27</v>
      </c>
      <c r="G62" s="45" t="str">
        <f t="shared" ca="1" si="0"/>
        <v>26-35</v>
      </c>
      <c r="H62" s="50">
        <v>500000</v>
      </c>
      <c r="I62" s="71" t="s">
        <v>323</v>
      </c>
    </row>
    <row r="63" spans="1:9">
      <c r="A63" s="50">
        <v>62</v>
      </c>
      <c r="B63" s="48">
        <v>10023</v>
      </c>
      <c r="C63" s="50" t="s">
        <v>48</v>
      </c>
      <c r="D63" s="50" t="s">
        <v>301</v>
      </c>
      <c r="E63" s="60">
        <v>22545</v>
      </c>
      <c r="F63" s="66">
        <f t="shared" ca="1" si="1"/>
        <v>61</v>
      </c>
      <c r="G63" s="45" t="str">
        <f t="shared" ca="1" si="0"/>
        <v>56-65</v>
      </c>
      <c r="H63" s="50">
        <v>500000</v>
      </c>
      <c r="I63" s="71" t="s">
        <v>323</v>
      </c>
    </row>
    <row r="64" spans="1:9">
      <c r="A64" s="50">
        <v>63</v>
      </c>
      <c r="B64" s="48">
        <v>10023</v>
      </c>
      <c r="C64" s="63" t="s">
        <v>50</v>
      </c>
      <c r="D64" s="50" t="s">
        <v>302</v>
      </c>
      <c r="E64" s="60">
        <v>22997</v>
      </c>
      <c r="F64" s="66">
        <f t="shared" ca="1" si="1"/>
        <v>60</v>
      </c>
      <c r="G64" s="45" t="str">
        <f t="shared" ca="1" si="0"/>
        <v>56-65</v>
      </c>
      <c r="H64" s="50">
        <v>500000</v>
      </c>
      <c r="I64" s="71" t="s">
        <v>323</v>
      </c>
    </row>
    <row r="65" spans="1:9">
      <c r="A65" s="50">
        <v>64</v>
      </c>
      <c r="B65" s="47">
        <v>10019</v>
      </c>
      <c r="C65" s="49" t="s">
        <v>48</v>
      </c>
      <c r="D65" s="49" t="s">
        <v>49</v>
      </c>
      <c r="E65" s="59">
        <v>29806</v>
      </c>
      <c r="F65" s="66">
        <f t="shared" ca="1" si="1"/>
        <v>41</v>
      </c>
      <c r="G65" s="45" t="str">
        <f t="shared" ca="1" si="0"/>
        <v>36-45</v>
      </c>
      <c r="H65" s="50">
        <v>500000</v>
      </c>
      <c r="I65" s="71" t="s">
        <v>323</v>
      </c>
    </row>
    <row r="66" spans="1:9">
      <c r="A66" s="50">
        <v>65</v>
      </c>
      <c r="B66" s="48">
        <v>10019</v>
      </c>
      <c r="C66" s="63" t="s">
        <v>50</v>
      </c>
      <c r="D66" s="50" t="s">
        <v>47</v>
      </c>
      <c r="E66" s="60">
        <v>30138</v>
      </c>
      <c r="F66" s="66">
        <f t="shared" ca="1" si="1"/>
        <v>40</v>
      </c>
      <c r="G66" s="45" t="str">
        <f t="shared" ref="G66:G129" ca="1" si="2">IF(F66&lt;26,"0-25",IF(F66&lt;=35,"26-35",IF(F66&lt;=45,"36-45",IF(F66&lt;=55,"46-55",IF(F66&lt;=65,"56-65",IF(F66&lt;=70,"66-70",IF(F66&lt;=75,"71-75",IF(F66&lt;=80,"76-80","Above80"))))))))</f>
        <v>36-45</v>
      </c>
      <c r="H66" s="50">
        <v>500000</v>
      </c>
      <c r="I66" s="71" t="s">
        <v>323</v>
      </c>
    </row>
    <row r="67" spans="1:9">
      <c r="A67" s="50">
        <v>66</v>
      </c>
      <c r="B67" s="48">
        <v>10019</v>
      </c>
      <c r="C67" s="50" t="s">
        <v>48</v>
      </c>
      <c r="D67" s="50" t="s">
        <v>317</v>
      </c>
      <c r="E67" s="60">
        <v>40770</v>
      </c>
      <c r="F67" s="66">
        <f t="shared" ref="F67:F130" ca="1" si="3">ROUNDDOWN((TODAY()-E67)/365,0)</f>
        <v>11</v>
      </c>
      <c r="G67" s="45" t="str">
        <f t="shared" ca="1" si="2"/>
        <v>0-25</v>
      </c>
      <c r="H67" s="50">
        <v>500000</v>
      </c>
      <c r="I67" s="71" t="s">
        <v>323</v>
      </c>
    </row>
    <row r="68" spans="1:9">
      <c r="A68" s="50">
        <v>67</v>
      </c>
      <c r="B68" s="48">
        <v>10019</v>
      </c>
      <c r="C68" s="50" t="s">
        <v>48</v>
      </c>
      <c r="D68" s="50" t="s">
        <v>317</v>
      </c>
      <c r="E68" s="60">
        <v>41927</v>
      </c>
      <c r="F68" s="66">
        <f t="shared" ca="1" si="3"/>
        <v>8</v>
      </c>
      <c r="G68" s="45" t="str">
        <f t="shared" ca="1" si="2"/>
        <v>0-25</v>
      </c>
      <c r="H68" s="50">
        <v>500000</v>
      </c>
      <c r="I68" s="71" t="s">
        <v>323</v>
      </c>
    </row>
    <row r="69" spans="1:9">
      <c r="A69" s="50">
        <v>68</v>
      </c>
      <c r="B69" s="48">
        <v>10019</v>
      </c>
      <c r="C69" s="50" t="s">
        <v>48</v>
      </c>
      <c r="D69" s="50" t="s">
        <v>301</v>
      </c>
      <c r="E69" s="60">
        <v>19223</v>
      </c>
      <c r="F69" s="66">
        <f t="shared" ca="1" si="3"/>
        <v>70</v>
      </c>
      <c r="G69" s="45" t="str">
        <f t="shared" ca="1" si="2"/>
        <v>66-70</v>
      </c>
      <c r="H69" s="50">
        <v>500000</v>
      </c>
      <c r="I69" s="71" t="s">
        <v>323</v>
      </c>
    </row>
    <row r="70" spans="1:9">
      <c r="A70" s="50">
        <v>69</v>
      </c>
      <c r="B70" s="48">
        <v>10019</v>
      </c>
      <c r="C70" s="63" t="s">
        <v>50</v>
      </c>
      <c r="D70" s="50" t="s">
        <v>302</v>
      </c>
      <c r="E70" s="60">
        <v>19653</v>
      </c>
      <c r="F70" s="66">
        <f t="shared" ca="1" si="3"/>
        <v>69</v>
      </c>
      <c r="G70" s="45" t="str">
        <f t="shared" ca="1" si="2"/>
        <v>66-70</v>
      </c>
      <c r="H70" s="50">
        <v>500000</v>
      </c>
      <c r="I70" s="71" t="s">
        <v>323</v>
      </c>
    </row>
    <row r="71" spans="1:9">
      <c r="A71" s="50">
        <v>70</v>
      </c>
      <c r="B71" s="47">
        <v>10021</v>
      </c>
      <c r="C71" s="64" t="s">
        <v>50</v>
      </c>
      <c r="D71" s="49" t="s">
        <v>49</v>
      </c>
      <c r="E71" s="59">
        <v>32201</v>
      </c>
      <c r="F71" s="66">
        <f t="shared" ca="1" si="3"/>
        <v>35</v>
      </c>
      <c r="G71" s="45" t="str">
        <f t="shared" ca="1" si="2"/>
        <v>26-35</v>
      </c>
      <c r="H71" s="50">
        <v>500000</v>
      </c>
      <c r="I71" s="71" t="s">
        <v>323</v>
      </c>
    </row>
    <row r="72" spans="1:9">
      <c r="A72" s="50">
        <v>71</v>
      </c>
      <c r="B72" s="48">
        <v>10021</v>
      </c>
      <c r="C72" s="50" t="s">
        <v>48</v>
      </c>
      <c r="D72" s="50" t="s">
        <v>47</v>
      </c>
      <c r="E72" s="60">
        <v>31690</v>
      </c>
      <c r="F72" s="66">
        <f t="shared" ca="1" si="3"/>
        <v>36</v>
      </c>
      <c r="G72" s="45" t="str">
        <f t="shared" ca="1" si="2"/>
        <v>36-45</v>
      </c>
      <c r="H72" s="50">
        <v>500000</v>
      </c>
      <c r="I72" s="71" t="s">
        <v>323</v>
      </c>
    </row>
    <row r="73" spans="1:9">
      <c r="A73" s="50">
        <v>72</v>
      </c>
      <c r="B73" s="48">
        <v>10021</v>
      </c>
      <c r="C73" s="50" t="s">
        <v>48</v>
      </c>
      <c r="D73" s="50" t="s">
        <v>317</v>
      </c>
      <c r="E73" s="60">
        <v>44765</v>
      </c>
      <c r="F73" s="66">
        <f t="shared" ca="1" si="3"/>
        <v>0</v>
      </c>
      <c r="G73" s="45" t="str">
        <f t="shared" ca="1" si="2"/>
        <v>0-25</v>
      </c>
      <c r="H73" s="50">
        <v>500000</v>
      </c>
      <c r="I73" s="71" t="s">
        <v>323</v>
      </c>
    </row>
    <row r="74" spans="1:9">
      <c r="A74" s="50">
        <v>73</v>
      </c>
      <c r="B74" s="48">
        <v>10021</v>
      </c>
      <c r="C74" s="50" t="s">
        <v>48</v>
      </c>
      <c r="D74" s="50" t="s">
        <v>301</v>
      </c>
      <c r="E74" s="60">
        <v>21407</v>
      </c>
      <c r="F74" s="66">
        <f t="shared" ca="1" si="3"/>
        <v>64</v>
      </c>
      <c r="G74" s="45" t="str">
        <f t="shared" ca="1" si="2"/>
        <v>56-65</v>
      </c>
      <c r="H74" s="50">
        <v>500000</v>
      </c>
      <c r="I74" s="71" t="s">
        <v>323</v>
      </c>
    </row>
    <row r="75" spans="1:9">
      <c r="A75" s="50">
        <v>74</v>
      </c>
      <c r="B75" s="48">
        <v>10021</v>
      </c>
      <c r="C75" s="63" t="s">
        <v>50</v>
      </c>
      <c r="D75" s="50" t="s">
        <v>302</v>
      </c>
      <c r="E75" s="60">
        <v>22272</v>
      </c>
      <c r="F75" s="66">
        <f t="shared" ca="1" si="3"/>
        <v>62</v>
      </c>
      <c r="G75" s="45" t="str">
        <f t="shared" ca="1" si="2"/>
        <v>56-65</v>
      </c>
      <c r="H75" s="50">
        <v>500000</v>
      </c>
      <c r="I75" s="71" t="s">
        <v>323</v>
      </c>
    </row>
    <row r="76" spans="1:9">
      <c r="A76" s="50">
        <v>75</v>
      </c>
      <c r="B76" s="47">
        <v>10025</v>
      </c>
      <c r="C76" s="64" t="s">
        <v>50</v>
      </c>
      <c r="D76" s="49" t="s">
        <v>49</v>
      </c>
      <c r="E76" s="59">
        <v>35344</v>
      </c>
      <c r="F76" s="66">
        <f t="shared" ca="1" si="3"/>
        <v>26</v>
      </c>
      <c r="G76" s="45" t="str">
        <f t="shared" ca="1" si="2"/>
        <v>26-35</v>
      </c>
      <c r="H76" s="50">
        <v>500000</v>
      </c>
      <c r="I76" s="71" t="s">
        <v>323</v>
      </c>
    </row>
    <row r="77" spans="1:9">
      <c r="A77" s="50">
        <v>76</v>
      </c>
      <c r="B77" s="48">
        <v>10025</v>
      </c>
      <c r="C77" s="50" t="s">
        <v>48</v>
      </c>
      <c r="D77" s="50" t="s">
        <v>47</v>
      </c>
      <c r="E77" s="60">
        <v>33573</v>
      </c>
      <c r="F77" s="66">
        <f t="shared" ca="1" si="3"/>
        <v>31</v>
      </c>
      <c r="G77" s="45" t="str">
        <f t="shared" ca="1" si="2"/>
        <v>26-35</v>
      </c>
      <c r="H77" s="50">
        <v>500000</v>
      </c>
      <c r="I77" s="71" t="s">
        <v>323</v>
      </c>
    </row>
    <row r="78" spans="1:9">
      <c r="A78" s="50">
        <v>77</v>
      </c>
      <c r="B78" s="48">
        <v>10025</v>
      </c>
      <c r="C78" s="50" t="s">
        <v>48</v>
      </c>
      <c r="D78" s="50" t="s">
        <v>301</v>
      </c>
      <c r="E78" s="60">
        <v>25009</v>
      </c>
      <c r="F78" s="66">
        <f t="shared" ca="1" si="3"/>
        <v>54</v>
      </c>
      <c r="G78" s="45" t="str">
        <f t="shared" ca="1" si="2"/>
        <v>46-55</v>
      </c>
      <c r="H78" s="50">
        <v>500000</v>
      </c>
      <c r="I78" s="71" t="s">
        <v>323</v>
      </c>
    </row>
    <row r="79" spans="1:9">
      <c r="A79" s="50">
        <v>78</v>
      </c>
      <c r="B79" s="48">
        <v>10025</v>
      </c>
      <c r="C79" s="63" t="s">
        <v>50</v>
      </c>
      <c r="D79" s="50" t="s">
        <v>302</v>
      </c>
      <c r="E79" s="60">
        <v>27546</v>
      </c>
      <c r="F79" s="66">
        <f t="shared" ca="1" si="3"/>
        <v>47</v>
      </c>
      <c r="G79" s="45" t="str">
        <f t="shared" ca="1" si="2"/>
        <v>46-55</v>
      </c>
      <c r="H79" s="50">
        <v>500000</v>
      </c>
      <c r="I79" s="71" t="s">
        <v>323</v>
      </c>
    </row>
    <row r="80" spans="1:9">
      <c r="A80" s="50">
        <v>79</v>
      </c>
      <c r="B80" s="47">
        <v>10026</v>
      </c>
      <c r="C80" s="49" t="s">
        <v>48</v>
      </c>
      <c r="D80" s="49" t="s">
        <v>49</v>
      </c>
      <c r="E80" s="59">
        <v>34634</v>
      </c>
      <c r="F80" s="66">
        <f t="shared" ca="1" si="3"/>
        <v>28</v>
      </c>
      <c r="G80" s="45" t="str">
        <f t="shared" ca="1" si="2"/>
        <v>26-35</v>
      </c>
      <c r="H80" s="50">
        <v>500000</v>
      </c>
      <c r="I80" s="71" t="s">
        <v>323</v>
      </c>
    </row>
    <row r="81" spans="1:9">
      <c r="A81" s="50">
        <v>80</v>
      </c>
      <c r="B81" s="48">
        <v>10026</v>
      </c>
      <c r="C81" s="50" t="s">
        <v>48</v>
      </c>
      <c r="D81" s="50" t="s">
        <v>301</v>
      </c>
      <c r="E81" s="60">
        <v>23247</v>
      </c>
      <c r="F81" s="66">
        <f t="shared" ca="1" si="3"/>
        <v>59</v>
      </c>
      <c r="G81" s="45" t="str">
        <f t="shared" ca="1" si="2"/>
        <v>56-65</v>
      </c>
      <c r="H81" s="50">
        <v>500000</v>
      </c>
      <c r="I81" s="71" t="s">
        <v>323</v>
      </c>
    </row>
    <row r="82" spans="1:9">
      <c r="A82" s="50">
        <v>81</v>
      </c>
      <c r="B82" s="48">
        <v>10026</v>
      </c>
      <c r="C82" s="63" t="s">
        <v>50</v>
      </c>
      <c r="D82" s="50" t="s">
        <v>302</v>
      </c>
      <c r="E82" s="60">
        <v>24573</v>
      </c>
      <c r="F82" s="66">
        <f t="shared" ca="1" si="3"/>
        <v>55</v>
      </c>
      <c r="G82" s="45" t="str">
        <f t="shared" ca="1" si="2"/>
        <v>46-55</v>
      </c>
      <c r="H82" s="50">
        <v>500000</v>
      </c>
      <c r="I82" s="71" t="s">
        <v>323</v>
      </c>
    </row>
    <row r="83" spans="1:9">
      <c r="A83" s="50">
        <v>82</v>
      </c>
      <c r="B83" s="47">
        <v>10024</v>
      </c>
      <c r="C83" s="64" t="s">
        <v>50</v>
      </c>
      <c r="D83" s="49" t="s">
        <v>49</v>
      </c>
      <c r="E83" s="59">
        <v>31722</v>
      </c>
      <c r="F83" s="66">
        <f t="shared" ca="1" si="3"/>
        <v>36</v>
      </c>
      <c r="G83" s="45" t="str">
        <f t="shared" ca="1" si="2"/>
        <v>36-45</v>
      </c>
      <c r="H83" s="50">
        <v>500000</v>
      </c>
      <c r="I83" s="71" t="s">
        <v>323</v>
      </c>
    </row>
    <row r="84" spans="1:9">
      <c r="A84" s="50">
        <v>83</v>
      </c>
      <c r="B84" s="48">
        <v>10024</v>
      </c>
      <c r="C84" s="50" t="s">
        <v>48</v>
      </c>
      <c r="D84" s="50" t="s">
        <v>301</v>
      </c>
      <c r="E84" s="60">
        <v>21234</v>
      </c>
      <c r="F84" s="66">
        <f t="shared" ca="1" si="3"/>
        <v>65</v>
      </c>
      <c r="G84" s="45" t="str">
        <f t="shared" ca="1" si="2"/>
        <v>56-65</v>
      </c>
      <c r="H84" s="50">
        <v>500000</v>
      </c>
      <c r="I84" s="71" t="s">
        <v>323</v>
      </c>
    </row>
    <row r="85" spans="1:9">
      <c r="A85" s="50">
        <v>84</v>
      </c>
      <c r="B85" s="48">
        <v>10024</v>
      </c>
      <c r="C85" s="50" t="s">
        <v>48</v>
      </c>
      <c r="D85" s="50" t="s">
        <v>302</v>
      </c>
      <c r="E85" s="60">
        <v>22579</v>
      </c>
      <c r="F85" s="66">
        <f t="shared" ca="1" si="3"/>
        <v>61</v>
      </c>
      <c r="G85" s="45" t="str">
        <f t="shared" ca="1" si="2"/>
        <v>56-65</v>
      </c>
      <c r="H85" s="50">
        <v>500000</v>
      </c>
      <c r="I85" s="71" t="s">
        <v>323</v>
      </c>
    </row>
    <row r="86" spans="1:9">
      <c r="A86" s="50">
        <v>85</v>
      </c>
      <c r="B86" s="48">
        <v>10024</v>
      </c>
      <c r="C86" s="50" t="s">
        <v>48</v>
      </c>
      <c r="D86" s="50" t="s">
        <v>47</v>
      </c>
      <c r="E86" s="60">
        <v>30894</v>
      </c>
      <c r="F86" s="66">
        <f t="shared" ca="1" si="3"/>
        <v>38</v>
      </c>
      <c r="G86" s="45" t="str">
        <f t="shared" ca="1" si="2"/>
        <v>36-45</v>
      </c>
      <c r="H86" s="50">
        <v>500000</v>
      </c>
      <c r="I86" s="71" t="s">
        <v>323</v>
      </c>
    </row>
    <row r="87" spans="1:9">
      <c r="A87" s="50">
        <v>86</v>
      </c>
      <c r="B87" s="47">
        <v>10031</v>
      </c>
      <c r="C87" s="64" t="s">
        <v>50</v>
      </c>
      <c r="D87" s="49" t="s">
        <v>49</v>
      </c>
      <c r="E87" s="59">
        <v>33378</v>
      </c>
      <c r="F87" s="66">
        <f t="shared" ca="1" si="3"/>
        <v>31</v>
      </c>
      <c r="G87" s="45" t="str">
        <f t="shared" ca="1" si="2"/>
        <v>26-35</v>
      </c>
      <c r="H87" s="50">
        <v>500000</v>
      </c>
      <c r="I87" s="71" t="s">
        <v>323</v>
      </c>
    </row>
    <row r="88" spans="1:9">
      <c r="A88" s="50">
        <v>87</v>
      </c>
      <c r="B88" s="48">
        <v>10031</v>
      </c>
      <c r="C88" s="63" t="s">
        <v>50</v>
      </c>
      <c r="D88" s="50" t="s">
        <v>47</v>
      </c>
      <c r="E88" s="60">
        <v>33746</v>
      </c>
      <c r="F88" s="66">
        <f t="shared" ca="1" si="3"/>
        <v>30</v>
      </c>
      <c r="G88" s="45" t="str">
        <f t="shared" ca="1" si="2"/>
        <v>26-35</v>
      </c>
      <c r="H88" s="50">
        <v>500000</v>
      </c>
      <c r="I88" s="71" t="s">
        <v>323</v>
      </c>
    </row>
    <row r="89" spans="1:9">
      <c r="A89" s="50">
        <v>88</v>
      </c>
      <c r="B89" s="48">
        <v>10031</v>
      </c>
      <c r="C89" s="63" t="s">
        <v>50</v>
      </c>
      <c r="D89" s="50" t="s">
        <v>316</v>
      </c>
      <c r="E89" s="60">
        <v>44322</v>
      </c>
      <c r="F89" s="66">
        <f t="shared" ca="1" si="3"/>
        <v>1</v>
      </c>
      <c r="G89" s="45" t="str">
        <f t="shared" ca="1" si="2"/>
        <v>0-25</v>
      </c>
      <c r="H89" s="50">
        <v>500000</v>
      </c>
      <c r="I89" s="71" t="s">
        <v>323</v>
      </c>
    </row>
    <row r="90" spans="1:9">
      <c r="A90" s="50">
        <v>89</v>
      </c>
      <c r="B90" s="48">
        <v>10031</v>
      </c>
      <c r="C90" s="50" t="s">
        <v>48</v>
      </c>
      <c r="D90" s="50" t="s">
        <v>301</v>
      </c>
      <c r="E90" s="60">
        <v>18665</v>
      </c>
      <c r="F90" s="66">
        <f t="shared" ca="1" si="3"/>
        <v>72</v>
      </c>
      <c r="G90" s="45" t="str">
        <f t="shared" ca="1" si="2"/>
        <v>71-75</v>
      </c>
      <c r="H90" s="50">
        <v>500000</v>
      </c>
      <c r="I90" s="71" t="s">
        <v>323</v>
      </c>
    </row>
    <row r="91" spans="1:9">
      <c r="A91" s="50">
        <v>90</v>
      </c>
      <c r="B91" s="48">
        <v>10031</v>
      </c>
      <c r="C91" s="63" t="s">
        <v>50</v>
      </c>
      <c r="D91" s="50" t="s">
        <v>302</v>
      </c>
      <c r="E91" s="60">
        <v>21288</v>
      </c>
      <c r="F91" s="66">
        <f t="shared" ca="1" si="3"/>
        <v>64</v>
      </c>
      <c r="G91" s="45" t="str">
        <f t="shared" ca="1" si="2"/>
        <v>56-65</v>
      </c>
      <c r="H91" s="50">
        <v>500000</v>
      </c>
      <c r="I91" s="71" t="s">
        <v>323</v>
      </c>
    </row>
    <row r="92" spans="1:9">
      <c r="A92" s="50">
        <v>91</v>
      </c>
      <c r="B92" s="47">
        <v>10030</v>
      </c>
      <c r="C92" s="49" t="s">
        <v>48</v>
      </c>
      <c r="D92" s="49" t="s">
        <v>49</v>
      </c>
      <c r="E92" s="59">
        <v>33878</v>
      </c>
      <c r="F92" s="66">
        <f t="shared" ca="1" si="3"/>
        <v>30</v>
      </c>
      <c r="G92" s="45" t="str">
        <f t="shared" ca="1" si="2"/>
        <v>26-35</v>
      </c>
      <c r="H92" s="50">
        <v>500000</v>
      </c>
      <c r="I92" s="71" t="s">
        <v>323</v>
      </c>
    </row>
    <row r="93" spans="1:9">
      <c r="A93" s="50">
        <v>92</v>
      </c>
      <c r="B93" s="48">
        <v>10030</v>
      </c>
      <c r="C93" s="50" t="s">
        <v>48</v>
      </c>
      <c r="D93" s="50" t="s">
        <v>301</v>
      </c>
      <c r="E93" s="60">
        <v>25264</v>
      </c>
      <c r="F93" s="66">
        <f t="shared" ca="1" si="3"/>
        <v>54</v>
      </c>
      <c r="G93" s="45" t="str">
        <f t="shared" ca="1" si="2"/>
        <v>46-55</v>
      </c>
      <c r="H93" s="50">
        <v>500000</v>
      </c>
      <c r="I93" s="71" t="s">
        <v>323</v>
      </c>
    </row>
    <row r="94" spans="1:9">
      <c r="A94" s="50">
        <v>93</v>
      </c>
      <c r="B94" s="48">
        <v>10030</v>
      </c>
      <c r="C94" s="63" t="s">
        <v>50</v>
      </c>
      <c r="D94" s="50" t="s">
        <v>302</v>
      </c>
      <c r="E94" s="60">
        <v>27374</v>
      </c>
      <c r="F94" s="66">
        <f t="shared" ca="1" si="3"/>
        <v>48</v>
      </c>
      <c r="G94" s="45" t="str">
        <f t="shared" ca="1" si="2"/>
        <v>46-55</v>
      </c>
      <c r="H94" s="50">
        <v>500000</v>
      </c>
      <c r="I94" s="71" t="s">
        <v>323</v>
      </c>
    </row>
    <row r="95" spans="1:9">
      <c r="A95" s="50">
        <v>94</v>
      </c>
      <c r="B95" s="47">
        <v>10034</v>
      </c>
      <c r="C95" s="49" t="s">
        <v>48</v>
      </c>
      <c r="D95" s="49" t="s">
        <v>49</v>
      </c>
      <c r="E95" s="59">
        <v>33559</v>
      </c>
      <c r="F95" s="66">
        <f t="shared" ca="1" si="3"/>
        <v>31</v>
      </c>
      <c r="G95" s="45" t="str">
        <f t="shared" ca="1" si="2"/>
        <v>26-35</v>
      </c>
      <c r="H95" s="50">
        <v>500000</v>
      </c>
      <c r="I95" s="71" t="s">
        <v>323</v>
      </c>
    </row>
    <row r="96" spans="1:9">
      <c r="A96" s="50">
        <v>95</v>
      </c>
      <c r="B96" s="48">
        <v>10034</v>
      </c>
      <c r="C96" s="50" t="s">
        <v>48</v>
      </c>
      <c r="D96" s="50" t="s">
        <v>301</v>
      </c>
      <c r="E96" s="60">
        <v>22681</v>
      </c>
      <c r="F96" s="66">
        <f t="shared" ca="1" si="3"/>
        <v>61</v>
      </c>
      <c r="G96" s="45" t="str">
        <f t="shared" ca="1" si="2"/>
        <v>56-65</v>
      </c>
      <c r="H96" s="50">
        <v>500000</v>
      </c>
      <c r="I96" s="71" t="s">
        <v>323</v>
      </c>
    </row>
    <row r="97" spans="1:9">
      <c r="A97" s="50">
        <v>96</v>
      </c>
      <c r="B97" s="48">
        <v>10034</v>
      </c>
      <c r="C97" s="63" t="s">
        <v>50</v>
      </c>
      <c r="D97" s="50" t="s">
        <v>302</v>
      </c>
      <c r="E97" s="60">
        <v>26299</v>
      </c>
      <c r="F97" s="66">
        <f t="shared" ca="1" si="3"/>
        <v>51</v>
      </c>
      <c r="G97" s="45" t="str">
        <f t="shared" ca="1" si="2"/>
        <v>46-55</v>
      </c>
      <c r="H97" s="50">
        <v>500000</v>
      </c>
      <c r="I97" s="71" t="s">
        <v>323</v>
      </c>
    </row>
    <row r="98" spans="1:9">
      <c r="A98" s="50">
        <v>97</v>
      </c>
      <c r="B98" s="47">
        <v>10028</v>
      </c>
      <c r="C98" s="49" t="s">
        <v>48</v>
      </c>
      <c r="D98" s="49" t="s">
        <v>49</v>
      </c>
      <c r="E98" s="59">
        <v>32844</v>
      </c>
      <c r="F98" s="66">
        <f t="shared" ca="1" si="3"/>
        <v>33</v>
      </c>
      <c r="G98" s="45" t="str">
        <f t="shared" ca="1" si="2"/>
        <v>26-35</v>
      </c>
      <c r="H98" s="50">
        <v>500000</v>
      </c>
      <c r="I98" s="71" t="s">
        <v>323</v>
      </c>
    </row>
    <row r="99" spans="1:9">
      <c r="A99" s="50">
        <v>98</v>
      </c>
      <c r="B99" s="48">
        <v>10028</v>
      </c>
      <c r="C99" s="63" t="s">
        <v>50</v>
      </c>
      <c r="D99" s="50" t="s">
        <v>47</v>
      </c>
      <c r="E99" s="60">
        <v>33788</v>
      </c>
      <c r="F99" s="66">
        <f t="shared" ca="1" si="3"/>
        <v>30</v>
      </c>
      <c r="G99" s="45" t="str">
        <f t="shared" ca="1" si="2"/>
        <v>26-35</v>
      </c>
      <c r="H99" s="50">
        <v>500000</v>
      </c>
      <c r="I99" s="71" t="s">
        <v>323</v>
      </c>
    </row>
    <row r="100" spans="1:9">
      <c r="A100" s="50">
        <v>99</v>
      </c>
      <c r="B100" s="48">
        <v>10028</v>
      </c>
      <c r="C100" s="63" t="s">
        <v>48</v>
      </c>
      <c r="D100" s="50" t="s">
        <v>317</v>
      </c>
      <c r="E100" s="60">
        <v>44984</v>
      </c>
      <c r="F100" s="66">
        <f t="shared" ca="1" si="3"/>
        <v>0</v>
      </c>
      <c r="G100" s="45" t="str">
        <f t="shared" ca="1" si="2"/>
        <v>0-25</v>
      </c>
      <c r="H100" s="50">
        <v>500000</v>
      </c>
      <c r="I100" s="71" t="s">
        <v>323</v>
      </c>
    </row>
    <row r="101" spans="1:9">
      <c r="A101" s="50">
        <v>100</v>
      </c>
      <c r="B101" s="48">
        <v>10028</v>
      </c>
      <c r="C101" s="63" t="s">
        <v>50</v>
      </c>
      <c r="D101" s="50" t="s">
        <v>302</v>
      </c>
      <c r="E101" s="60">
        <v>23352</v>
      </c>
      <c r="F101" s="66">
        <f t="shared" ca="1" si="3"/>
        <v>59</v>
      </c>
      <c r="G101" s="45" t="str">
        <f t="shared" ca="1" si="2"/>
        <v>56-65</v>
      </c>
      <c r="H101" s="50">
        <v>500000</v>
      </c>
      <c r="I101" s="71" t="s">
        <v>323</v>
      </c>
    </row>
    <row r="102" spans="1:9">
      <c r="A102" s="50">
        <v>101</v>
      </c>
      <c r="B102" s="47">
        <v>10032</v>
      </c>
      <c r="C102" s="64" t="s">
        <v>50</v>
      </c>
      <c r="D102" s="49" t="s">
        <v>49</v>
      </c>
      <c r="E102" s="59">
        <v>31719</v>
      </c>
      <c r="F102" s="66">
        <f t="shared" ca="1" si="3"/>
        <v>36</v>
      </c>
      <c r="G102" s="45" t="str">
        <f t="shared" ca="1" si="2"/>
        <v>36-45</v>
      </c>
      <c r="H102" s="50">
        <v>500000</v>
      </c>
      <c r="I102" s="71" t="s">
        <v>323</v>
      </c>
    </row>
    <row r="103" spans="1:9">
      <c r="A103" s="50">
        <v>102</v>
      </c>
      <c r="B103" s="48">
        <v>10032</v>
      </c>
      <c r="C103" s="50" t="s">
        <v>48</v>
      </c>
      <c r="D103" s="50" t="s">
        <v>301</v>
      </c>
      <c r="E103" s="60">
        <v>19160</v>
      </c>
      <c r="F103" s="66">
        <f t="shared" ca="1" si="3"/>
        <v>70</v>
      </c>
      <c r="G103" s="45" t="str">
        <f t="shared" ca="1" si="2"/>
        <v>66-70</v>
      </c>
      <c r="H103" s="50">
        <v>500000</v>
      </c>
      <c r="I103" s="71" t="s">
        <v>323</v>
      </c>
    </row>
    <row r="104" spans="1:9">
      <c r="A104" s="50">
        <v>103</v>
      </c>
      <c r="B104" s="48">
        <v>10032</v>
      </c>
      <c r="C104" s="63" t="s">
        <v>50</v>
      </c>
      <c r="D104" s="50" t="s">
        <v>302</v>
      </c>
      <c r="E104" s="60">
        <v>22104</v>
      </c>
      <c r="F104" s="66">
        <f t="shared" ca="1" si="3"/>
        <v>62</v>
      </c>
      <c r="G104" s="45" t="str">
        <f t="shared" ca="1" si="2"/>
        <v>56-65</v>
      </c>
      <c r="H104" s="50">
        <v>500000</v>
      </c>
      <c r="I104" s="71" t="s">
        <v>323</v>
      </c>
    </row>
    <row r="105" spans="1:9">
      <c r="A105" s="50">
        <v>104</v>
      </c>
      <c r="B105" s="47">
        <v>10039</v>
      </c>
      <c r="C105" s="49" t="s">
        <v>48</v>
      </c>
      <c r="D105" s="49" t="s">
        <v>49</v>
      </c>
      <c r="E105" s="59">
        <v>35210</v>
      </c>
      <c r="F105" s="66">
        <f t="shared" ca="1" si="3"/>
        <v>26</v>
      </c>
      <c r="G105" s="45" t="str">
        <f t="shared" ca="1" si="2"/>
        <v>26-35</v>
      </c>
      <c r="H105" s="50">
        <v>500000</v>
      </c>
      <c r="I105" s="71" t="s">
        <v>323</v>
      </c>
    </row>
    <row r="106" spans="1:9">
      <c r="A106" s="50">
        <v>105</v>
      </c>
      <c r="B106" s="48">
        <v>10039</v>
      </c>
      <c r="C106" s="50" t="s">
        <v>48</v>
      </c>
      <c r="D106" s="50" t="s">
        <v>301</v>
      </c>
      <c r="E106" s="60">
        <v>26069</v>
      </c>
      <c r="F106" s="66">
        <f t="shared" ca="1" si="3"/>
        <v>51</v>
      </c>
      <c r="G106" s="45" t="str">
        <f t="shared" ca="1" si="2"/>
        <v>46-55</v>
      </c>
      <c r="H106" s="50">
        <v>500000</v>
      </c>
      <c r="I106" s="71" t="s">
        <v>323</v>
      </c>
    </row>
    <row r="107" spans="1:9">
      <c r="A107" s="50">
        <v>106</v>
      </c>
      <c r="B107" s="48">
        <v>10039</v>
      </c>
      <c r="C107" s="63" t="s">
        <v>50</v>
      </c>
      <c r="D107" s="50" t="s">
        <v>302</v>
      </c>
      <c r="E107" s="60">
        <v>26889</v>
      </c>
      <c r="F107" s="66">
        <f t="shared" ca="1" si="3"/>
        <v>49</v>
      </c>
      <c r="G107" s="45" t="str">
        <f t="shared" ca="1" si="2"/>
        <v>46-55</v>
      </c>
      <c r="H107" s="50">
        <v>500000</v>
      </c>
      <c r="I107" s="71" t="s">
        <v>323</v>
      </c>
    </row>
    <row r="108" spans="1:9">
      <c r="A108" s="50">
        <v>107</v>
      </c>
      <c r="B108" s="49">
        <v>10038</v>
      </c>
      <c r="C108" s="49" t="s">
        <v>48</v>
      </c>
      <c r="D108" s="49" t="s">
        <v>49</v>
      </c>
      <c r="E108" s="59">
        <v>32802</v>
      </c>
      <c r="F108" s="66">
        <f t="shared" ca="1" si="3"/>
        <v>33</v>
      </c>
      <c r="G108" s="45" t="str">
        <f t="shared" ca="1" si="2"/>
        <v>26-35</v>
      </c>
      <c r="H108" s="50">
        <v>500000</v>
      </c>
      <c r="I108" s="71" t="s">
        <v>323</v>
      </c>
    </row>
    <row r="109" spans="1:9">
      <c r="A109" s="50">
        <v>108</v>
      </c>
      <c r="B109" s="50">
        <v>10038</v>
      </c>
      <c r="C109" s="50" t="s">
        <v>50</v>
      </c>
      <c r="D109" s="50" t="s">
        <v>47</v>
      </c>
      <c r="E109" s="60">
        <v>34559</v>
      </c>
      <c r="F109" s="66">
        <f t="shared" ca="1" si="3"/>
        <v>28</v>
      </c>
      <c r="G109" s="45" t="str">
        <f t="shared" ca="1" si="2"/>
        <v>26-35</v>
      </c>
      <c r="H109" s="50">
        <v>500000</v>
      </c>
      <c r="I109" s="71" t="s">
        <v>323</v>
      </c>
    </row>
    <row r="110" spans="1:9">
      <c r="A110" s="50">
        <v>109</v>
      </c>
      <c r="B110" s="50">
        <v>10038</v>
      </c>
      <c r="C110" s="50" t="s">
        <v>50</v>
      </c>
      <c r="D110" s="50" t="s">
        <v>316</v>
      </c>
      <c r="E110" s="60">
        <v>44883</v>
      </c>
      <c r="F110" s="66">
        <f t="shared" ca="1" si="3"/>
        <v>0</v>
      </c>
      <c r="G110" s="45" t="str">
        <f t="shared" ca="1" si="2"/>
        <v>0-25</v>
      </c>
      <c r="H110" s="50">
        <v>500000</v>
      </c>
      <c r="I110" s="71" t="s">
        <v>323</v>
      </c>
    </row>
    <row r="111" spans="1:9">
      <c r="A111" s="50">
        <v>110</v>
      </c>
      <c r="B111" s="50">
        <v>10038</v>
      </c>
      <c r="C111" s="50" t="s">
        <v>48</v>
      </c>
      <c r="D111" s="50" t="s">
        <v>301</v>
      </c>
      <c r="E111" s="60">
        <v>18325</v>
      </c>
      <c r="F111" s="66">
        <f t="shared" ca="1" si="3"/>
        <v>73</v>
      </c>
      <c r="G111" s="45" t="str">
        <f t="shared" ca="1" si="2"/>
        <v>71-75</v>
      </c>
      <c r="H111" s="50">
        <v>500000</v>
      </c>
      <c r="I111" s="71" t="s">
        <v>323</v>
      </c>
    </row>
    <row r="112" spans="1:9">
      <c r="A112" s="50">
        <v>111</v>
      </c>
      <c r="B112" s="50">
        <v>10038</v>
      </c>
      <c r="C112" s="63" t="s">
        <v>50</v>
      </c>
      <c r="D112" s="50" t="s">
        <v>302</v>
      </c>
      <c r="E112" s="60">
        <v>22240</v>
      </c>
      <c r="F112" s="66">
        <f t="shared" ca="1" si="3"/>
        <v>62</v>
      </c>
      <c r="G112" s="45" t="str">
        <f t="shared" ca="1" si="2"/>
        <v>56-65</v>
      </c>
      <c r="H112" s="50">
        <v>500000</v>
      </c>
      <c r="I112" s="71" t="s">
        <v>323</v>
      </c>
    </row>
    <row r="113" spans="1:9">
      <c r="A113" s="50">
        <v>112</v>
      </c>
      <c r="B113" s="47">
        <v>10041</v>
      </c>
      <c r="C113" s="49" t="s">
        <v>48</v>
      </c>
      <c r="D113" s="49" t="s">
        <v>49</v>
      </c>
      <c r="E113" s="59">
        <v>33344</v>
      </c>
      <c r="F113" s="66">
        <f t="shared" ca="1" si="3"/>
        <v>31</v>
      </c>
      <c r="G113" s="45" t="str">
        <f t="shared" ca="1" si="2"/>
        <v>26-35</v>
      </c>
      <c r="H113" s="50">
        <v>500000</v>
      </c>
      <c r="I113" s="71" t="s">
        <v>323</v>
      </c>
    </row>
    <row r="114" spans="1:9">
      <c r="A114" s="50">
        <v>113</v>
      </c>
      <c r="B114" s="48">
        <v>10041</v>
      </c>
      <c r="C114" s="50" t="s">
        <v>50</v>
      </c>
      <c r="D114" s="50" t="s">
        <v>47</v>
      </c>
      <c r="E114" s="60">
        <v>33197</v>
      </c>
      <c r="F114" s="66">
        <f t="shared" ca="1" si="3"/>
        <v>32</v>
      </c>
      <c r="G114" s="45" t="str">
        <f t="shared" ca="1" si="2"/>
        <v>26-35</v>
      </c>
      <c r="H114" s="50">
        <v>500000</v>
      </c>
      <c r="I114" s="71" t="s">
        <v>323</v>
      </c>
    </row>
    <row r="115" spans="1:9">
      <c r="A115" s="50">
        <v>114</v>
      </c>
      <c r="B115" s="48">
        <v>10041</v>
      </c>
      <c r="C115" s="50" t="s">
        <v>48</v>
      </c>
      <c r="D115" s="50" t="s">
        <v>301</v>
      </c>
      <c r="E115" s="60">
        <v>22786</v>
      </c>
      <c r="F115" s="66">
        <f t="shared" ca="1" si="3"/>
        <v>60</v>
      </c>
      <c r="G115" s="45" t="str">
        <f t="shared" ca="1" si="2"/>
        <v>56-65</v>
      </c>
      <c r="H115" s="50">
        <v>500000</v>
      </c>
      <c r="I115" s="71" t="s">
        <v>323</v>
      </c>
    </row>
    <row r="116" spans="1:9">
      <c r="A116" s="50">
        <v>115</v>
      </c>
      <c r="B116" s="48">
        <v>10041</v>
      </c>
      <c r="C116" s="63" t="s">
        <v>50</v>
      </c>
      <c r="D116" s="50" t="s">
        <v>302</v>
      </c>
      <c r="E116" s="60">
        <v>24648</v>
      </c>
      <c r="F116" s="66">
        <f t="shared" ca="1" si="3"/>
        <v>55</v>
      </c>
      <c r="G116" s="45" t="str">
        <f t="shared" ca="1" si="2"/>
        <v>46-55</v>
      </c>
      <c r="H116" s="50">
        <v>500000</v>
      </c>
      <c r="I116" s="71" t="s">
        <v>323</v>
      </c>
    </row>
    <row r="117" spans="1:9">
      <c r="A117" s="50">
        <v>116</v>
      </c>
      <c r="B117" s="47">
        <v>10037</v>
      </c>
      <c r="C117" s="49" t="s">
        <v>48</v>
      </c>
      <c r="D117" s="49" t="s">
        <v>49</v>
      </c>
      <c r="E117" s="59">
        <v>33262</v>
      </c>
      <c r="F117" s="66">
        <f t="shared" ca="1" si="3"/>
        <v>32</v>
      </c>
      <c r="G117" s="45" t="str">
        <f t="shared" ca="1" si="2"/>
        <v>26-35</v>
      </c>
      <c r="H117" s="50">
        <v>500000</v>
      </c>
      <c r="I117" s="71" t="s">
        <v>323</v>
      </c>
    </row>
    <row r="118" spans="1:9">
      <c r="A118" s="50">
        <v>117</v>
      </c>
      <c r="B118" s="48">
        <v>10037</v>
      </c>
      <c r="C118" s="63" t="s">
        <v>50</v>
      </c>
      <c r="D118" s="50" t="s">
        <v>47</v>
      </c>
      <c r="E118" s="60">
        <v>33428</v>
      </c>
      <c r="F118" s="66">
        <f t="shared" ca="1" si="3"/>
        <v>31</v>
      </c>
      <c r="G118" s="45" t="str">
        <f t="shared" ca="1" si="2"/>
        <v>26-35</v>
      </c>
      <c r="H118" s="50">
        <v>500000</v>
      </c>
      <c r="I118" s="71" t="s">
        <v>323</v>
      </c>
    </row>
    <row r="119" spans="1:9">
      <c r="A119" s="50">
        <v>118</v>
      </c>
      <c r="B119" s="48">
        <v>10037</v>
      </c>
      <c r="C119" s="63" t="s">
        <v>50</v>
      </c>
      <c r="D119" s="50" t="s">
        <v>316</v>
      </c>
      <c r="E119" s="60">
        <v>44559</v>
      </c>
      <c r="F119" s="66">
        <f t="shared" ca="1" si="3"/>
        <v>1</v>
      </c>
      <c r="G119" s="45" t="str">
        <f t="shared" ca="1" si="2"/>
        <v>0-25</v>
      </c>
      <c r="H119" s="50">
        <v>500000</v>
      </c>
      <c r="I119" s="71" t="s">
        <v>323</v>
      </c>
    </row>
    <row r="120" spans="1:9">
      <c r="A120" s="50">
        <v>119</v>
      </c>
      <c r="B120" s="48">
        <v>10037</v>
      </c>
      <c r="C120" s="50" t="s">
        <v>48</v>
      </c>
      <c r="D120" s="50" t="s">
        <v>301</v>
      </c>
      <c r="E120" s="60">
        <v>21966</v>
      </c>
      <c r="F120" s="66">
        <f t="shared" ca="1" si="3"/>
        <v>63</v>
      </c>
      <c r="G120" s="45" t="str">
        <f t="shared" ca="1" si="2"/>
        <v>56-65</v>
      </c>
      <c r="H120" s="50">
        <v>500000</v>
      </c>
      <c r="I120" s="71" t="s">
        <v>323</v>
      </c>
    </row>
    <row r="121" spans="1:9">
      <c r="A121" s="68">
        <v>120</v>
      </c>
      <c r="B121" s="48">
        <v>10037</v>
      </c>
      <c r="C121" s="63" t="s">
        <v>50</v>
      </c>
      <c r="D121" s="50" t="s">
        <v>302</v>
      </c>
      <c r="E121" s="60">
        <v>24787</v>
      </c>
      <c r="F121" s="66">
        <f t="shared" ca="1" si="3"/>
        <v>55</v>
      </c>
      <c r="G121" s="45" t="str">
        <f t="shared" ca="1" si="2"/>
        <v>46-55</v>
      </c>
      <c r="H121" s="68">
        <v>500000</v>
      </c>
      <c r="I121" s="71" t="s">
        <v>323</v>
      </c>
    </row>
    <row r="122" spans="1:9">
      <c r="A122" s="68">
        <v>121</v>
      </c>
      <c r="B122" s="51">
        <v>10047</v>
      </c>
      <c r="C122" s="49" t="s">
        <v>48</v>
      </c>
      <c r="D122" s="49" t="s">
        <v>49</v>
      </c>
      <c r="E122" s="59">
        <v>35331</v>
      </c>
      <c r="F122" s="66">
        <f t="shared" ca="1" si="3"/>
        <v>26</v>
      </c>
      <c r="G122" s="45" t="str">
        <f t="shared" ca="1" si="2"/>
        <v>26-35</v>
      </c>
      <c r="H122" s="68">
        <v>500000</v>
      </c>
      <c r="I122" s="71" t="s">
        <v>323</v>
      </c>
    </row>
    <row r="123" spans="1:9">
      <c r="A123" s="68">
        <v>122</v>
      </c>
      <c r="B123" s="52">
        <v>10047</v>
      </c>
      <c r="C123" s="52" t="s">
        <v>50</v>
      </c>
      <c r="D123" s="52" t="s">
        <v>47</v>
      </c>
      <c r="E123" s="60">
        <v>33374</v>
      </c>
      <c r="F123" s="66">
        <f t="shared" ca="1" si="3"/>
        <v>31</v>
      </c>
      <c r="G123" s="45" t="str">
        <f t="shared" ca="1" si="2"/>
        <v>26-35</v>
      </c>
      <c r="H123" s="68">
        <v>500000</v>
      </c>
      <c r="I123" s="71" t="s">
        <v>323</v>
      </c>
    </row>
    <row r="124" spans="1:9">
      <c r="A124" s="68">
        <v>123</v>
      </c>
      <c r="B124" s="53">
        <v>10047</v>
      </c>
      <c r="C124" s="50" t="s">
        <v>48</v>
      </c>
      <c r="D124" s="50" t="s">
        <v>301</v>
      </c>
      <c r="E124" s="60">
        <v>25999</v>
      </c>
      <c r="F124" s="66">
        <f t="shared" ca="1" si="3"/>
        <v>52</v>
      </c>
      <c r="G124" s="45" t="str">
        <f t="shared" ca="1" si="2"/>
        <v>46-55</v>
      </c>
      <c r="H124" s="68">
        <v>500000</v>
      </c>
      <c r="I124" s="71" t="s">
        <v>323</v>
      </c>
    </row>
    <row r="125" spans="1:9">
      <c r="A125" s="68">
        <v>124</v>
      </c>
      <c r="B125" s="53">
        <v>10047</v>
      </c>
      <c r="C125" s="63" t="s">
        <v>50</v>
      </c>
      <c r="D125" s="50" t="s">
        <v>302</v>
      </c>
      <c r="E125" s="60">
        <v>28126</v>
      </c>
      <c r="F125" s="66">
        <f t="shared" ca="1" si="3"/>
        <v>46</v>
      </c>
      <c r="G125" s="45" t="str">
        <f t="shared" ca="1" si="2"/>
        <v>46-55</v>
      </c>
      <c r="H125" s="68">
        <v>500000</v>
      </c>
      <c r="I125" s="71" t="s">
        <v>323</v>
      </c>
    </row>
    <row r="126" spans="1:9">
      <c r="A126" s="50">
        <v>125</v>
      </c>
      <c r="B126" s="47">
        <v>10040</v>
      </c>
      <c r="C126" s="49" t="s">
        <v>48</v>
      </c>
      <c r="D126" s="49" t="s">
        <v>49</v>
      </c>
      <c r="E126" s="59">
        <v>36035</v>
      </c>
      <c r="F126" s="66">
        <f t="shared" ca="1" si="3"/>
        <v>24</v>
      </c>
      <c r="G126" s="45" t="str">
        <f t="shared" ca="1" si="2"/>
        <v>0-25</v>
      </c>
      <c r="H126" s="50">
        <v>500000</v>
      </c>
      <c r="I126" s="71" t="s">
        <v>323</v>
      </c>
    </row>
    <row r="127" spans="1:9">
      <c r="A127" s="50">
        <v>126</v>
      </c>
      <c r="B127" s="48">
        <v>10040</v>
      </c>
      <c r="C127" s="50" t="s">
        <v>48</v>
      </c>
      <c r="D127" s="50" t="s">
        <v>301</v>
      </c>
      <c r="E127" s="60">
        <v>26548</v>
      </c>
      <c r="F127" s="66">
        <f t="shared" ca="1" si="3"/>
        <v>50</v>
      </c>
      <c r="G127" s="45" t="str">
        <f t="shared" ca="1" si="2"/>
        <v>46-55</v>
      </c>
      <c r="H127" s="50">
        <v>500000</v>
      </c>
      <c r="I127" s="71" t="s">
        <v>323</v>
      </c>
    </row>
    <row r="128" spans="1:9">
      <c r="A128" s="50">
        <v>127</v>
      </c>
      <c r="B128" s="48">
        <v>10040</v>
      </c>
      <c r="C128" s="63" t="s">
        <v>50</v>
      </c>
      <c r="D128" s="50" t="s">
        <v>302</v>
      </c>
      <c r="E128" s="60">
        <v>26500</v>
      </c>
      <c r="F128" s="66">
        <f t="shared" ca="1" si="3"/>
        <v>50</v>
      </c>
      <c r="G128" s="45" t="str">
        <f t="shared" ca="1" si="2"/>
        <v>46-55</v>
      </c>
      <c r="H128" s="50">
        <v>500000</v>
      </c>
      <c r="I128" s="71" t="s">
        <v>323</v>
      </c>
    </row>
    <row r="129" spans="1:9">
      <c r="A129" s="50">
        <v>128</v>
      </c>
      <c r="B129" s="47">
        <v>10052</v>
      </c>
      <c r="C129" s="49" t="s">
        <v>48</v>
      </c>
      <c r="D129" s="49" t="s">
        <v>49</v>
      </c>
      <c r="E129" s="59">
        <v>34148</v>
      </c>
      <c r="F129" s="66">
        <f t="shared" ca="1" si="3"/>
        <v>29</v>
      </c>
      <c r="G129" s="45" t="str">
        <f t="shared" ca="1" si="2"/>
        <v>26-35</v>
      </c>
      <c r="H129" s="50">
        <v>500000</v>
      </c>
      <c r="I129" s="71" t="s">
        <v>323</v>
      </c>
    </row>
    <row r="130" spans="1:9">
      <c r="A130" s="50">
        <v>129</v>
      </c>
      <c r="B130" s="48">
        <v>10052</v>
      </c>
      <c r="C130" s="50" t="s">
        <v>48</v>
      </c>
      <c r="D130" s="50" t="s">
        <v>301</v>
      </c>
      <c r="E130" s="60">
        <v>23080</v>
      </c>
      <c r="F130" s="66">
        <f t="shared" ca="1" si="3"/>
        <v>60</v>
      </c>
      <c r="G130" s="45" t="str">
        <f t="shared" ref="G130:G193" ca="1" si="4">IF(F130&lt;26,"0-25",IF(F130&lt;=35,"26-35",IF(F130&lt;=45,"36-45",IF(F130&lt;=55,"46-55",IF(F130&lt;=65,"56-65",IF(F130&lt;=70,"66-70",IF(F130&lt;=75,"71-75",IF(F130&lt;=80,"76-80","Above80"))))))))</f>
        <v>56-65</v>
      </c>
      <c r="H130" s="50">
        <v>500000</v>
      </c>
      <c r="I130" s="71" t="s">
        <v>323</v>
      </c>
    </row>
    <row r="131" spans="1:9">
      <c r="A131" s="50">
        <v>130</v>
      </c>
      <c r="B131" s="48">
        <v>10052</v>
      </c>
      <c r="C131" s="50" t="s">
        <v>50</v>
      </c>
      <c r="D131" s="50" t="s">
        <v>47</v>
      </c>
      <c r="E131" s="60">
        <v>34306</v>
      </c>
      <c r="F131" s="66">
        <f t="shared" ref="F131:F194" ca="1" si="5">ROUNDDOWN((TODAY()-E131)/365,0)</f>
        <v>29</v>
      </c>
      <c r="G131" s="45" t="str">
        <f t="shared" ca="1" si="4"/>
        <v>26-35</v>
      </c>
      <c r="H131" s="50">
        <v>500000</v>
      </c>
      <c r="I131" s="71" t="s">
        <v>323</v>
      </c>
    </row>
    <row r="132" spans="1:9">
      <c r="A132" s="50">
        <v>131</v>
      </c>
      <c r="B132" s="48">
        <v>10052</v>
      </c>
      <c r="C132" s="63" t="s">
        <v>50</v>
      </c>
      <c r="D132" s="50" t="s">
        <v>302</v>
      </c>
      <c r="E132" s="60">
        <v>25366</v>
      </c>
      <c r="F132" s="66">
        <f t="shared" ca="1" si="5"/>
        <v>53</v>
      </c>
      <c r="G132" s="45" t="str">
        <f t="shared" ca="1" si="4"/>
        <v>46-55</v>
      </c>
      <c r="H132" s="50">
        <v>500000</v>
      </c>
      <c r="I132" s="71" t="s">
        <v>323</v>
      </c>
    </row>
    <row r="133" spans="1:9">
      <c r="A133" s="50">
        <v>132</v>
      </c>
      <c r="B133" s="47">
        <v>10035</v>
      </c>
      <c r="C133" s="49" t="s">
        <v>48</v>
      </c>
      <c r="D133" s="49" t="s">
        <v>49</v>
      </c>
      <c r="E133" s="59">
        <v>35916</v>
      </c>
      <c r="F133" s="66">
        <f t="shared" ca="1" si="5"/>
        <v>24</v>
      </c>
      <c r="G133" s="45" t="str">
        <f t="shared" ca="1" si="4"/>
        <v>0-25</v>
      </c>
      <c r="H133" s="50">
        <v>500000</v>
      </c>
      <c r="I133" s="71" t="s">
        <v>323</v>
      </c>
    </row>
    <row r="134" spans="1:9">
      <c r="A134" s="50">
        <v>133</v>
      </c>
      <c r="B134" s="48">
        <v>10035</v>
      </c>
      <c r="C134" s="50" t="s">
        <v>48</v>
      </c>
      <c r="D134" s="50" t="s">
        <v>301</v>
      </c>
      <c r="E134" s="60">
        <v>23952</v>
      </c>
      <c r="F134" s="66">
        <f t="shared" ca="1" si="5"/>
        <v>57</v>
      </c>
      <c r="G134" s="45" t="str">
        <f t="shared" ca="1" si="4"/>
        <v>56-65</v>
      </c>
      <c r="H134" s="50">
        <v>500000</v>
      </c>
      <c r="I134" s="71" t="s">
        <v>323</v>
      </c>
    </row>
    <row r="135" spans="1:9">
      <c r="A135" s="50">
        <v>134</v>
      </c>
      <c r="B135" s="48">
        <v>10035</v>
      </c>
      <c r="C135" s="63" t="s">
        <v>50</v>
      </c>
      <c r="D135" s="50" t="s">
        <v>302</v>
      </c>
      <c r="E135" s="60">
        <v>25912</v>
      </c>
      <c r="F135" s="66">
        <f t="shared" ca="1" si="5"/>
        <v>52</v>
      </c>
      <c r="G135" s="45" t="str">
        <f t="shared" ca="1" si="4"/>
        <v>46-55</v>
      </c>
      <c r="H135" s="50">
        <v>500000</v>
      </c>
      <c r="I135" s="71" t="s">
        <v>323</v>
      </c>
    </row>
    <row r="136" spans="1:9">
      <c r="A136" s="50">
        <v>135</v>
      </c>
      <c r="B136" s="47">
        <v>10042</v>
      </c>
      <c r="C136" s="64" t="s">
        <v>50</v>
      </c>
      <c r="D136" s="49" t="s">
        <v>49</v>
      </c>
      <c r="E136" s="59">
        <v>34951</v>
      </c>
      <c r="F136" s="66">
        <f t="shared" ca="1" si="5"/>
        <v>27</v>
      </c>
      <c r="G136" s="45" t="str">
        <f t="shared" ca="1" si="4"/>
        <v>26-35</v>
      </c>
      <c r="H136" s="50">
        <v>500000</v>
      </c>
      <c r="I136" s="71" t="s">
        <v>323</v>
      </c>
    </row>
    <row r="137" spans="1:9">
      <c r="A137" s="50">
        <v>136</v>
      </c>
      <c r="B137" s="48">
        <v>10042</v>
      </c>
      <c r="C137" s="50" t="s">
        <v>48</v>
      </c>
      <c r="D137" s="50" t="s">
        <v>301</v>
      </c>
      <c r="E137" s="60">
        <v>23903</v>
      </c>
      <c r="F137" s="66">
        <f t="shared" ca="1" si="5"/>
        <v>57</v>
      </c>
      <c r="G137" s="45" t="str">
        <f t="shared" ca="1" si="4"/>
        <v>56-65</v>
      </c>
      <c r="H137" s="50">
        <v>500000</v>
      </c>
      <c r="I137" s="71" t="s">
        <v>323</v>
      </c>
    </row>
    <row r="138" spans="1:9">
      <c r="A138" s="50">
        <v>137</v>
      </c>
      <c r="B138" s="48">
        <v>10042</v>
      </c>
      <c r="C138" s="63" t="s">
        <v>50</v>
      </c>
      <c r="D138" s="50" t="s">
        <v>302</v>
      </c>
      <c r="E138" s="60">
        <v>25754</v>
      </c>
      <c r="F138" s="66">
        <f t="shared" ca="1" si="5"/>
        <v>52</v>
      </c>
      <c r="G138" s="45" t="str">
        <f t="shared" ca="1" si="4"/>
        <v>46-55</v>
      </c>
      <c r="H138" s="50">
        <v>500000</v>
      </c>
      <c r="I138" s="71" t="s">
        <v>323</v>
      </c>
    </row>
    <row r="139" spans="1:9">
      <c r="A139" s="50">
        <v>138</v>
      </c>
      <c r="B139" s="47">
        <v>10055</v>
      </c>
      <c r="C139" s="49" t="s">
        <v>48</v>
      </c>
      <c r="D139" s="49" t="s">
        <v>49</v>
      </c>
      <c r="E139" s="59">
        <v>33672</v>
      </c>
      <c r="F139" s="66">
        <f t="shared" ca="1" si="5"/>
        <v>31</v>
      </c>
      <c r="G139" s="45" t="str">
        <f t="shared" ca="1" si="4"/>
        <v>26-35</v>
      </c>
      <c r="H139" s="50">
        <v>500000</v>
      </c>
      <c r="I139" s="71" t="s">
        <v>323</v>
      </c>
    </row>
    <row r="140" spans="1:9">
      <c r="A140" s="50">
        <v>139</v>
      </c>
      <c r="B140" s="48">
        <v>10055</v>
      </c>
      <c r="C140" s="63" t="s">
        <v>50</v>
      </c>
      <c r="D140" s="50" t="s">
        <v>47</v>
      </c>
      <c r="E140" s="60">
        <v>34234</v>
      </c>
      <c r="F140" s="66">
        <f t="shared" ca="1" si="5"/>
        <v>29</v>
      </c>
      <c r="G140" s="45" t="str">
        <f t="shared" ca="1" si="4"/>
        <v>26-35</v>
      </c>
      <c r="H140" s="50">
        <v>500000</v>
      </c>
      <c r="I140" s="71" t="s">
        <v>323</v>
      </c>
    </row>
    <row r="141" spans="1:9">
      <c r="A141" s="50">
        <v>140</v>
      </c>
      <c r="B141" s="47">
        <v>10048</v>
      </c>
      <c r="C141" s="64" t="s">
        <v>50</v>
      </c>
      <c r="D141" s="49" t="s">
        <v>49</v>
      </c>
      <c r="E141" s="59">
        <v>32278</v>
      </c>
      <c r="F141" s="66">
        <f t="shared" ca="1" si="5"/>
        <v>34</v>
      </c>
      <c r="G141" s="45" t="str">
        <f t="shared" ca="1" si="4"/>
        <v>26-35</v>
      </c>
      <c r="H141" s="50">
        <v>500000</v>
      </c>
      <c r="I141" s="71" t="s">
        <v>323</v>
      </c>
    </row>
    <row r="142" spans="1:9">
      <c r="A142" s="50">
        <v>141</v>
      </c>
      <c r="B142" s="48">
        <v>10048</v>
      </c>
      <c r="C142" s="50" t="s">
        <v>48</v>
      </c>
      <c r="D142" s="50" t="s">
        <v>47</v>
      </c>
      <c r="E142" s="60">
        <v>32313</v>
      </c>
      <c r="F142" s="66">
        <f t="shared" ca="1" si="5"/>
        <v>34</v>
      </c>
      <c r="G142" s="45" t="str">
        <f t="shared" ca="1" si="4"/>
        <v>26-35</v>
      </c>
      <c r="H142" s="50">
        <v>500000</v>
      </c>
      <c r="I142" s="71" t="s">
        <v>323</v>
      </c>
    </row>
    <row r="143" spans="1:9">
      <c r="A143" s="50">
        <v>142</v>
      </c>
      <c r="B143" s="48">
        <v>10048</v>
      </c>
      <c r="C143" s="50" t="s">
        <v>48</v>
      </c>
      <c r="D143" s="50" t="s">
        <v>301</v>
      </c>
      <c r="E143" s="60">
        <v>20517</v>
      </c>
      <c r="F143" s="66">
        <f t="shared" ca="1" si="5"/>
        <v>67</v>
      </c>
      <c r="G143" s="45" t="str">
        <f t="shared" ca="1" si="4"/>
        <v>66-70</v>
      </c>
      <c r="H143" s="50">
        <v>500000</v>
      </c>
      <c r="I143" s="71" t="s">
        <v>323</v>
      </c>
    </row>
    <row r="144" spans="1:9">
      <c r="A144" s="50">
        <v>143</v>
      </c>
      <c r="B144" s="48">
        <v>10048</v>
      </c>
      <c r="C144" s="63" t="s">
        <v>50</v>
      </c>
      <c r="D144" s="50" t="s">
        <v>302</v>
      </c>
      <c r="E144" s="60">
        <v>21607</v>
      </c>
      <c r="F144" s="66">
        <f t="shared" ca="1" si="5"/>
        <v>64</v>
      </c>
      <c r="G144" s="45" t="str">
        <f t="shared" ca="1" si="4"/>
        <v>56-65</v>
      </c>
      <c r="H144" s="50">
        <v>500000</v>
      </c>
      <c r="I144" s="71" t="s">
        <v>323</v>
      </c>
    </row>
    <row r="145" spans="1:9">
      <c r="A145" s="50">
        <v>144</v>
      </c>
      <c r="B145" s="54">
        <v>10050</v>
      </c>
      <c r="C145" s="49" t="s">
        <v>48</v>
      </c>
      <c r="D145" s="49" t="s">
        <v>49</v>
      </c>
      <c r="E145" s="59">
        <v>32776</v>
      </c>
      <c r="F145" s="66">
        <f t="shared" ca="1" si="5"/>
        <v>33</v>
      </c>
      <c r="G145" s="45" t="str">
        <f t="shared" ca="1" si="4"/>
        <v>26-35</v>
      </c>
      <c r="H145" s="50">
        <v>500000</v>
      </c>
      <c r="I145" s="71" t="s">
        <v>323</v>
      </c>
    </row>
    <row r="146" spans="1:9">
      <c r="A146" s="50">
        <v>145</v>
      </c>
      <c r="B146" s="19">
        <v>10050</v>
      </c>
      <c r="C146" s="63" t="s">
        <v>50</v>
      </c>
      <c r="D146" s="50" t="s">
        <v>47</v>
      </c>
      <c r="E146" s="60">
        <v>33309</v>
      </c>
      <c r="F146" s="66">
        <f t="shared" ca="1" si="5"/>
        <v>32</v>
      </c>
      <c r="G146" s="45" t="str">
        <f t="shared" ca="1" si="4"/>
        <v>26-35</v>
      </c>
      <c r="H146" s="50">
        <v>500000</v>
      </c>
      <c r="I146" s="71" t="s">
        <v>323</v>
      </c>
    </row>
    <row r="147" spans="1:9">
      <c r="A147" s="50">
        <v>146</v>
      </c>
      <c r="B147" s="19">
        <v>10050</v>
      </c>
      <c r="C147" s="63" t="s">
        <v>50</v>
      </c>
      <c r="D147" s="50" t="s">
        <v>316</v>
      </c>
      <c r="E147" s="60">
        <v>44344</v>
      </c>
      <c r="F147" s="66">
        <f t="shared" ca="1" si="5"/>
        <v>1</v>
      </c>
      <c r="G147" s="45" t="str">
        <f t="shared" ca="1" si="4"/>
        <v>0-25</v>
      </c>
      <c r="H147" s="50">
        <v>500000</v>
      </c>
      <c r="I147" s="71" t="s">
        <v>323</v>
      </c>
    </row>
    <row r="148" spans="1:9">
      <c r="A148" s="50">
        <v>147</v>
      </c>
      <c r="B148" s="19">
        <v>10050</v>
      </c>
      <c r="C148" s="50" t="s">
        <v>48</v>
      </c>
      <c r="D148" s="50" t="s">
        <v>301</v>
      </c>
      <c r="E148" s="60">
        <v>20252</v>
      </c>
      <c r="F148" s="66">
        <f t="shared" ca="1" si="5"/>
        <v>67</v>
      </c>
      <c r="G148" s="45" t="str">
        <f t="shared" ca="1" si="4"/>
        <v>66-70</v>
      </c>
      <c r="H148" s="50">
        <v>500000</v>
      </c>
      <c r="I148" s="71" t="s">
        <v>323</v>
      </c>
    </row>
    <row r="149" spans="1:9">
      <c r="A149" s="50">
        <v>148</v>
      </c>
      <c r="B149" s="19">
        <v>10050</v>
      </c>
      <c r="C149" s="63" t="s">
        <v>50</v>
      </c>
      <c r="D149" s="50" t="s">
        <v>302</v>
      </c>
      <c r="E149" s="60">
        <v>23358</v>
      </c>
      <c r="F149" s="66">
        <f t="shared" ca="1" si="5"/>
        <v>59</v>
      </c>
      <c r="G149" s="45" t="str">
        <f t="shared" ca="1" si="4"/>
        <v>56-65</v>
      </c>
      <c r="H149" s="50">
        <v>500000</v>
      </c>
      <c r="I149" s="71" t="s">
        <v>323</v>
      </c>
    </row>
    <row r="150" spans="1:9">
      <c r="A150" s="50">
        <v>149</v>
      </c>
      <c r="B150" s="54">
        <v>10049</v>
      </c>
      <c r="C150" s="49" t="s">
        <v>48</v>
      </c>
      <c r="D150" s="49" t="s">
        <v>49</v>
      </c>
      <c r="E150" s="59">
        <v>33690</v>
      </c>
      <c r="F150" s="66">
        <f t="shared" ca="1" si="5"/>
        <v>31</v>
      </c>
      <c r="G150" s="45" t="str">
        <f t="shared" ca="1" si="4"/>
        <v>26-35</v>
      </c>
      <c r="H150" s="50">
        <v>500000</v>
      </c>
      <c r="I150" s="71" t="s">
        <v>323</v>
      </c>
    </row>
    <row r="151" spans="1:9">
      <c r="A151" s="50">
        <v>150</v>
      </c>
      <c r="B151" s="19">
        <v>10049</v>
      </c>
      <c r="C151" s="50" t="s">
        <v>48</v>
      </c>
      <c r="D151" s="50" t="s">
        <v>301</v>
      </c>
      <c r="E151" s="60">
        <v>22463</v>
      </c>
      <c r="F151" s="66">
        <f t="shared" ca="1" si="5"/>
        <v>61</v>
      </c>
      <c r="G151" s="45" t="str">
        <f t="shared" ca="1" si="4"/>
        <v>56-65</v>
      </c>
      <c r="H151" s="50">
        <v>500000</v>
      </c>
      <c r="I151" s="71" t="s">
        <v>323</v>
      </c>
    </row>
    <row r="152" spans="1:9">
      <c r="A152" s="50">
        <v>151</v>
      </c>
      <c r="B152" s="19">
        <v>10049</v>
      </c>
      <c r="C152" s="63" t="s">
        <v>50</v>
      </c>
      <c r="D152" s="50" t="s">
        <v>302</v>
      </c>
      <c r="E152" s="60">
        <v>23255</v>
      </c>
      <c r="F152" s="66">
        <f t="shared" ca="1" si="5"/>
        <v>59</v>
      </c>
      <c r="G152" s="45" t="str">
        <f t="shared" ca="1" si="4"/>
        <v>56-65</v>
      </c>
      <c r="H152" s="50">
        <v>500000</v>
      </c>
      <c r="I152" s="71" t="s">
        <v>323</v>
      </c>
    </row>
    <row r="153" spans="1:9">
      <c r="A153" s="50">
        <v>152</v>
      </c>
      <c r="B153" s="54">
        <v>10062</v>
      </c>
      <c r="C153" s="49" t="s">
        <v>48</v>
      </c>
      <c r="D153" s="49" t="s">
        <v>49</v>
      </c>
      <c r="E153" s="59">
        <v>33382</v>
      </c>
      <c r="F153" s="66">
        <f t="shared" ca="1" si="5"/>
        <v>31</v>
      </c>
      <c r="G153" s="45" t="str">
        <f t="shared" ca="1" si="4"/>
        <v>26-35</v>
      </c>
      <c r="H153" s="50">
        <v>500000</v>
      </c>
      <c r="I153" s="71" t="s">
        <v>323</v>
      </c>
    </row>
    <row r="154" spans="1:9">
      <c r="A154" s="50">
        <v>153</v>
      </c>
      <c r="B154" s="19">
        <v>10062</v>
      </c>
      <c r="C154" s="50" t="s">
        <v>48</v>
      </c>
      <c r="D154" s="50" t="s">
        <v>301</v>
      </c>
      <c r="E154" s="60">
        <v>22329</v>
      </c>
      <c r="F154" s="66">
        <f t="shared" ca="1" si="5"/>
        <v>62</v>
      </c>
      <c r="G154" s="45" t="str">
        <f t="shared" ca="1" si="4"/>
        <v>56-65</v>
      </c>
      <c r="H154" s="50">
        <v>500000</v>
      </c>
      <c r="I154" s="71" t="s">
        <v>323</v>
      </c>
    </row>
    <row r="155" spans="1:9">
      <c r="A155" s="50">
        <v>154</v>
      </c>
      <c r="B155" s="19">
        <v>10062</v>
      </c>
      <c r="C155" s="63" t="s">
        <v>50</v>
      </c>
      <c r="D155" s="50" t="s">
        <v>302</v>
      </c>
      <c r="E155" s="60">
        <v>24373</v>
      </c>
      <c r="F155" s="66">
        <f t="shared" ca="1" si="5"/>
        <v>56</v>
      </c>
      <c r="G155" s="45" t="str">
        <f t="shared" ca="1" si="4"/>
        <v>56-65</v>
      </c>
      <c r="H155" s="50">
        <v>500000</v>
      </c>
      <c r="I155" s="71" t="s">
        <v>323</v>
      </c>
    </row>
    <row r="156" spans="1:9">
      <c r="A156" s="50">
        <v>155</v>
      </c>
      <c r="B156" s="19">
        <v>10062</v>
      </c>
      <c r="C156" s="63" t="s">
        <v>50</v>
      </c>
      <c r="D156" s="50" t="s">
        <v>47</v>
      </c>
      <c r="E156" s="60">
        <v>33648</v>
      </c>
      <c r="F156" s="66">
        <f t="shared" ca="1" si="5"/>
        <v>31</v>
      </c>
      <c r="G156" s="45" t="str">
        <f t="shared" ca="1" si="4"/>
        <v>26-35</v>
      </c>
      <c r="H156" s="50">
        <v>500000</v>
      </c>
      <c r="I156" s="71" t="s">
        <v>323</v>
      </c>
    </row>
    <row r="157" spans="1:9">
      <c r="A157" s="50">
        <v>156</v>
      </c>
      <c r="B157" s="55">
        <v>10069</v>
      </c>
      <c r="C157" s="64" t="s">
        <v>50</v>
      </c>
      <c r="D157" s="49" t="s">
        <v>49</v>
      </c>
      <c r="E157" s="59">
        <v>34351</v>
      </c>
      <c r="F157" s="66">
        <f t="shared" ca="1" si="5"/>
        <v>29</v>
      </c>
      <c r="G157" s="45" t="str">
        <f t="shared" ca="1" si="4"/>
        <v>26-35</v>
      </c>
      <c r="H157" s="50">
        <v>500000</v>
      </c>
      <c r="I157" s="71" t="s">
        <v>323</v>
      </c>
    </row>
    <row r="158" spans="1:9">
      <c r="A158" s="50">
        <v>157</v>
      </c>
      <c r="B158" s="56">
        <v>10069</v>
      </c>
      <c r="C158" s="63" t="s">
        <v>48</v>
      </c>
      <c r="D158" s="50" t="s">
        <v>301</v>
      </c>
      <c r="E158" s="60">
        <v>23446</v>
      </c>
      <c r="F158" s="66">
        <f t="shared" ca="1" si="5"/>
        <v>59</v>
      </c>
      <c r="G158" s="45" t="str">
        <f t="shared" ca="1" si="4"/>
        <v>56-65</v>
      </c>
      <c r="H158" s="50">
        <v>500000</v>
      </c>
      <c r="I158" s="71" t="s">
        <v>323</v>
      </c>
    </row>
    <row r="159" spans="1:9">
      <c r="A159" s="50">
        <v>158</v>
      </c>
      <c r="B159" s="56">
        <v>10069</v>
      </c>
      <c r="C159" s="63" t="s">
        <v>50</v>
      </c>
      <c r="D159" s="50" t="s">
        <v>302</v>
      </c>
      <c r="E159" s="60">
        <v>27008</v>
      </c>
      <c r="F159" s="66">
        <f t="shared" ca="1" si="5"/>
        <v>49</v>
      </c>
      <c r="G159" s="45" t="str">
        <f t="shared" ca="1" si="4"/>
        <v>46-55</v>
      </c>
      <c r="H159" s="50">
        <v>500000</v>
      </c>
      <c r="I159" s="71" t="s">
        <v>323</v>
      </c>
    </row>
    <row r="160" spans="1:9">
      <c r="A160" s="50">
        <v>159</v>
      </c>
      <c r="B160" s="56">
        <v>10069</v>
      </c>
      <c r="C160" s="63" t="s">
        <v>48</v>
      </c>
      <c r="D160" s="50" t="s">
        <v>47</v>
      </c>
      <c r="E160" s="60">
        <v>33350</v>
      </c>
      <c r="F160" s="66">
        <f t="shared" ca="1" si="5"/>
        <v>31</v>
      </c>
      <c r="G160" s="45" t="str">
        <f t="shared" ca="1" si="4"/>
        <v>26-35</v>
      </c>
      <c r="H160" s="50">
        <v>500000</v>
      </c>
      <c r="I160" s="71" t="s">
        <v>323</v>
      </c>
    </row>
    <row r="161" spans="1:9">
      <c r="A161" s="50">
        <v>160</v>
      </c>
      <c r="B161" s="55">
        <v>10053</v>
      </c>
      <c r="C161" s="49" t="s">
        <v>48</v>
      </c>
      <c r="D161" s="49" t="s">
        <v>49</v>
      </c>
      <c r="E161" s="59">
        <v>32633</v>
      </c>
      <c r="F161" s="66">
        <f t="shared" ca="1" si="5"/>
        <v>33</v>
      </c>
      <c r="G161" s="45" t="str">
        <f t="shared" ca="1" si="4"/>
        <v>26-35</v>
      </c>
      <c r="H161" s="50">
        <v>500000</v>
      </c>
      <c r="I161" s="71" t="s">
        <v>323</v>
      </c>
    </row>
    <row r="162" spans="1:9">
      <c r="A162" s="50">
        <v>161</v>
      </c>
      <c r="B162" s="56">
        <v>10053</v>
      </c>
      <c r="C162" s="63" t="s">
        <v>50</v>
      </c>
      <c r="D162" s="50" t="s">
        <v>47</v>
      </c>
      <c r="E162" s="60">
        <v>32849</v>
      </c>
      <c r="F162" s="66">
        <f t="shared" ca="1" si="5"/>
        <v>33</v>
      </c>
      <c r="G162" s="45" t="str">
        <f t="shared" ca="1" si="4"/>
        <v>26-35</v>
      </c>
      <c r="H162" s="50">
        <v>500000</v>
      </c>
      <c r="I162" s="71" t="s">
        <v>323</v>
      </c>
    </row>
    <row r="163" spans="1:9">
      <c r="A163" s="50">
        <v>162</v>
      </c>
      <c r="B163" s="56">
        <v>10053</v>
      </c>
      <c r="C163" s="50" t="s">
        <v>48</v>
      </c>
      <c r="D163" s="50" t="s">
        <v>301</v>
      </c>
      <c r="E163" s="60">
        <v>20357</v>
      </c>
      <c r="F163" s="66">
        <f t="shared" ca="1" si="5"/>
        <v>67</v>
      </c>
      <c r="G163" s="45" t="str">
        <f t="shared" ca="1" si="4"/>
        <v>66-70</v>
      </c>
      <c r="H163" s="50">
        <v>500000</v>
      </c>
      <c r="I163" s="71" t="s">
        <v>323</v>
      </c>
    </row>
    <row r="164" spans="1:9">
      <c r="A164" s="50">
        <v>163</v>
      </c>
      <c r="B164" s="56">
        <v>10053</v>
      </c>
      <c r="C164" s="63" t="s">
        <v>50</v>
      </c>
      <c r="D164" s="50" t="s">
        <v>302</v>
      </c>
      <c r="E164" s="60">
        <v>24284</v>
      </c>
      <c r="F164" s="66">
        <f t="shared" ca="1" si="5"/>
        <v>56</v>
      </c>
      <c r="G164" s="45" t="str">
        <f t="shared" ca="1" si="4"/>
        <v>56-65</v>
      </c>
      <c r="H164" s="50">
        <v>500000</v>
      </c>
      <c r="I164" s="71" t="s">
        <v>323</v>
      </c>
    </row>
    <row r="165" spans="1:9">
      <c r="A165" s="50">
        <v>164</v>
      </c>
      <c r="B165" s="55">
        <v>10065</v>
      </c>
      <c r="C165" s="49" t="s">
        <v>48</v>
      </c>
      <c r="D165" s="49" t="s">
        <v>49</v>
      </c>
      <c r="E165" s="59">
        <v>33197</v>
      </c>
      <c r="F165" s="66">
        <f t="shared" ca="1" si="5"/>
        <v>32</v>
      </c>
      <c r="G165" s="45" t="str">
        <f t="shared" ca="1" si="4"/>
        <v>26-35</v>
      </c>
      <c r="H165" s="50">
        <v>500000</v>
      </c>
      <c r="I165" s="71" t="s">
        <v>323</v>
      </c>
    </row>
    <row r="166" spans="1:9">
      <c r="A166" s="50">
        <v>165</v>
      </c>
      <c r="B166" s="56">
        <v>10065</v>
      </c>
      <c r="C166" s="63" t="s">
        <v>50</v>
      </c>
      <c r="D166" s="50" t="s">
        <v>47</v>
      </c>
      <c r="E166" s="60">
        <v>33062</v>
      </c>
      <c r="F166" s="66">
        <f t="shared" ca="1" si="5"/>
        <v>32</v>
      </c>
      <c r="G166" s="45" t="str">
        <f t="shared" ca="1" si="4"/>
        <v>26-35</v>
      </c>
      <c r="H166" s="50">
        <v>500000</v>
      </c>
      <c r="I166" s="71" t="s">
        <v>323</v>
      </c>
    </row>
    <row r="167" spans="1:9">
      <c r="A167" s="50">
        <v>166</v>
      </c>
      <c r="B167" s="56">
        <v>10065</v>
      </c>
      <c r="C167" s="50" t="s">
        <v>48</v>
      </c>
      <c r="D167" s="50" t="s">
        <v>301</v>
      </c>
      <c r="E167" s="60">
        <v>18780</v>
      </c>
      <c r="F167" s="66">
        <f t="shared" ca="1" si="5"/>
        <v>71</v>
      </c>
      <c r="G167" s="45" t="str">
        <f t="shared" ca="1" si="4"/>
        <v>71-75</v>
      </c>
      <c r="H167" s="50">
        <v>500000</v>
      </c>
      <c r="I167" s="71" t="s">
        <v>323</v>
      </c>
    </row>
    <row r="168" spans="1:9">
      <c r="A168" s="50">
        <v>167</v>
      </c>
      <c r="B168" s="56">
        <v>10065</v>
      </c>
      <c r="C168" s="63" t="s">
        <v>50</v>
      </c>
      <c r="D168" s="50" t="s">
        <v>302</v>
      </c>
      <c r="E168" s="60">
        <v>22771</v>
      </c>
      <c r="F168" s="66">
        <f t="shared" ca="1" si="5"/>
        <v>60</v>
      </c>
      <c r="G168" s="45" t="str">
        <f t="shared" ca="1" si="4"/>
        <v>56-65</v>
      </c>
      <c r="H168" s="50">
        <v>500000</v>
      </c>
      <c r="I168" s="71" t="s">
        <v>323</v>
      </c>
    </row>
    <row r="169" spans="1:9">
      <c r="A169" s="50">
        <v>168</v>
      </c>
      <c r="B169" s="51">
        <v>10060</v>
      </c>
      <c r="C169" s="49" t="s">
        <v>48</v>
      </c>
      <c r="D169" s="49" t="s">
        <v>49</v>
      </c>
      <c r="E169" s="59">
        <v>34243</v>
      </c>
      <c r="F169" s="66">
        <f t="shared" ca="1" si="5"/>
        <v>29</v>
      </c>
      <c r="G169" s="45" t="str">
        <f t="shared" ca="1" si="4"/>
        <v>26-35</v>
      </c>
      <c r="H169" s="50">
        <v>500000</v>
      </c>
      <c r="I169" s="71" t="s">
        <v>323</v>
      </c>
    </row>
    <row r="170" spans="1:9">
      <c r="A170" s="50">
        <v>169</v>
      </c>
      <c r="B170" s="53">
        <v>10060</v>
      </c>
      <c r="C170" s="50" t="s">
        <v>48</v>
      </c>
      <c r="D170" s="50" t="s">
        <v>301</v>
      </c>
      <c r="E170" s="60">
        <v>24754</v>
      </c>
      <c r="F170" s="66">
        <f t="shared" ca="1" si="5"/>
        <v>55</v>
      </c>
      <c r="G170" s="45" t="str">
        <f t="shared" ca="1" si="4"/>
        <v>46-55</v>
      </c>
      <c r="H170" s="50">
        <v>500000</v>
      </c>
      <c r="I170" s="71" t="s">
        <v>323</v>
      </c>
    </row>
    <row r="171" spans="1:9">
      <c r="A171" s="50">
        <v>170</v>
      </c>
      <c r="B171" s="53">
        <v>10060</v>
      </c>
      <c r="C171" s="50" t="s">
        <v>48</v>
      </c>
      <c r="D171" s="50" t="s">
        <v>317</v>
      </c>
      <c r="E171" s="60">
        <v>44787</v>
      </c>
      <c r="F171" s="66">
        <f t="shared" ca="1" si="5"/>
        <v>0</v>
      </c>
      <c r="G171" s="45" t="str">
        <f t="shared" ca="1" si="4"/>
        <v>0-25</v>
      </c>
      <c r="H171" s="50">
        <v>500000</v>
      </c>
      <c r="I171" s="71" t="s">
        <v>323</v>
      </c>
    </row>
    <row r="172" spans="1:9">
      <c r="A172" s="50">
        <v>171</v>
      </c>
      <c r="B172" s="53">
        <v>10060</v>
      </c>
      <c r="C172" s="63" t="s">
        <v>50</v>
      </c>
      <c r="D172" s="50" t="s">
        <v>302</v>
      </c>
      <c r="E172" s="60">
        <v>26831</v>
      </c>
      <c r="F172" s="66">
        <f t="shared" ca="1" si="5"/>
        <v>49</v>
      </c>
      <c r="G172" s="45" t="str">
        <f t="shared" ca="1" si="4"/>
        <v>46-55</v>
      </c>
      <c r="H172" s="50">
        <v>500000</v>
      </c>
      <c r="I172" s="71" t="s">
        <v>323</v>
      </c>
    </row>
    <row r="173" spans="1:9">
      <c r="A173" s="50">
        <v>172</v>
      </c>
      <c r="B173" s="19">
        <v>10060</v>
      </c>
      <c r="C173" s="63" t="s">
        <v>50</v>
      </c>
      <c r="D173" s="50" t="s">
        <v>47</v>
      </c>
      <c r="E173" s="60">
        <v>35443</v>
      </c>
      <c r="F173" s="66">
        <f t="shared" ca="1" si="5"/>
        <v>26</v>
      </c>
      <c r="G173" s="45" t="str">
        <f t="shared" ca="1" si="4"/>
        <v>26-35</v>
      </c>
      <c r="H173" s="50">
        <v>500000</v>
      </c>
      <c r="I173" s="71" t="s">
        <v>323</v>
      </c>
    </row>
    <row r="174" spans="1:9">
      <c r="A174" s="50">
        <v>173</v>
      </c>
      <c r="B174" s="51">
        <v>10063</v>
      </c>
      <c r="C174" s="49" t="s">
        <v>48</v>
      </c>
      <c r="D174" s="49" t="s">
        <v>49</v>
      </c>
      <c r="E174" s="59">
        <v>28810</v>
      </c>
      <c r="F174" s="66">
        <f t="shared" ca="1" si="5"/>
        <v>44</v>
      </c>
      <c r="G174" s="45" t="str">
        <f t="shared" ca="1" si="4"/>
        <v>36-45</v>
      </c>
      <c r="H174" s="50">
        <v>500000</v>
      </c>
      <c r="I174" s="71" t="s">
        <v>323</v>
      </c>
    </row>
    <row r="175" spans="1:9">
      <c r="A175" s="50">
        <v>174</v>
      </c>
      <c r="B175" s="53">
        <v>10063</v>
      </c>
      <c r="C175" s="50" t="s">
        <v>48</v>
      </c>
      <c r="D175" s="50" t="s">
        <v>301</v>
      </c>
      <c r="E175" s="60">
        <v>20214</v>
      </c>
      <c r="F175" s="66">
        <f t="shared" ca="1" si="5"/>
        <v>67</v>
      </c>
      <c r="G175" s="45" t="str">
        <f t="shared" ca="1" si="4"/>
        <v>66-70</v>
      </c>
      <c r="H175" s="50">
        <v>500000</v>
      </c>
      <c r="I175" s="71" t="s">
        <v>323</v>
      </c>
    </row>
    <row r="176" spans="1:9">
      <c r="A176" s="50">
        <v>175</v>
      </c>
      <c r="B176" s="53">
        <v>10063</v>
      </c>
      <c r="C176" s="63" t="s">
        <v>50</v>
      </c>
      <c r="D176" s="50" t="s">
        <v>302</v>
      </c>
      <c r="E176" s="60">
        <v>20927</v>
      </c>
      <c r="F176" s="66">
        <f t="shared" ca="1" si="5"/>
        <v>65</v>
      </c>
      <c r="G176" s="45" t="str">
        <f t="shared" ca="1" si="4"/>
        <v>56-65</v>
      </c>
      <c r="H176" s="50">
        <v>500000</v>
      </c>
      <c r="I176" s="71" t="s">
        <v>323</v>
      </c>
    </row>
    <row r="177" spans="1:9">
      <c r="A177" s="50">
        <v>176</v>
      </c>
      <c r="B177" s="51">
        <v>10066</v>
      </c>
      <c r="C177" s="49" t="s">
        <v>48</v>
      </c>
      <c r="D177" s="49" t="s">
        <v>49</v>
      </c>
      <c r="E177" s="59">
        <v>34994</v>
      </c>
      <c r="F177" s="66">
        <f t="shared" ca="1" si="5"/>
        <v>27</v>
      </c>
      <c r="G177" s="45" t="str">
        <f t="shared" ca="1" si="4"/>
        <v>26-35</v>
      </c>
      <c r="H177" s="50">
        <v>500000</v>
      </c>
      <c r="I177" s="71" t="s">
        <v>323</v>
      </c>
    </row>
    <row r="178" spans="1:9">
      <c r="A178" s="50">
        <v>177</v>
      </c>
      <c r="B178" s="53">
        <v>10066</v>
      </c>
      <c r="C178" s="50" t="s">
        <v>48</v>
      </c>
      <c r="D178" s="50" t="s">
        <v>301</v>
      </c>
      <c r="E178" s="60">
        <v>22173</v>
      </c>
      <c r="F178" s="66">
        <f t="shared" ca="1" si="5"/>
        <v>62</v>
      </c>
      <c r="G178" s="45" t="str">
        <f t="shared" ca="1" si="4"/>
        <v>56-65</v>
      </c>
      <c r="H178" s="50">
        <v>500000</v>
      </c>
      <c r="I178" s="71" t="s">
        <v>323</v>
      </c>
    </row>
    <row r="179" spans="1:9">
      <c r="A179" s="50">
        <v>178</v>
      </c>
      <c r="B179" s="53">
        <v>10066</v>
      </c>
      <c r="C179" s="63" t="s">
        <v>50</v>
      </c>
      <c r="D179" s="50" t="s">
        <v>302</v>
      </c>
      <c r="E179" s="60">
        <v>25630</v>
      </c>
      <c r="F179" s="66">
        <f t="shared" ca="1" si="5"/>
        <v>53</v>
      </c>
      <c r="G179" s="45" t="str">
        <f t="shared" ca="1" si="4"/>
        <v>46-55</v>
      </c>
      <c r="H179" s="50">
        <v>500000</v>
      </c>
      <c r="I179" s="71" t="s">
        <v>323</v>
      </c>
    </row>
    <row r="180" spans="1:9">
      <c r="A180" s="50">
        <v>179</v>
      </c>
      <c r="B180" s="51">
        <v>10064</v>
      </c>
      <c r="C180" s="64" t="s">
        <v>50</v>
      </c>
      <c r="D180" s="49" t="s">
        <v>49</v>
      </c>
      <c r="E180" s="59">
        <v>33815</v>
      </c>
      <c r="F180" s="66">
        <f t="shared" ca="1" si="5"/>
        <v>30</v>
      </c>
      <c r="G180" s="45" t="str">
        <f t="shared" ca="1" si="4"/>
        <v>26-35</v>
      </c>
      <c r="H180" s="50">
        <v>500000</v>
      </c>
      <c r="I180" s="71" t="s">
        <v>323</v>
      </c>
    </row>
    <row r="181" spans="1:9">
      <c r="A181" s="50">
        <v>180</v>
      </c>
      <c r="B181" s="53">
        <v>10064</v>
      </c>
      <c r="C181" s="50" t="s">
        <v>48</v>
      </c>
      <c r="D181" s="50" t="s">
        <v>47</v>
      </c>
      <c r="E181" s="60">
        <v>32467</v>
      </c>
      <c r="F181" s="66">
        <f t="shared" ca="1" si="5"/>
        <v>34</v>
      </c>
      <c r="G181" s="45" t="str">
        <f t="shared" ca="1" si="4"/>
        <v>26-35</v>
      </c>
      <c r="H181" s="50">
        <v>500000</v>
      </c>
      <c r="I181" s="71" t="s">
        <v>323</v>
      </c>
    </row>
    <row r="182" spans="1:9">
      <c r="A182" s="50">
        <v>181</v>
      </c>
      <c r="B182" s="53">
        <v>10064</v>
      </c>
      <c r="C182" s="50" t="s">
        <v>48</v>
      </c>
      <c r="D182" s="50" t="s">
        <v>301</v>
      </c>
      <c r="E182" s="60">
        <v>23103</v>
      </c>
      <c r="F182" s="66">
        <f t="shared" ca="1" si="5"/>
        <v>60</v>
      </c>
      <c r="G182" s="45" t="str">
        <f t="shared" ca="1" si="4"/>
        <v>56-65</v>
      </c>
      <c r="H182" s="50">
        <v>500000</v>
      </c>
      <c r="I182" s="71" t="s">
        <v>323</v>
      </c>
    </row>
    <row r="183" spans="1:9">
      <c r="A183" s="50">
        <v>182</v>
      </c>
      <c r="B183" s="53">
        <v>10064</v>
      </c>
      <c r="C183" s="63" t="s">
        <v>50</v>
      </c>
      <c r="D183" s="50" t="s">
        <v>302</v>
      </c>
      <c r="E183" s="60">
        <v>25021</v>
      </c>
      <c r="F183" s="66">
        <f t="shared" ca="1" si="5"/>
        <v>54</v>
      </c>
      <c r="G183" s="45" t="str">
        <f t="shared" ca="1" si="4"/>
        <v>46-55</v>
      </c>
      <c r="H183" s="50">
        <v>500000</v>
      </c>
      <c r="I183" s="71" t="s">
        <v>323</v>
      </c>
    </row>
    <row r="184" spans="1:9">
      <c r="A184" s="50">
        <v>183</v>
      </c>
      <c r="B184" s="51">
        <v>10067</v>
      </c>
      <c r="C184" s="49" t="s">
        <v>48</v>
      </c>
      <c r="D184" s="49" t="s">
        <v>49</v>
      </c>
      <c r="E184" s="59">
        <v>34859</v>
      </c>
      <c r="F184" s="66">
        <f t="shared" ca="1" si="5"/>
        <v>27</v>
      </c>
      <c r="G184" s="45" t="str">
        <f t="shared" ca="1" si="4"/>
        <v>26-35</v>
      </c>
      <c r="H184" s="50">
        <v>500000</v>
      </c>
      <c r="I184" s="71" t="s">
        <v>323</v>
      </c>
    </row>
    <row r="185" spans="1:9">
      <c r="A185" s="50">
        <v>184</v>
      </c>
      <c r="B185" s="53">
        <v>10067</v>
      </c>
      <c r="C185" s="50" t="s">
        <v>48</v>
      </c>
      <c r="D185" s="50" t="s">
        <v>301</v>
      </c>
      <c r="E185" s="60">
        <v>25871</v>
      </c>
      <c r="F185" s="66">
        <f t="shared" ca="1" si="5"/>
        <v>52</v>
      </c>
      <c r="G185" s="45" t="str">
        <f t="shared" ca="1" si="4"/>
        <v>46-55</v>
      </c>
      <c r="H185" s="50">
        <v>500000</v>
      </c>
      <c r="I185" s="71" t="s">
        <v>323</v>
      </c>
    </row>
    <row r="186" spans="1:9">
      <c r="A186" s="50">
        <v>185</v>
      </c>
      <c r="B186" s="53">
        <v>10067</v>
      </c>
      <c r="C186" s="63" t="s">
        <v>50</v>
      </c>
      <c r="D186" s="50" t="s">
        <v>302</v>
      </c>
      <c r="E186" s="60">
        <v>27154</v>
      </c>
      <c r="F186" s="66">
        <f t="shared" ca="1" si="5"/>
        <v>48</v>
      </c>
      <c r="G186" s="45" t="str">
        <f t="shared" ca="1" si="4"/>
        <v>46-55</v>
      </c>
      <c r="H186" s="50">
        <v>500000</v>
      </c>
      <c r="I186" s="71" t="s">
        <v>323</v>
      </c>
    </row>
    <row r="187" spans="1:9">
      <c r="A187" s="50">
        <v>186</v>
      </c>
      <c r="B187" s="51">
        <v>10068</v>
      </c>
      <c r="C187" s="64" t="s">
        <v>50</v>
      </c>
      <c r="D187" s="49" t="s">
        <v>49</v>
      </c>
      <c r="E187" s="59">
        <v>34245</v>
      </c>
      <c r="F187" s="66">
        <f t="shared" ca="1" si="5"/>
        <v>29</v>
      </c>
      <c r="G187" s="45" t="str">
        <f t="shared" ca="1" si="4"/>
        <v>26-35</v>
      </c>
      <c r="H187" s="50">
        <v>500000</v>
      </c>
      <c r="I187" s="71" t="s">
        <v>323</v>
      </c>
    </row>
    <row r="188" spans="1:9">
      <c r="A188" s="50">
        <v>187</v>
      </c>
      <c r="B188" s="53">
        <v>10068</v>
      </c>
      <c r="C188" s="50" t="s">
        <v>48</v>
      </c>
      <c r="D188" s="50" t="s">
        <v>47</v>
      </c>
      <c r="E188" s="60">
        <v>32542</v>
      </c>
      <c r="F188" s="66">
        <f t="shared" ca="1" si="5"/>
        <v>34</v>
      </c>
      <c r="G188" s="45" t="str">
        <f t="shared" ca="1" si="4"/>
        <v>26-35</v>
      </c>
      <c r="H188" s="50">
        <v>500000</v>
      </c>
      <c r="I188" s="71" t="s">
        <v>323</v>
      </c>
    </row>
    <row r="189" spans="1:9">
      <c r="A189" s="68">
        <v>188</v>
      </c>
      <c r="B189" s="53">
        <v>10068</v>
      </c>
      <c r="C189" s="63" t="s">
        <v>50</v>
      </c>
      <c r="D189" s="50" t="s">
        <v>316</v>
      </c>
      <c r="E189" s="60">
        <v>44365</v>
      </c>
      <c r="F189" s="66">
        <f t="shared" ca="1" si="5"/>
        <v>1</v>
      </c>
      <c r="G189" s="45" t="str">
        <f t="shared" ca="1" si="4"/>
        <v>0-25</v>
      </c>
      <c r="H189" s="68">
        <v>500000</v>
      </c>
      <c r="I189" s="71" t="s">
        <v>323</v>
      </c>
    </row>
    <row r="190" spans="1:9">
      <c r="A190" s="68">
        <v>189</v>
      </c>
      <c r="B190" s="53">
        <v>10068</v>
      </c>
      <c r="C190" s="63" t="s">
        <v>50</v>
      </c>
      <c r="D190" s="50" t="s">
        <v>302</v>
      </c>
      <c r="E190" s="60">
        <v>27624</v>
      </c>
      <c r="F190" s="66">
        <f t="shared" ca="1" si="5"/>
        <v>47</v>
      </c>
      <c r="G190" s="45" t="str">
        <f t="shared" ca="1" si="4"/>
        <v>46-55</v>
      </c>
      <c r="H190" s="68">
        <v>500000</v>
      </c>
      <c r="I190" s="71" t="s">
        <v>323</v>
      </c>
    </row>
    <row r="191" spans="1:9">
      <c r="A191" s="68">
        <v>190</v>
      </c>
      <c r="B191" s="51">
        <v>10072</v>
      </c>
      <c r="C191" s="64" t="s">
        <v>50</v>
      </c>
      <c r="D191" s="49" t="s">
        <v>49</v>
      </c>
      <c r="E191" s="59">
        <v>33487</v>
      </c>
      <c r="F191" s="66">
        <f t="shared" ca="1" si="5"/>
        <v>31</v>
      </c>
      <c r="G191" s="45" t="str">
        <f t="shared" ca="1" si="4"/>
        <v>26-35</v>
      </c>
      <c r="H191" s="68">
        <v>500000</v>
      </c>
      <c r="I191" s="71" t="s">
        <v>323</v>
      </c>
    </row>
    <row r="192" spans="1:9">
      <c r="A192" s="50">
        <v>191</v>
      </c>
      <c r="B192" s="53">
        <v>10072</v>
      </c>
      <c r="C192" s="50" t="s">
        <v>48</v>
      </c>
      <c r="D192" s="50" t="s">
        <v>47</v>
      </c>
      <c r="E192" s="60">
        <v>33968</v>
      </c>
      <c r="F192" s="66">
        <f t="shared" ca="1" si="5"/>
        <v>30</v>
      </c>
      <c r="G192" s="45" t="str">
        <f t="shared" ca="1" si="4"/>
        <v>26-35</v>
      </c>
      <c r="H192" s="50">
        <v>500000</v>
      </c>
      <c r="I192" s="71" t="s">
        <v>323</v>
      </c>
    </row>
    <row r="193" spans="1:9">
      <c r="A193" s="50">
        <v>192</v>
      </c>
      <c r="B193" s="53">
        <v>10072</v>
      </c>
      <c r="C193" s="50" t="s">
        <v>48</v>
      </c>
      <c r="D193" s="50" t="s">
        <v>301</v>
      </c>
      <c r="E193" s="60">
        <v>24593</v>
      </c>
      <c r="F193" s="66">
        <f t="shared" ca="1" si="5"/>
        <v>55</v>
      </c>
      <c r="G193" s="45" t="str">
        <f t="shared" ca="1" si="4"/>
        <v>46-55</v>
      </c>
      <c r="H193" s="50">
        <v>500000</v>
      </c>
      <c r="I193" s="71" t="s">
        <v>323</v>
      </c>
    </row>
    <row r="194" spans="1:9">
      <c r="A194" s="50">
        <v>193</v>
      </c>
      <c r="B194" s="53">
        <v>10072</v>
      </c>
      <c r="C194" s="63" t="s">
        <v>50</v>
      </c>
      <c r="D194" s="50" t="s">
        <v>302</v>
      </c>
      <c r="E194" s="60">
        <v>25343</v>
      </c>
      <c r="F194" s="66">
        <f t="shared" ca="1" si="5"/>
        <v>53</v>
      </c>
      <c r="G194" s="45" t="str">
        <f t="shared" ref="G194:G257" ca="1" si="6">IF(F194&lt;26,"0-25",IF(F194&lt;=35,"26-35",IF(F194&lt;=45,"36-45",IF(F194&lt;=55,"46-55",IF(F194&lt;=65,"56-65",IF(F194&lt;=70,"66-70",IF(F194&lt;=75,"71-75",IF(F194&lt;=80,"76-80","Above80"))))))))</f>
        <v>46-55</v>
      </c>
      <c r="H194" s="50">
        <v>500000</v>
      </c>
      <c r="I194" s="71" t="s">
        <v>323</v>
      </c>
    </row>
    <row r="195" spans="1:9">
      <c r="A195" s="50">
        <v>194</v>
      </c>
      <c r="B195" s="51">
        <v>10075</v>
      </c>
      <c r="C195" s="49" t="s">
        <v>48</v>
      </c>
      <c r="D195" s="49" t="s">
        <v>49</v>
      </c>
      <c r="E195" s="59">
        <v>34807</v>
      </c>
      <c r="F195" s="66">
        <f t="shared" ref="F195:F258" ca="1" si="7">ROUNDDOWN((TODAY()-E195)/365,0)</f>
        <v>27</v>
      </c>
      <c r="G195" s="45" t="str">
        <f t="shared" ca="1" si="6"/>
        <v>26-35</v>
      </c>
      <c r="H195" s="50">
        <v>500000</v>
      </c>
      <c r="I195" s="71" t="s">
        <v>323</v>
      </c>
    </row>
    <row r="196" spans="1:9">
      <c r="A196" s="50">
        <v>195</v>
      </c>
      <c r="B196" s="53">
        <v>10075</v>
      </c>
      <c r="C196" s="50" t="s">
        <v>48</v>
      </c>
      <c r="D196" s="50" t="s">
        <v>301</v>
      </c>
      <c r="E196" s="60">
        <v>24898</v>
      </c>
      <c r="F196" s="66">
        <f t="shared" ca="1" si="7"/>
        <v>55</v>
      </c>
      <c r="G196" s="45" t="str">
        <f t="shared" ca="1" si="6"/>
        <v>46-55</v>
      </c>
      <c r="H196" s="50">
        <v>500000</v>
      </c>
      <c r="I196" s="71" t="s">
        <v>323</v>
      </c>
    </row>
    <row r="197" spans="1:9">
      <c r="A197" s="50">
        <v>196</v>
      </c>
      <c r="B197" s="53">
        <v>10075</v>
      </c>
      <c r="C197" s="50" t="s">
        <v>50</v>
      </c>
      <c r="D197" s="50" t="s">
        <v>302</v>
      </c>
      <c r="E197" s="60">
        <v>25351</v>
      </c>
      <c r="F197" s="66">
        <f t="shared" ca="1" si="7"/>
        <v>53</v>
      </c>
      <c r="G197" s="45" t="str">
        <f t="shared" ca="1" si="6"/>
        <v>46-55</v>
      </c>
      <c r="H197" s="50">
        <v>500000</v>
      </c>
      <c r="I197" s="71" t="s">
        <v>323</v>
      </c>
    </row>
    <row r="198" spans="1:9">
      <c r="A198" s="50">
        <v>197</v>
      </c>
      <c r="B198" s="51">
        <v>10076</v>
      </c>
      <c r="C198" s="49" t="s">
        <v>48</v>
      </c>
      <c r="D198" s="49" t="s">
        <v>49</v>
      </c>
      <c r="E198" s="59">
        <v>33476</v>
      </c>
      <c r="F198" s="66">
        <f t="shared" ca="1" si="7"/>
        <v>31</v>
      </c>
      <c r="G198" s="45" t="str">
        <f t="shared" ca="1" si="6"/>
        <v>26-35</v>
      </c>
      <c r="H198" s="50">
        <v>500000</v>
      </c>
      <c r="I198" s="71" t="s">
        <v>323</v>
      </c>
    </row>
    <row r="199" spans="1:9">
      <c r="A199" s="50">
        <v>198</v>
      </c>
      <c r="B199" s="53">
        <v>10076</v>
      </c>
      <c r="C199" s="50" t="s">
        <v>48</v>
      </c>
      <c r="D199" s="50" t="s">
        <v>301</v>
      </c>
      <c r="E199" s="60">
        <v>23308</v>
      </c>
      <c r="F199" s="66">
        <f t="shared" ca="1" si="7"/>
        <v>59</v>
      </c>
      <c r="G199" s="45" t="str">
        <f t="shared" ca="1" si="6"/>
        <v>56-65</v>
      </c>
      <c r="H199" s="50">
        <v>500000</v>
      </c>
      <c r="I199" s="71" t="s">
        <v>323</v>
      </c>
    </row>
    <row r="200" spans="1:9">
      <c r="A200" s="50">
        <v>199</v>
      </c>
      <c r="B200" s="53">
        <v>10076</v>
      </c>
      <c r="C200" s="63" t="s">
        <v>50</v>
      </c>
      <c r="D200" s="50" t="s">
        <v>302</v>
      </c>
      <c r="E200" s="60">
        <v>25659</v>
      </c>
      <c r="F200" s="66">
        <f t="shared" ca="1" si="7"/>
        <v>53</v>
      </c>
      <c r="G200" s="45" t="str">
        <f t="shared" ca="1" si="6"/>
        <v>46-55</v>
      </c>
      <c r="H200" s="50">
        <v>500000</v>
      </c>
      <c r="I200" s="71" t="s">
        <v>323</v>
      </c>
    </row>
    <row r="201" spans="1:9">
      <c r="A201" s="50">
        <v>200</v>
      </c>
      <c r="B201" s="51">
        <v>10077</v>
      </c>
      <c r="C201" s="49" t="s">
        <v>48</v>
      </c>
      <c r="D201" s="49" t="s">
        <v>49</v>
      </c>
      <c r="E201" s="59">
        <v>32856</v>
      </c>
      <c r="F201" s="66">
        <f t="shared" ca="1" si="7"/>
        <v>33</v>
      </c>
      <c r="G201" s="45" t="str">
        <f t="shared" ca="1" si="6"/>
        <v>26-35</v>
      </c>
      <c r="H201" s="50">
        <v>500000</v>
      </c>
      <c r="I201" s="71" t="s">
        <v>323</v>
      </c>
    </row>
    <row r="202" spans="1:9">
      <c r="A202" s="50">
        <v>201</v>
      </c>
      <c r="B202" s="53">
        <v>10077</v>
      </c>
      <c r="C202" s="63" t="s">
        <v>50</v>
      </c>
      <c r="D202" s="50" t="s">
        <v>47</v>
      </c>
      <c r="E202" s="60">
        <v>32825</v>
      </c>
      <c r="F202" s="66">
        <f t="shared" ca="1" si="7"/>
        <v>33</v>
      </c>
      <c r="G202" s="45" t="str">
        <f t="shared" ca="1" si="6"/>
        <v>26-35</v>
      </c>
      <c r="H202" s="50">
        <v>500000</v>
      </c>
      <c r="I202" s="71" t="s">
        <v>323</v>
      </c>
    </row>
    <row r="203" spans="1:9">
      <c r="A203" s="50">
        <v>202</v>
      </c>
      <c r="B203" s="53">
        <v>10077</v>
      </c>
      <c r="C203" s="63" t="s">
        <v>50</v>
      </c>
      <c r="D203" s="50" t="s">
        <v>316</v>
      </c>
      <c r="E203" s="60">
        <v>43742</v>
      </c>
      <c r="F203" s="66">
        <f t="shared" ca="1" si="7"/>
        <v>3</v>
      </c>
      <c r="G203" s="45" t="str">
        <f t="shared" ca="1" si="6"/>
        <v>0-25</v>
      </c>
      <c r="H203" s="50">
        <v>500000</v>
      </c>
      <c r="I203" s="71" t="s">
        <v>323</v>
      </c>
    </row>
    <row r="204" spans="1:9">
      <c r="A204" s="50">
        <v>203</v>
      </c>
      <c r="B204" s="53">
        <v>10077</v>
      </c>
      <c r="C204" s="63" t="s">
        <v>50</v>
      </c>
      <c r="D204" s="50" t="s">
        <v>302</v>
      </c>
      <c r="E204" s="60">
        <v>24733</v>
      </c>
      <c r="F204" s="66">
        <f t="shared" ca="1" si="7"/>
        <v>55</v>
      </c>
      <c r="G204" s="45" t="str">
        <f t="shared" ca="1" si="6"/>
        <v>46-55</v>
      </c>
      <c r="H204" s="50">
        <v>500000</v>
      </c>
      <c r="I204" s="71" t="s">
        <v>323</v>
      </c>
    </row>
    <row r="205" spans="1:9">
      <c r="A205" s="50">
        <v>204</v>
      </c>
      <c r="B205" s="51">
        <v>10079</v>
      </c>
      <c r="C205" s="49" t="s">
        <v>48</v>
      </c>
      <c r="D205" s="49" t="s">
        <v>49</v>
      </c>
      <c r="E205" s="59">
        <v>34035</v>
      </c>
      <c r="F205" s="66">
        <f t="shared" ca="1" si="7"/>
        <v>30</v>
      </c>
      <c r="G205" s="45" t="str">
        <f t="shared" ca="1" si="6"/>
        <v>26-35</v>
      </c>
      <c r="H205" s="50">
        <v>500000</v>
      </c>
      <c r="I205" s="71" t="s">
        <v>323</v>
      </c>
    </row>
    <row r="206" spans="1:9">
      <c r="A206" s="50">
        <v>205</v>
      </c>
      <c r="B206" s="53">
        <v>10079</v>
      </c>
      <c r="C206" s="50" t="s">
        <v>50</v>
      </c>
      <c r="D206" s="50" t="s">
        <v>47</v>
      </c>
      <c r="E206" s="60">
        <v>34081</v>
      </c>
      <c r="F206" s="66">
        <f t="shared" ca="1" si="7"/>
        <v>29</v>
      </c>
      <c r="G206" s="45" t="str">
        <f t="shared" ca="1" si="6"/>
        <v>26-35</v>
      </c>
      <c r="H206" s="50">
        <v>500000</v>
      </c>
      <c r="I206" s="71" t="s">
        <v>323</v>
      </c>
    </row>
    <row r="207" spans="1:9">
      <c r="A207" s="50">
        <v>206</v>
      </c>
      <c r="B207" s="53">
        <v>10079</v>
      </c>
      <c r="C207" s="50" t="s">
        <v>48</v>
      </c>
      <c r="D207" s="50" t="s">
        <v>301</v>
      </c>
      <c r="E207" s="60">
        <v>25024</v>
      </c>
      <c r="F207" s="66">
        <f t="shared" ca="1" si="7"/>
        <v>54</v>
      </c>
      <c r="G207" s="45" t="str">
        <f t="shared" ca="1" si="6"/>
        <v>46-55</v>
      </c>
      <c r="H207" s="50">
        <v>500000</v>
      </c>
      <c r="I207" s="71" t="s">
        <v>323</v>
      </c>
    </row>
    <row r="208" spans="1:9">
      <c r="A208" s="50">
        <v>207</v>
      </c>
      <c r="B208" s="53">
        <v>10079</v>
      </c>
      <c r="C208" s="63" t="s">
        <v>50</v>
      </c>
      <c r="D208" s="50" t="s">
        <v>302</v>
      </c>
      <c r="E208" s="60">
        <v>25663</v>
      </c>
      <c r="F208" s="66">
        <f t="shared" ca="1" si="7"/>
        <v>52</v>
      </c>
      <c r="G208" s="45" t="str">
        <f t="shared" ca="1" si="6"/>
        <v>46-55</v>
      </c>
      <c r="H208" s="50">
        <v>500000</v>
      </c>
      <c r="I208" s="71" t="s">
        <v>323</v>
      </c>
    </row>
    <row r="209" spans="1:9">
      <c r="A209" s="50">
        <v>208</v>
      </c>
      <c r="B209" s="51">
        <v>10082</v>
      </c>
      <c r="C209" s="64" t="s">
        <v>50</v>
      </c>
      <c r="D209" s="49" t="s">
        <v>49</v>
      </c>
      <c r="E209" s="59">
        <v>33684</v>
      </c>
      <c r="F209" s="66">
        <f t="shared" ca="1" si="7"/>
        <v>31</v>
      </c>
      <c r="G209" s="45" t="str">
        <f t="shared" ca="1" si="6"/>
        <v>26-35</v>
      </c>
      <c r="H209" s="50">
        <v>500000</v>
      </c>
      <c r="I209" s="71" t="s">
        <v>323</v>
      </c>
    </row>
    <row r="210" spans="1:9">
      <c r="A210" s="50">
        <v>209</v>
      </c>
      <c r="B210" s="53">
        <v>10082</v>
      </c>
      <c r="C210" s="63" t="s">
        <v>48</v>
      </c>
      <c r="D210" s="50" t="s">
        <v>47</v>
      </c>
      <c r="E210" s="60">
        <v>34590</v>
      </c>
      <c r="F210" s="66">
        <f t="shared" ca="1" si="7"/>
        <v>28</v>
      </c>
      <c r="G210" s="45" t="str">
        <f t="shared" ca="1" si="6"/>
        <v>26-35</v>
      </c>
      <c r="H210" s="50">
        <v>500000</v>
      </c>
      <c r="I210" s="71" t="s">
        <v>323</v>
      </c>
    </row>
    <row r="211" spans="1:9">
      <c r="A211" s="50">
        <v>210</v>
      </c>
      <c r="B211" s="53">
        <v>10082</v>
      </c>
      <c r="C211" s="63" t="s">
        <v>50</v>
      </c>
      <c r="D211" s="50" t="s">
        <v>302</v>
      </c>
      <c r="E211" s="60">
        <v>23814</v>
      </c>
      <c r="F211" s="66">
        <f t="shared" ca="1" si="7"/>
        <v>58</v>
      </c>
      <c r="G211" s="45" t="str">
        <f t="shared" ca="1" si="6"/>
        <v>56-65</v>
      </c>
      <c r="H211" s="50">
        <v>500000</v>
      </c>
      <c r="I211" s="71" t="s">
        <v>323</v>
      </c>
    </row>
    <row r="212" spans="1:9">
      <c r="A212" s="50">
        <v>211</v>
      </c>
      <c r="B212" s="51">
        <v>10084</v>
      </c>
      <c r="C212" s="49" t="s">
        <v>48</v>
      </c>
      <c r="D212" s="49" t="s">
        <v>49</v>
      </c>
      <c r="E212" s="59">
        <v>33577</v>
      </c>
      <c r="F212" s="66">
        <f t="shared" ca="1" si="7"/>
        <v>31</v>
      </c>
      <c r="G212" s="45" t="str">
        <f t="shared" ca="1" si="6"/>
        <v>26-35</v>
      </c>
      <c r="H212" s="50">
        <v>500000</v>
      </c>
      <c r="I212" s="71" t="s">
        <v>323</v>
      </c>
    </row>
    <row r="213" spans="1:9">
      <c r="A213" s="50">
        <v>212</v>
      </c>
      <c r="B213" s="53">
        <v>10084</v>
      </c>
      <c r="C213" s="63" t="s">
        <v>50</v>
      </c>
      <c r="D213" s="50" t="s">
        <v>302</v>
      </c>
      <c r="E213" s="60">
        <v>25703</v>
      </c>
      <c r="F213" s="66">
        <f t="shared" ca="1" si="7"/>
        <v>52</v>
      </c>
      <c r="G213" s="45" t="str">
        <f t="shared" ca="1" si="6"/>
        <v>46-55</v>
      </c>
      <c r="H213" s="50">
        <v>500000</v>
      </c>
      <c r="I213" s="71" t="s">
        <v>323</v>
      </c>
    </row>
    <row r="214" spans="1:9">
      <c r="A214" s="50">
        <v>213</v>
      </c>
      <c r="B214" s="51">
        <v>10057</v>
      </c>
      <c r="C214" s="49" t="s">
        <v>48</v>
      </c>
      <c r="D214" s="49" t="s">
        <v>49</v>
      </c>
      <c r="E214" s="59">
        <v>33656</v>
      </c>
      <c r="F214" s="66">
        <f t="shared" ca="1" si="7"/>
        <v>31</v>
      </c>
      <c r="G214" s="45" t="str">
        <f t="shared" ca="1" si="6"/>
        <v>26-35</v>
      </c>
      <c r="H214" s="50">
        <v>500000</v>
      </c>
      <c r="I214" s="71" t="s">
        <v>323</v>
      </c>
    </row>
    <row r="215" spans="1:9">
      <c r="A215" s="50">
        <v>214</v>
      </c>
      <c r="B215" s="53">
        <v>10057</v>
      </c>
      <c r="C215" s="63" t="s">
        <v>50</v>
      </c>
      <c r="D215" s="50" t="s">
        <v>47</v>
      </c>
      <c r="E215" s="60">
        <v>33666</v>
      </c>
      <c r="F215" s="66">
        <f t="shared" ca="1" si="7"/>
        <v>31</v>
      </c>
      <c r="G215" s="45" t="str">
        <f t="shared" ca="1" si="6"/>
        <v>26-35</v>
      </c>
      <c r="H215" s="50">
        <v>500000</v>
      </c>
      <c r="I215" s="71" t="s">
        <v>323</v>
      </c>
    </row>
    <row r="216" spans="1:9">
      <c r="A216" s="50">
        <v>215</v>
      </c>
      <c r="B216" s="53">
        <v>10057</v>
      </c>
      <c r="C216" s="50" t="s">
        <v>48</v>
      </c>
      <c r="D216" s="50" t="s">
        <v>301</v>
      </c>
      <c r="E216" s="60">
        <v>22836</v>
      </c>
      <c r="F216" s="66">
        <f t="shared" ca="1" si="7"/>
        <v>60</v>
      </c>
      <c r="G216" s="45" t="str">
        <f t="shared" ca="1" si="6"/>
        <v>56-65</v>
      </c>
      <c r="H216" s="50">
        <v>500000</v>
      </c>
      <c r="I216" s="71" t="s">
        <v>323</v>
      </c>
    </row>
    <row r="217" spans="1:9">
      <c r="A217" s="50">
        <v>216</v>
      </c>
      <c r="B217" s="53">
        <v>10057</v>
      </c>
      <c r="C217" s="63" t="s">
        <v>50</v>
      </c>
      <c r="D217" s="50" t="s">
        <v>316</v>
      </c>
      <c r="E217" s="60">
        <v>44037</v>
      </c>
      <c r="F217" s="66">
        <f t="shared" ca="1" si="7"/>
        <v>2</v>
      </c>
      <c r="G217" s="45" t="str">
        <f t="shared" ca="1" si="6"/>
        <v>0-25</v>
      </c>
      <c r="H217" s="50">
        <v>500000</v>
      </c>
      <c r="I217" s="71" t="s">
        <v>323</v>
      </c>
    </row>
    <row r="218" spans="1:9">
      <c r="A218" s="50">
        <v>217</v>
      </c>
      <c r="B218" s="51">
        <v>10081</v>
      </c>
      <c r="C218" s="49" t="s">
        <v>48</v>
      </c>
      <c r="D218" s="49" t="s">
        <v>49</v>
      </c>
      <c r="E218" s="59">
        <v>33956</v>
      </c>
      <c r="F218" s="66">
        <f t="shared" ca="1" si="7"/>
        <v>30</v>
      </c>
      <c r="G218" s="45" t="str">
        <f t="shared" ca="1" si="6"/>
        <v>26-35</v>
      </c>
      <c r="H218" s="50">
        <v>500000</v>
      </c>
      <c r="I218" s="71" t="s">
        <v>323</v>
      </c>
    </row>
    <row r="219" spans="1:9">
      <c r="A219" s="50">
        <v>218</v>
      </c>
      <c r="B219" s="53">
        <v>10081</v>
      </c>
      <c r="C219" s="63" t="s">
        <v>50</v>
      </c>
      <c r="D219" s="50" t="s">
        <v>47</v>
      </c>
      <c r="E219" s="60">
        <v>33505</v>
      </c>
      <c r="F219" s="66">
        <f t="shared" ca="1" si="7"/>
        <v>31</v>
      </c>
      <c r="G219" s="45" t="str">
        <f t="shared" ca="1" si="6"/>
        <v>26-35</v>
      </c>
      <c r="H219" s="50">
        <v>500000</v>
      </c>
      <c r="I219" s="71" t="s">
        <v>323</v>
      </c>
    </row>
    <row r="220" spans="1:9">
      <c r="A220" s="50">
        <v>219</v>
      </c>
      <c r="B220" s="53">
        <v>10081</v>
      </c>
      <c r="C220" s="50" t="s">
        <v>50</v>
      </c>
      <c r="D220" s="50" t="s">
        <v>316</v>
      </c>
      <c r="E220" s="60">
        <v>44856</v>
      </c>
      <c r="F220" s="66">
        <f t="shared" ca="1" si="7"/>
        <v>0</v>
      </c>
      <c r="G220" s="45" t="str">
        <f t="shared" ca="1" si="6"/>
        <v>0-25</v>
      </c>
      <c r="H220" s="50">
        <v>500000</v>
      </c>
      <c r="I220" s="71" t="s">
        <v>323</v>
      </c>
    </row>
    <row r="221" spans="1:9">
      <c r="A221" s="50">
        <v>220</v>
      </c>
      <c r="B221" s="53">
        <v>10081</v>
      </c>
      <c r="C221" s="50" t="s">
        <v>48</v>
      </c>
      <c r="D221" s="50" t="s">
        <v>301</v>
      </c>
      <c r="E221" s="60">
        <v>19181</v>
      </c>
      <c r="F221" s="66">
        <f t="shared" ca="1" si="7"/>
        <v>70</v>
      </c>
      <c r="G221" s="45" t="str">
        <f t="shared" ca="1" si="6"/>
        <v>66-70</v>
      </c>
      <c r="H221" s="50">
        <v>500000</v>
      </c>
      <c r="I221" s="71" t="s">
        <v>323</v>
      </c>
    </row>
    <row r="222" spans="1:9">
      <c r="A222" s="50">
        <v>221</v>
      </c>
      <c r="B222" s="53">
        <v>10081</v>
      </c>
      <c r="C222" s="63" t="s">
        <v>50</v>
      </c>
      <c r="D222" s="50" t="s">
        <v>302</v>
      </c>
      <c r="E222" s="60">
        <v>24737</v>
      </c>
      <c r="F222" s="66">
        <f t="shared" ca="1" si="7"/>
        <v>55</v>
      </c>
      <c r="G222" s="45" t="str">
        <f t="shared" ca="1" si="6"/>
        <v>46-55</v>
      </c>
      <c r="H222" s="50">
        <v>500000</v>
      </c>
      <c r="I222" s="71" t="s">
        <v>323</v>
      </c>
    </row>
    <row r="223" spans="1:9">
      <c r="A223" s="50">
        <v>222</v>
      </c>
      <c r="B223" s="51">
        <v>10071</v>
      </c>
      <c r="C223" s="64" t="s">
        <v>50</v>
      </c>
      <c r="D223" s="49" t="s">
        <v>49</v>
      </c>
      <c r="E223" s="59">
        <v>33167</v>
      </c>
      <c r="F223" s="66">
        <f t="shared" ca="1" si="7"/>
        <v>32</v>
      </c>
      <c r="G223" s="45" t="str">
        <f t="shared" ca="1" si="6"/>
        <v>26-35</v>
      </c>
      <c r="H223" s="50">
        <v>500000</v>
      </c>
      <c r="I223" s="71" t="s">
        <v>323</v>
      </c>
    </row>
    <row r="224" spans="1:9">
      <c r="A224" s="50">
        <v>223</v>
      </c>
      <c r="B224" s="53">
        <v>10071</v>
      </c>
      <c r="C224" s="50" t="s">
        <v>48</v>
      </c>
      <c r="D224" s="50" t="s">
        <v>301</v>
      </c>
      <c r="E224" s="60">
        <v>20468</v>
      </c>
      <c r="F224" s="66">
        <f t="shared" ca="1" si="7"/>
        <v>67</v>
      </c>
      <c r="G224" s="45" t="str">
        <f t="shared" ca="1" si="6"/>
        <v>66-70</v>
      </c>
      <c r="H224" s="50">
        <v>500000</v>
      </c>
      <c r="I224" s="71" t="s">
        <v>323</v>
      </c>
    </row>
    <row r="225" spans="1:9">
      <c r="A225" s="50">
        <v>224</v>
      </c>
      <c r="B225" s="53">
        <v>10071</v>
      </c>
      <c r="C225" s="63" t="s">
        <v>50</v>
      </c>
      <c r="D225" s="50" t="s">
        <v>302</v>
      </c>
      <c r="E225" s="60">
        <v>20809</v>
      </c>
      <c r="F225" s="66">
        <f t="shared" ca="1" si="7"/>
        <v>66</v>
      </c>
      <c r="G225" s="45" t="str">
        <f t="shared" ca="1" si="6"/>
        <v>66-70</v>
      </c>
      <c r="H225" s="50">
        <v>500000</v>
      </c>
      <c r="I225" s="71" t="s">
        <v>323</v>
      </c>
    </row>
    <row r="226" spans="1:9">
      <c r="A226" s="50">
        <v>225</v>
      </c>
      <c r="B226" s="51">
        <v>10083</v>
      </c>
      <c r="C226" s="49" t="s">
        <v>48</v>
      </c>
      <c r="D226" s="49" t="s">
        <v>49</v>
      </c>
      <c r="E226" s="59">
        <v>34498</v>
      </c>
      <c r="F226" s="66">
        <f t="shared" ca="1" si="7"/>
        <v>28</v>
      </c>
      <c r="G226" s="45" t="str">
        <f t="shared" ca="1" si="6"/>
        <v>26-35</v>
      </c>
      <c r="H226" s="50">
        <v>500000</v>
      </c>
      <c r="I226" s="71" t="s">
        <v>323</v>
      </c>
    </row>
    <row r="227" spans="1:9">
      <c r="A227" s="50">
        <v>226</v>
      </c>
      <c r="B227" s="53">
        <v>10083</v>
      </c>
      <c r="C227" s="52" t="s">
        <v>50</v>
      </c>
      <c r="D227" s="52" t="s">
        <v>47</v>
      </c>
      <c r="E227" s="60">
        <v>36280</v>
      </c>
      <c r="F227" s="66">
        <f t="shared" ca="1" si="7"/>
        <v>23</v>
      </c>
      <c r="G227" s="45" t="str">
        <f t="shared" ca="1" si="6"/>
        <v>0-25</v>
      </c>
      <c r="H227" s="50">
        <v>500000</v>
      </c>
      <c r="I227" s="71" t="s">
        <v>323</v>
      </c>
    </row>
    <row r="228" spans="1:9">
      <c r="A228" s="50">
        <v>227</v>
      </c>
      <c r="B228" s="53">
        <v>10083</v>
      </c>
      <c r="C228" s="50" t="s">
        <v>48</v>
      </c>
      <c r="D228" s="50" t="s">
        <v>301</v>
      </c>
      <c r="E228" s="60">
        <v>26816</v>
      </c>
      <c r="F228" s="66">
        <f t="shared" ca="1" si="7"/>
        <v>49</v>
      </c>
      <c r="G228" s="45" t="str">
        <f t="shared" ca="1" si="6"/>
        <v>46-55</v>
      </c>
      <c r="H228" s="50">
        <v>500000</v>
      </c>
      <c r="I228" s="71" t="s">
        <v>323</v>
      </c>
    </row>
    <row r="229" spans="1:9">
      <c r="A229" s="50">
        <v>228</v>
      </c>
      <c r="B229" s="53">
        <v>10083</v>
      </c>
      <c r="C229" s="63" t="s">
        <v>50</v>
      </c>
      <c r="D229" s="50" t="s">
        <v>302</v>
      </c>
      <c r="E229" s="60">
        <v>25965</v>
      </c>
      <c r="F229" s="66">
        <f t="shared" ca="1" si="7"/>
        <v>52</v>
      </c>
      <c r="G229" s="45" t="str">
        <f t="shared" ca="1" si="6"/>
        <v>46-55</v>
      </c>
      <c r="H229" s="50">
        <v>500000</v>
      </c>
      <c r="I229" s="71" t="s">
        <v>323</v>
      </c>
    </row>
    <row r="230" spans="1:9">
      <c r="A230" s="50">
        <v>229</v>
      </c>
      <c r="B230" s="51">
        <v>10073</v>
      </c>
      <c r="C230" s="49" t="s">
        <v>48</v>
      </c>
      <c r="D230" s="49" t="s">
        <v>49</v>
      </c>
      <c r="E230" s="59">
        <v>34141</v>
      </c>
      <c r="F230" s="66">
        <f t="shared" ca="1" si="7"/>
        <v>29</v>
      </c>
      <c r="G230" s="45" t="str">
        <f t="shared" ca="1" si="6"/>
        <v>26-35</v>
      </c>
      <c r="H230" s="50">
        <v>500000</v>
      </c>
      <c r="I230" s="71" t="s">
        <v>323</v>
      </c>
    </row>
    <row r="231" spans="1:9">
      <c r="A231" s="50">
        <v>230</v>
      </c>
      <c r="B231" s="53">
        <v>10073</v>
      </c>
      <c r="C231" s="50" t="s">
        <v>48</v>
      </c>
      <c r="D231" s="50" t="s">
        <v>301</v>
      </c>
      <c r="E231" s="60">
        <v>23165</v>
      </c>
      <c r="F231" s="66">
        <f t="shared" ca="1" si="7"/>
        <v>59</v>
      </c>
      <c r="G231" s="45" t="str">
        <f t="shared" ca="1" si="6"/>
        <v>56-65</v>
      </c>
      <c r="H231" s="50">
        <v>500000</v>
      </c>
      <c r="I231" s="71" t="s">
        <v>323</v>
      </c>
    </row>
    <row r="232" spans="1:9">
      <c r="A232" s="50">
        <v>231</v>
      </c>
      <c r="B232" s="53">
        <v>10073</v>
      </c>
      <c r="C232" s="63" t="s">
        <v>50</v>
      </c>
      <c r="D232" s="50" t="s">
        <v>302</v>
      </c>
      <c r="E232" s="60">
        <v>25792</v>
      </c>
      <c r="F232" s="66">
        <f t="shared" ca="1" si="7"/>
        <v>52</v>
      </c>
      <c r="G232" s="45" t="str">
        <f t="shared" ca="1" si="6"/>
        <v>46-55</v>
      </c>
      <c r="H232" s="50">
        <v>500000</v>
      </c>
      <c r="I232" s="71" t="s">
        <v>323</v>
      </c>
    </row>
    <row r="233" spans="1:9">
      <c r="A233" s="50">
        <v>232</v>
      </c>
      <c r="B233" s="51">
        <v>10089</v>
      </c>
      <c r="C233" s="64" t="s">
        <v>50</v>
      </c>
      <c r="D233" s="49" t="s">
        <v>49</v>
      </c>
      <c r="E233" s="59">
        <v>34738</v>
      </c>
      <c r="F233" s="66">
        <f t="shared" ca="1" si="7"/>
        <v>28</v>
      </c>
      <c r="G233" s="45" t="str">
        <f t="shared" ca="1" si="6"/>
        <v>26-35</v>
      </c>
      <c r="H233" s="50">
        <v>500000</v>
      </c>
      <c r="I233" s="71" t="s">
        <v>323</v>
      </c>
    </row>
    <row r="234" spans="1:9">
      <c r="A234" s="50">
        <v>233</v>
      </c>
      <c r="B234" s="53">
        <v>10089</v>
      </c>
      <c r="C234" s="50" t="s">
        <v>48</v>
      </c>
      <c r="D234" s="50" t="s">
        <v>301</v>
      </c>
      <c r="E234" s="60">
        <v>21508</v>
      </c>
      <c r="F234" s="66">
        <f t="shared" ca="1" si="7"/>
        <v>64</v>
      </c>
      <c r="G234" s="45" t="str">
        <f t="shared" ca="1" si="6"/>
        <v>56-65</v>
      </c>
      <c r="H234" s="50">
        <v>500000</v>
      </c>
      <c r="I234" s="71" t="s">
        <v>323</v>
      </c>
    </row>
    <row r="235" spans="1:9">
      <c r="A235" s="50">
        <v>234</v>
      </c>
      <c r="B235" s="53">
        <v>10089</v>
      </c>
      <c r="C235" s="63" t="s">
        <v>50</v>
      </c>
      <c r="D235" s="50" t="s">
        <v>302</v>
      </c>
      <c r="E235" s="60">
        <v>25416</v>
      </c>
      <c r="F235" s="66">
        <f t="shared" ca="1" si="7"/>
        <v>53</v>
      </c>
      <c r="G235" s="45" t="str">
        <f t="shared" ca="1" si="6"/>
        <v>46-55</v>
      </c>
      <c r="H235" s="50">
        <v>500000</v>
      </c>
      <c r="I235" s="71" t="s">
        <v>323</v>
      </c>
    </row>
    <row r="236" spans="1:9">
      <c r="A236" s="50">
        <v>235</v>
      </c>
      <c r="B236" s="51">
        <v>10090</v>
      </c>
      <c r="C236" s="49" t="s">
        <v>48</v>
      </c>
      <c r="D236" s="49" t="s">
        <v>49</v>
      </c>
      <c r="E236" s="59">
        <v>34947</v>
      </c>
      <c r="F236" s="66">
        <f t="shared" ca="1" si="7"/>
        <v>27</v>
      </c>
      <c r="G236" s="45" t="str">
        <f t="shared" ca="1" si="6"/>
        <v>26-35</v>
      </c>
      <c r="H236" s="50">
        <v>500000</v>
      </c>
      <c r="I236" s="71" t="s">
        <v>323</v>
      </c>
    </row>
    <row r="237" spans="1:9">
      <c r="A237" s="50">
        <v>236</v>
      </c>
      <c r="B237" s="53">
        <v>10090</v>
      </c>
      <c r="C237" s="50" t="s">
        <v>48</v>
      </c>
      <c r="D237" s="50" t="s">
        <v>301</v>
      </c>
      <c r="E237" s="60">
        <v>21155</v>
      </c>
      <c r="F237" s="66">
        <f t="shared" ca="1" si="7"/>
        <v>65</v>
      </c>
      <c r="G237" s="45" t="str">
        <f t="shared" ca="1" si="6"/>
        <v>56-65</v>
      </c>
      <c r="H237" s="50">
        <v>500000</v>
      </c>
      <c r="I237" s="71" t="s">
        <v>323</v>
      </c>
    </row>
    <row r="238" spans="1:9">
      <c r="A238" s="68">
        <v>237</v>
      </c>
      <c r="B238" s="53">
        <v>10090</v>
      </c>
      <c r="C238" s="50" t="s">
        <v>50</v>
      </c>
      <c r="D238" s="50" t="s">
        <v>302</v>
      </c>
      <c r="E238" s="60">
        <v>24742</v>
      </c>
      <c r="F238" s="66">
        <f t="shared" ca="1" si="7"/>
        <v>55</v>
      </c>
      <c r="G238" s="45" t="str">
        <f t="shared" ca="1" si="6"/>
        <v>46-55</v>
      </c>
      <c r="H238" s="68">
        <v>500000</v>
      </c>
      <c r="I238" s="71" t="s">
        <v>323</v>
      </c>
    </row>
    <row r="239" spans="1:9">
      <c r="A239" s="68">
        <v>238</v>
      </c>
      <c r="B239" s="51">
        <v>10078</v>
      </c>
      <c r="C239" s="49" t="s">
        <v>48</v>
      </c>
      <c r="D239" s="49" t="s">
        <v>49</v>
      </c>
      <c r="E239" s="59">
        <v>34270</v>
      </c>
      <c r="F239" s="66">
        <f t="shared" ca="1" si="7"/>
        <v>29</v>
      </c>
      <c r="G239" s="45" t="str">
        <f t="shared" ca="1" si="6"/>
        <v>26-35</v>
      </c>
      <c r="H239" s="68">
        <v>500000</v>
      </c>
      <c r="I239" s="71" t="s">
        <v>323</v>
      </c>
    </row>
    <row r="240" spans="1:9">
      <c r="A240" s="68">
        <v>239</v>
      </c>
      <c r="B240" s="53">
        <v>10078</v>
      </c>
      <c r="C240" s="63" t="s">
        <v>50</v>
      </c>
      <c r="D240" s="50" t="s">
        <v>47</v>
      </c>
      <c r="E240" s="60">
        <v>34683</v>
      </c>
      <c r="F240" s="66">
        <f t="shared" ca="1" si="7"/>
        <v>28</v>
      </c>
      <c r="G240" s="45" t="str">
        <f t="shared" ca="1" si="6"/>
        <v>26-35</v>
      </c>
      <c r="H240" s="68">
        <v>500000</v>
      </c>
      <c r="I240" s="71" t="s">
        <v>323</v>
      </c>
    </row>
    <row r="241" spans="1:9">
      <c r="A241" s="68">
        <v>240</v>
      </c>
      <c r="B241" s="53">
        <v>10078</v>
      </c>
      <c r="C241" s="63" t="s">
        <v>48</v>
      </c>
      <c r="D241" s="50" t="s">
        <v>401</v>
      </c>
      <c r="E241" s="60">
        <v>24505</v>
      </c>
      <c r="F241" s="66">
        <f t="shared" ca="1" si="7"/>
        <v>56</v>
      </c>
      <c r="G241" s="45" t="str">
        <f t="shared" ca="1" si="6"/>
        <v>56-65</v>
      </c>
      <c r="H241" s="68">
        <v>500000</v>
      </c>
      <c r="I241" s="71" t="s">
        <v>323</v>
      </c>
    </row>
    <row r="242" spans="1:9">
      <c r="A242" s="68">
        <v>241</v>
      </c>
      <c r="B242" s="53">
        <v>10078</v>
      </c>
      <c r="C242" s="63" t="s">
        <v>50</v>
      </c>
      <c r="D242" s="50" t="s">
        <v>402</v>
      </c>
      <c r="E242" s="60">
        <v>25487</v>
      </c>
      <c r="F242" s="66">
        <f t="shared" ca="1" si="7"/>
        <v>53</v>
      </c>
      <c r="G242" s="45" t="str">
        <f t="shared" ca="1" si="6"/>
        <v>46-55</v>
      </c>
      <c r="H242" s="68">
        <v>500000</v>
      </c>
      <c r="I242" s="71" t="s">
        <v>323</v>
      </c>
    </row>
    <row r="243" spans="1:9">
      <c r="A243" s="68">
        <v>242</v>
      </c>
      <c r="B243" s="51">
        <v>10093</v>
      </c>
      <c r="C243" s="49" t="s">
        <v>48</v>
      </c>
      <c r="D243" s="49" t="s">
        <v>49</v>
      </c>
      <c r="E243" s="59">
        <v>30100</v>
      </c>
      <c r="F243" s="66">
        <f t="shared" ca="1" si="7"/>
        <v>40</v>
      </c>
      <c r="G243" s="45" t="str">
        <f t="shared" ca="1" si="6"/>
        <v>36-45</v>
      </c>
      <c r="H243" s="68">
        <v>500000</v>
      </c>
      <c r="I243" s="71" t="s">
        <v>323</v>
      </c>
    </row>
    <row r="244" spans="1:9">
      <c r="A244" s="68">
        <v>243</v>
      </c>
      <c r="B244" s="53">
        <v>10093</v>
      </c>
      <c r="C244" s="63" t="s">
        <v>50</v>
      </c>
      <c r="D244" s="50" t="s">
        <v>47</v>
      </c>
      <c r="E244" s="60">
        <v>31610</v>
      </c>
      <c r="F244" s="66">
        <f t="shared" ca="1" si="7"/>
        <v>36</v>
      </c>
      <c r="G244" s="45" t="str">
        <f t="shared" ca="1" si="6"/>
        <v>36-45</v>
      </c>
      <c r="H244" s="68">
        <v>500000</v>
      </c>
      <c r="I244" s="71" t="s">
        <v>323</v>
      </c>
    </row>
    <row r="245" spans="1:9">
      <c r="A245" s="68">
        <v>244</v>
      </c>
      <c r="B245" s="53">
        <v>10093</v>
      </c>
      <c r="C245" s="63" t="s">
        <v>50</v>
      </c>
      <c r="D245" s="50" t="s">
        <v>316</v>
      </c>
      <c r="E245" s="60">
        <v>42284</v>
      </c>
      <c r="F245" s="66">
        <f t="shared" ca="1" si="7"/>
        <v>7</v>
      </c>
      <c r="G245" s="45" t="str">
        <f t="shared" ca="1" si="6"/>
        <v>0-25</v>
      </c>
      <c r="H245" s="68">
        <v>500000</v>
      </c>
      <c r="I245" s="71" t="s">
        <v>323</v>
      </c>
    </row>
    <row r="246" spans="1:9">
      <c r="A246" s="50">
        <v>245</v>
      </c>
      <c r="B246" s="53">
        <v>10093</v>
      </c>
      <c r="C246" s="63" t="s">
        <v>50</v>
      </c>
      <c r="D246" s="50" t="s">
        <v>316</v>
      </c>
      <c r="E246" s="60">
        <v>43810</v>
      </c>
      <c r="F246" s="66">
        <f t="shared" ca="1" si="7"/>
        <v>3</v>
      </c>
      <c r="G246" s="45" t="str">
        <f t="shared" ca="1" si="6"/>
        <v>0-25</v>
      </c>
      <c r="H246" s="50">
        <v>500000</v>
      </c>
      <c r="I246" s="71" t="s">
        <v>323</v>
      </c>
    </row>
    <row r="247" spans="1:9">
      <c r="A247" s="50">
        <v>246</v>
      </c>
      <c r="B247" s="53">
        <v>10093</v>
      </c>
      <c r="C247" s="50" t="s">
        <v>48</v>
      </c>
      <c r="D247" s="50" t="s">
        <v>301</v>
      </c>
      <c r="E247" s="60">
        <v>19243</v>
      </c>
      <c r="F247" s="66">
        <f t="shared" ca="1" si="7"/>
        <v>70</v>
      </c>
      <c r="G247" s="45" t="str">
        <f t="shared" ca="1" si="6"/>
        <v>66-70</v>
      </c>
      <c r="H247" s="50">
        <v>500000</v>
      </c>
      <c r="I247" s="71" t="s">
        <v>323</v>
      </c>
    </row>
    <row r="248" spans="1:9">
      <c r="A248" s="50">
        <v>247</v>
      </c>
      <c r="B248" s="53">
        <v>10093</v>
      </c>
      <c r="C248" s="63" t="s">
        <v>50</v>
      </c>
      <c r="D248" s="50" t="s">
        <v>302</v>
      </c>
      <c r="E248" s="60">
        <v>19485</v>
      </c>
      <c r="F248" s="66">
        <f t="shared" ca="1" si="7"/>
        <v>69</v>
      </c>
      <c r="G248" s="45" t="str">
        <f t="shared" ca="1" si="6"/>
        <v>66-70</v>
      </c>
      <c r="H248" s="50">
        <v>500000</v>
      </c>
      <c r="I248" s="71" t="s">
        <v>323</v>
      </c>
    </row>
    <row r="249" spans="1:9">
      <c r="A249" s="50">
        <v>248</v>
      </c>
      <c r="B249" s="51">
        <v>10098</v>
      </c>
      <c r="C249" s="64" t="s">
        <v>50</v>
      </c>
      <c r="D249" s="49" t="s">
        <v>49</v>
      </c>
      <c r="E249" s="59">
        <v>32570</v>
      </c>
      <c r="F249" s="66">
        <f t="shared" ca="1" si="7"/>
        <v>34</v>
      </c>
      <c r="G249" s="45" t="str">
        <f t="shared" ca="1" si="6"/>
        <v>26-35</v>
      </c>
      <c r="H249" s="50">
        <v>500000</v>
      </c>
      <c r="I249" s="71" t="s">
        <v>323</v>
      </c>
    </row>
    <row r="250" spans="1:9">
      <c r="A250" s="50">
        <v>249</v>
      </c>
      <c r="B250" s="53">
        <v>10098</v>
      </c>
      <c r="C250" s="50" t="s">
        <v>48</v>
      </c>
      <c r="D250" s="50" t="s">
        <v>47</v>
      </c>
      <c r="E250" s="60">
        <v>31252</v>
      </c>
      <c r="F250" s="66">
        <f t="shared" ca="1" si="7"/>
        <v>37</v>
      </c>
      <c r="G250" s="45" t="str">
        <f t="shared" ca="1" si="6"/>
        <v>36-45</v>
      </c>
      <c r="H250" s="50">
        <v>500000</v>
      </c>
      <c r="I250" s="71" t="s">
        <v>323</v>
      </c>
    </row>
    <row r="251" spans="1:9">
      <c r="A251" s="50">
        <v>250</v>
      </c>
      <c r="B251" s="53">
        <v>10098</v>
      </c>
      <c r="C251" s="50" t="s">
        <v>48</v>
      </c>
      <c r="D251" s="50" t="s">
        <v>317</v>
      </c>
      <c r="E251" s="60">
        <v>43843</v>
      </c>
      <c r="F251" s="66">
        <f t="shared" ca="1" si="7"/>
        <v>3</v>
      </c>
      <c r="G251" s="45" t="str">
        <f t="shared" ca="1" si="6"/>
        <v>0-25</v>
      </c>
      <c r="H251" s="50">
        <v>500000</v>
      </c>
      <c r="I251" s="71" t="s">
        <v>323</v>
      </c>
    </row>
    <row r="252" spans="1:9">
      <c r="A252" s="50">
        <v>251</v>
      </c>
      <c r="B252" s="53">
        <v>10098</v>
      </c>
      <c r="C252" s="50" t="s">
        <v>48</v>
      </c>
      <c r="D252" s="50" t="s">
        <v>301</v>
      </c>
      <c r="E252" s="60">
        <v>20241</v>
      </c>
      <c r="F252" s="66">
        <f t="shared" ca="1" si="7"/>
        <v>67</v>
      </c>
      <c r="G252" s="45" t="str">
        <f t="shared" ca="1" si="6"/>
        <v>66-70</v>
      </c>
      <c r="H252" s="50">
        <v>500000</v>
      </c>
      <c r="I252" s="71" t="s">
        <v>323</v>
      </c>
    </row>
    <row r="253" spans="1:9">
      <c r="A253" s="50">
        <v>252</v>
      </c>
      <c r="B253" s="53">
        <v>10098</v>
      </c>
      <c r="C253" s="63" t="s">
        <v>50</v>
      </c>
      <c r="D253" s="50" t="s">
        <v>302</v>
      </c>
      <c r="E253" s="60">
        <v>24267</v>
      </c>
      <c r="F253" s="66">
        <f t="shared" ca="1" si="7"/>
        <v>56</v>
      </c>
      <c r="G253" s="45" t="str">
        <f t="shared" ca="1" si="6"/>
        <v>56-65</v>
      </c>
      <c r="H253" s="50">
        <v>500000</v>
      </c>
      <c r="I253" s="71" t="s">
        <v>323</v>
      </c>
    </row>
    <row r="254" spans="1:9">
      <c r="A254" s="50">
        <v>253</v>
      </c>
      <c r="B254" s="51">
        <v>10101</v>
      </c>
      <c r="C254" s="49" t="s">
        <v>48</v>
      </c>
      <c r="D254" s="49" t="s">
        <v>49</v>
      </c>
      <c r="E254" s="59">
        <v>35574</v>
      </c>
      <c r="F254" s="66">
        <f t="shared" ca="1" si="7"/>
        <v>25</v>
      </c>
      <c r="G254" s="45" t="str">
        <f t="shared" ca="1" si="6"/>
        <v>0-25</v>
      </c>
      <c r="H254" s="50">
        <v>500000</v>
      </c>
      <c r="I254" s="71" t="s">
        <v>323</v>
      </c>
    </row>
    <row r="255" spans="1:9">
      <c r="A255" s="50">
        <v>254</v>
      </c>
      <c r="B255" s="53">
        <v>10101</v>
      </c>
      <c r="C255" s="50" t="s">
        <v>48</v>
      </c>
      <c r="D255" s="50" t="s">
        <v>301</v>
      </c>
      <c r="E255" s="60">
        <v>23353</v>
      </c>
      <c r="F255" s="66">
        <f t="shared" ca="1" si="7"/>
        <v>59</v>
      </c>
      <c r="G255" s="45" t="str">
        <f t="shared" ca="1" si="6"/>
        <v>56-65</v>
      </c>
      <c r="H255" s="50">
        <v>500000</v>
      </c>
      <c r="I255" s="71" t="s">
        <v>323</v>
      </c>
    </row>
    <row r="256" spans="1:9">
      <c r="A256" s="50">
        <v>255</v>
      </c>
      <c r="B256" s="53">
        <v>10101</v>
      </c>
      <c r="C256" s="63" t="s">
        <v>50</v>
      </c>
      <c r="D256" s="50" t="s">
        <v>302</v>
      </c>
      <c r="E256" s="60">
        <v>23724</v>
      </c>
      <c r="F256" s="66">
        <f t="shared" ca="1" si="7"/>
        <v>58</v>
      </c>
      <c r="G256" s="45" t="str">
        <f t="shared" ca="1" si="6"/>
        <v>56-65</v>
      </c>
      <c r="H256" s="50">
        <v>500000</v>
      </c>
      <c r="I256" s="71" t="s">
        <v>323</v>
      </c>
    </row>
    <row r="257" spans="1:9">
      <c r="A257" s="50">
        <v>256</v>
      </c>
      <c r="B257" s="51">
        <v>10092</v>
      </c>
      <c r="C257" s="49" t="s">
        <v>48</v>
      </c>
      <c r="D257" s="49" t="s">
        <v>49</v>
      </c>
      <c r="E257" s="59">
        <v>33702</v>
      </c>
      <c r="F257" s="66">
        <f t="shared" ca="1" si="7"/>
        <v>30</v>
      </c>
      <c r="G257" s="45" t="str">
        <f t="shared" ca="1" si="6"/>
        <v>26-35</v>
      </c>
      <c r="H257" s="50">
        <v>500000</v>
      </c>
      <c r="I257" s="71" t="s">
        <v>323</v>
      </c>
    </row>
    <row r="258" spans="1:9">
      <c r="A258" s="50">
        <v>257</v>
      </c>
      <c r="B258" s="53">
        <v>10092</v>
      </c>
      <c r="C258" s="63" t="s">
        <v>50</v>
      </c>
      <c r="D258" s="50" t="s">
        <v>302</v>
      </c>
      <c r="E258" s="60">
        <v>23410</v>
      </c>
      <c r="F258" s="66">
        <f t="shared" ca="1" si="7"/>
        <v>59</v>
      </c>
      <c r="G258" s="45" t="str">
        <f t="shared" ref="G258:G321" ca="1" si="8">IF(F258&lt;26,"0-25",IF(F258&lt;=35,"26-35",IF(F258&lt;=45,"36-45",IF(F258&lt;=55,"46-55",IF(F258&lt;=65,"56-65",IF(F258&lt;=70,"66-70",IF(F258&lt;=75,"71-75",IF(F258&lt;=80,"76-80","Above80"))))))))</f>
        <v>56-65</v>
      </c>
      <c r="H258" s="50">
        <v>500000</v>
      </c>
      <c r="I258" s="71" t="s">
        <v>323</v>
      </c>
    </row>
    <row r="259" spans="1:9">
      <c r="A259" s="50">
        <v>258</v>
      </c>
      <c r="B259" s="51">
        <v>10095</v>
      </c>
      <c r="C259" s="49" t="s">
        <v>48</v>
      </c>
      <c r="D259" s="49" t="s">
        <v>49</v>
      </c>
      <c r="E259" s="59">
        <v>35040</v>
      </c>
      <c r="F259" s="66">
        <f t="shared" ref="F259:F322" ca="1" si="9">ROUNDDOWN((TODAY()-E259)/365,0)</f>
        <v>27</v>
      </c>
      <c r="G259" s="45" t="str">
        <f t="shared" ca="1" si="8"/>
        <v>26-35</v>
      </c>
      <c r="H259" s="50">
        <v>500000</v>
      </c>
      <c r="I259" s="71" t="s">
        <v>323</v>
      </c>
    </row>
    <row r="260" spans="1:9">
      <c r="A260" s="50">
        <v>259</v>
      </c>
      <c r="B260" s="53">
        <v>10095</v>
      </c>
      <c r="C260" s="50" t="s">
        <v>48</v>
      </c>
      <c r="D260" s="50" t="s">
        <v>301</v>
      </c>
      <c r="E260" s="60">
        <v>24965</v>
      </c>
      <c r="F260" s="66">
        <f t="shared" ca="1" si="9"/>
        <v>54</v>
      </c>
      <c r="G260" s="45" t="str">
        <f t="shared" ca="1" si="8"/>
        <v>46-55</v>
      </c>
      <c r="H260" s="50">
        <v>500000</v>
      </c>
      <c r="I260" s="71" t="s">
        <v>323</v>
      </c>
    </row>
    <row r="261" spans="1:9">
      <c r="A261" s="50">
        <v>260</v>
      </c>
      <c r="B261" s="53">
        <v>10095</v>
      </c>
      <c r="C261" s="63" t="s">
        <v>50</v>
      </c>
      <c r="D261" s="50" t="s">
        <v>302</v>
      </c>
      <c r="E261" s="60">
        <v>26816</v>
      </c>
      <c r="F261" s="66">
        <f t="shared" ca="1" si="9"/>
        <v>49</v>
      </c>
      <c r="G261" s="45" t="str">
        <f t="shared" ca="1" si="8"/>
        <v>46-55</v>
      </c>
      <c r="H261" s="50">
        <v>500000</v>
      </c>
      <c r="I261" s="71" t="s">
        <v>323</v>
      </c>
    </row>
    <row r="262" spans="1:9">
      <c r="A262" s="50">
        <v>261</v>
      </c>
      <c r="B262" s="51">
        <v>10097</v>
      </c>
      <c r="C262" s="49" t="s">
        <v>48</v>
      </c>
      <c r="D262" s="49" t="s">
        <v>49</v>
      </c>
      <c r="E262" s="59">
        <v>34696</v>
      </c>
      <c r="F262" s="66">
        <f t="shared" ca="1" si="9"/>
        <v>28</v>
      </c>
      <c r="G262" s="45" t="str">
        <f t="shared" ca="1" si="8"/>
        <v>26-35</v>
      </c>
      <c r="H262" s="50">
        <v>500000</v>
      </c>
      <c r="I262" s="71" t="s">
        <v>323</v>
      </c>
    </row>
    <row r="263" spans="1:9">
      <c r="A263" s="50">
        <v>262</v>
      </c>
      <c r="B263" s="53">
        <v>10097</v>
      </c>
      <c r="C263" s="50" t="s">
        <v>48</v>
      </c>
      <c r="D263" s="50" t="s">
        <v>301</v>
      </c>
      <c r="E263" s="60">
        <v>25045</v>
      </c>
      <c r="F263" s="66">
        <f t="shared" ca="1" si="9"/>
        <v>54</v>
      </c>
      <c r="G263" s="45" t="str">
        <f t="shared" ca="1" si="8"/>
        <v>46-55</v>
      </c>
      <c r="H263" s="50">
        <v>500000</v>
      </c>
      <c r="I263" s="71" t="s">
        <v>323</v>
      </c>
    </row>
    <row r="264" spans="1:9">
      <c r="A264" s="50">
        <v>263</v>
      </c>
      <c r="B264" s="53">
        <v>10097</v>
      </c>
      <c r="C264" s="63" t="s">
        <v>50</v>
      </c>
      <c r="D264" s="50" t="s">
        <v>302</v>
      </c>
      <c r="E264" s="60">
        <v>27416</v>
      </c>
      <c r="F264" s="66">
        <f t="shared" ca="1" si="9"/>
        <v>48</v>
      </c>
      <c r="G264" s="45" t="str">
        <f t="shared" ca="1" si="8"/>
        <v>46-55</v>
      </c>
      <c r="H264" s="50">
        <v>500000</v>
      </c>
      <c r="I264" s="71" t="s">
        <v>323</v>
      </c>
    </row>
    <row r="265" spans="1:9">
      <c r="A265" s="50">
        <v>264</v>
      </c>
      <c r="B265" s="51">
        <v>10104</v>
      </c>
      <c r="C265" s="49" t="s">
        <v>48</v>
      </c>
      <c r="D265" s="49" t="s">
        <v>49</v>
      </c>
      <c r="E265" s="59">
        <v>32965</v>
      </c>
      <c r="F265" s="66">
        <f t="shared" ca="1" si="9"/>
        <v>32</v>
      </c>
      <c r="G265" s="45" t="str">
        <f t="shared" ca="1" si="8"/>
        <v>26-35</v>
      </c>
      <c r="H265" s="50">
        <v>500000</v>
      </c>
      <c r="I265" s="71" t="s">
        <v>323</v>
      </c>
    </row>
    <row r="266" spans="1:9">
      <c r="A266" s="50">
        <v>265</v>
      </c>
      <c r="B266" s="53">
        <v>10104</v>
      </c>
      <c r="C266" s="63" t="s">
        <v>50</v>
      </c>
      <c r="D266" s="50" t="s">
        <v>47</v>
      </c>
      <c r="E266" s="60">
        <v>34414</v>
      </c>
      <c r="F266" s="66">
        <f t="shared" ca="1" si="9"/>
        <v>29</v>
      </c>
      <c r="G266" s="45" t="str">
        <f t="shared" ca="1" si="8"/>
        <v>26-35</v>
      </c>
      <c r="H266" s="50">
        <v>500000</v>
      </c>
      <c r="I266" s="71" t="s">
        <v>323</v>
      </c>
    </row>
    <row r="267" spans="1:9">
      <c r="A267" s="50">
        <v>266</v>
      </c>
      <c r="B267" s="53">
        <v>10104</v>
      </c>
      <c r="C267" s="63" t="s">
        <v>48</v>
      </c>
      <c r="D267" s="50" t="s">
        <v>301</v>
      </c>
      <c r="E267" s="60">
        <v>22547</v>
      </c>
      <c r="F267" s="66">
        <f t="shared" ca="1" si="9"/>
        <v>61</v>
      </c>
      <c r="G267" s="45" t="str">
        <f t="shared" ca="1" si="8"/>
        <v>56-65</v>
      </c>
      <c r="H267" s="50">
        <v>500000</v>
      </c>
      <c r="I267" s="71" t="s">
        <v>323</v>
      </c>
    </row>
    <row r="268" spans="1:9">
      <c r="A268" s="50">
        <v>267</v>
      </c>
      <c r="B268" s="53">
        <v>10104</v>
      </c>
      <c r="C268" s="63" t="s">
        <v>50</v>
      </c>
      <c r="D268" s="50" t="s">
        <v>302</v>
      </c>
      <c r="E268" s="60">
        <v>25328</v>
      </c>
      <c r="F268" s="66">
        <f t="shared" ca="1" si="9"/>
        <v>53</v>
      </c>
      <c r="G268" s="45" t="str">
        <f t="shared" ca="1" si="8"/>
        <v>46-55</v>
      </c>
      <c r="H268" s="50">
        <v>500000</v>
      </c>
      <c r="I268" s="71" t="s">
        <v>323</v>
      </c>
    </row>
    <row r="269" spans="1:9">
      <c r="A269" s="50">
        <v>268</v>
      </c>
      <c r="B269" s="53">
        <v>10104</v>
      </c>
      <c r="C269" s="63" t="s">
        <v>50</v>
      </c>
      <c r="D269" s="50" t="s">
        <v>316</v>
      </c>
      <c r="E269" s="60">
        <v>43393</v>
      </c>
      <c r="F269" s="66">
        <f t="shared" ca="1" si="9"/>
        <v>4</v>
      </c>
      <c r="G269" s="45" t="str">
        <f t="shared" ca="1" si="8"/>
        <v>0-25</v>
      </c>
      <c r="H269" s="50">
        <v>500000</v>
      </c>
      <c r="I269" s="71" t="s">
        <v>323</v>
      </c>
    </row>
    <row r="270" spans="1:9">
      <c r="A270" s="50">
        <v>269</v>
      </c>
      <c r="B270" s="53">
        <v>10104</v>
      </c>
      <c r="C270" s="63" t="s">
        <v>48</v>
      </c>
      <c r="D270" s="50" t="s">
        <v>317</v>
      </c>
      <c r="E270" s="60">
        <v>44690</v>
      </c>
      <c r="F270" s="66">
        <f t="shared" ca="1" si="9"/>
        <v>0</v>
      </c>
      <c r="G270" s="45" t="str">
        <f t="shared" ca="1" si="8"/>
        <v>0-25</v>
      </c>
      <c r="H270" s="50">
        <v>500000</v>
      </c>
      <c r="I270" s="71" t="s">
        <v>323</v>
      </c>
    </row>
    <row r="271" spans="1:9">
      <c r="A271" s="50">
        <v>270</v>
      </c>
      <c r="B271" s="51">
        <v>10109</v>
      </c>
      <c r="C271" s="64" t="s">
        <v>50</v>
      </c>
      <c r="D271" s="49" t="s">
        <v>49</v>
      </c>
      <c r="E271" s="59">
        <v>34025</v>
      </c>
      <c r="F271" s="66">
        <f t="shared" ca="1" si="9"/>
        <v>30</v>
      </c>
      <c r="G271" s="45" t="str">
        <f t="shared" ca="1" si="8"/>
        <v>26-35</v>
      </c>
      <c r="H271" s="50">
        <v>500000</v>
      </c>
      <c r="I271" s="71" t="s">
        <v>323</v>
      </c>
    </row>
    <row r="272" spans="1:9">
      <c r="A272" s="50">
        <v>271</v>
      </c>
      <c r="B272" s="53">
        <v>10109</v>
      </c>
      <c r="C272" s="50" t="s">
        <v>48</v>
      </c>
      <c r="D272" s="50" t="s">
        <v>47</v>
      </c>
      <c r="E272" s="60">
        <v>32355</v>
      </c>
      <c r="F272" s="66">
        <f t="shared" ca="1" si="9"/>
        <v>34</v>
      </c>
      <c r="G272" s="45" t="str">
        <f t="shared" ca="1" si="8"/>
        <v>26-35</v>
      </c>
      <c r="H272" s="50">
        <v>500000</v>
      </c>
      <c r="I272" s="71" t="s">
        <v>323</v>
      </c>
    </row>
    <row r="273" spans="1:9">
      <c r="A273" s="50">
        <v>272</v>
      </c>
      <c r="B273" s="53">
        <v>10109</v>
      </c>
      <c r="C273" s="50" t="s">
        <v>48</v>
      </c>
      <c r="D273" s="50" t="s">
        <v>317</v>
      </c>
      <c r="E273" s="60">
        <v>44761</v>
      </c>
      <c r="F273" s="66">
        <f t="shared" ca="1" si="9"/>
        <v>0</v>
      </c>
      <c r="G273" s="45" t="str">
        <f t="shared" ca="1" si="8"/>
        <v>0-25</v>
      </c>
      <c r="H273" s="50">
        <v>500000</v>
      </c>
      <c r="I273" s="71" t="s">
        <v>323</v>
      </c>
    </row>
    <row r="274" spans="1:9">
      <c r="A274" s="50">
        <v>273</v>
      </c>
      <c r="B274" s="53">
        <v>10109</v>
      </c>
      <c r="C274" s="50" t="s">
        <v>48</v>
      </c>
      <c r="D274" s="50" t="s">
        <v>401</v>
      </c>
      <c r="E274" s="60">
        <v>19513</v>
      </c>
      <c r="F274" s="66">
        <f t="shared" ca="1" si="9"/>
        <v>69</v>
      </c>
      <c r="G274" s="45" t="str">
        <f t="shared" ca="1" si="8"/>
        <v>66-70</v>
      </c>
      <c r="H274" s="50">
        <v>500000</v>
      </c>
      <c r="I274" s="71" t="s">
        <v>323</v>
      </c>
    </row>
    <row r="275" spans="1:9">
      <c r="A275" s="50">
        <v>274</v>
      </c>
      <c r="B275" s="49">
        <v>10113</v>
      </c>
      <c r="C275" s="49" t="s">
        <v>48</v>
      </c>
      <c r="D275" s="49" t="s">
        <v>49</v>
      </c>
      <c r="E275" s="59">
        <v>34004</v>
      </c>
      <c r="F275" s="66">
        <f t="shared" ca="1" si="9"/>
        <v>30</v>
      </c>
      <c r="G275" s="45" t="str">
        <f t="shared" ca="1" si="8"/>
        <v>26-35</v>
      </c>
      <c r="H275" s="50">
        <v>500000</v>
      </c>
      <c r="I275" s="71" t="s">
        <v>323</v>
      </c>
    </row>
    <row r="276" spans="1:9">
      <c r="A276" s="50">
        <v>275</v>
      </c>
      <c r="B276" s="50">
        <v>10113</v>
      </c>
      <c r="C276" s="50" t="s">
        <v>50</v>
      </c>
      <c r="D276" s="50" t="s">
        <v>316</v>
      </c>
      <c r="E276" s="60">
        <v>44460</v>
      </c>
      <c r="F276" s="66">
        <f t="shared" ca="1" si="9"/>
        <v>1</v>
      </c>
      <c r="G276" s="45" t="str">
        <f t="shared" ca="1" si="8"/>
        <v>0-25</v>
      </c>
      <c r="H276" s="50">
        <v>500000</v>
      </c>
      <c r="I276" s="71" t="s">
        <v>323</v>
      </c>
    </row>
    <row r="277" spans="1:9">
      <c r="A277" s="50">
        <v>276</v>
      </c>
      <c r="B277" s="50">
        <v>10113</v>
      </c>
      <c r="C277" s="50" t="s">
        <v>50</v>
      </c>
      <c r="D277" s="50" t="s">
        <v>47</v>
      </c>
      <c r="E277" s="60">
        <v>34967</v>
      </c>
      <c r="F277" s="66">
        <f t="shared" ca="1" si="9"/>
        <v>27</v>
      </c>
      <c r="G277" s="45" t="str">
        <f t="shared" ca="1" si="8"/>
        <v>26-35</v>
      </c>
      <c r="H277" s="50">
        <v>500000</v>
      </c>
      <c r="I277" s="71" t="s">
        <v>323</v>
      </c>
    </row>
    <row r="278" spans="1:9">
      <c r="A278" s="50">
        <v>277</v>
      </c>
      <c r="B278" s="50">
        <v>10113</v>
      </c>
      <c r="C278" s="50" t="s">
        <v>48</v>
      </c>
      <c r="D278" s="50" t="s">
        <v>301</v>
      </c>
      <c r="E278" s="60">
        <v>24148</v>
      </c>
      <c r="F278" s="66">
        <f t="shared" ca="1" si="9"/>
        <v>57</v>
      </c>
      <c r="G278" s="45" t="str">
        <f t="shared" ca="1" si="8"/>
        <v>56-65</v>
      </c>
      <c r="H278" s="50">
        <v>500000</v>
      </c>
      <c r="I278" s="71" t="s">
        <v>323</v>
      </c>
    </row>
    <row r="279" spans="1:9">
      <c r="A279" s="50">
        <v>278</v>
      </c>
      <c r="B279" s="50">
        <v>10113</v>
      </c>
      <c r="C279" s="50" t="s">
        <v>50</v>
      </c>
      <c r="D279" s="50" t="s">
        <v>302</v>
      </c>
      <c r="E279" s="60">
        <v>26996</v>
      </c>
      <c r="F279" s="66">
        <f t="shared" ca="1" si="9"/>
        <v>49</v>
      </c>
      <c r="G279" s="45" t="str">
        <f t="shared" ca="1" si="8"/>
        <v>46-55</v>
      </c>
      <c r="H279" s="50">
        <v>500000</v>
      </c>
      <c r="I279" s="71" t="s">
        <v>323</v>
      </c>
    </row>
    <row r="280" spans="1:9">
      <c r="A280" s="50">
        <v>279</v>
      </c>
      <c r="B280" s="49">
        <v>10115</v>
      </c>
      <c r="C280" s="49" t="s">
        <v>50</v>
      </c>
      <c r="D280" s="49" t="s">
        <v>49</v>
      </c>
      <c r="E280" s="59">
        <v>35141</v>
      </c>
      <c r="F280" s="66">
        <f t="shared" ca="1" si="9"/>
        <v>27</v>
      </c>
      <c r="G280" s="45" t="str">
        <f t="shared" ca="1" si="8"/>
        <v>26-35</v>
      </c>
      <c r="H280" s="50">
        <v>500000</v>
      </c>
      <c r="I280" s="71" t="s">
        <v>323</v>
      </c>
    </row>
    <row r="281" spans="1:9">
      <c r="A281" s="68">
        <v>280</v>
      </c>
      <c r="B281" s="50">
        <v>10115</v>
      </c>
      <c r="C281" s="50" t="s">
        <v>48</v>
      </c>
      <c r="D281" s="50" t="s">
        <v>301</v>
      </c>
      <c r="E281" s="60">
        <v>23777</v>
      </c>
      <c r="F281" s="66">
        <f t="shared" ca="1" si="9"/>
        <v>58</v>
      </c>
      <c r="G281" s="45" t="str">
        <f t="shared" ca="1" si="8"/>
        <v>56-65</v>
      </c>
      <c r="H281" s="68">
        <v>500000</v>
      </c>
      <c r="I281" s="71" t="s">
        <v>323</v>
      </c>
    </row>
    <row r="282" spans="1:9">
      <c r="A282" s="68">
        <v>281</v>
      </c>
      <c r="B282" s="50">
        <v>10115</v>
      </c>
      <c r="C282" s="50" t="s">
        <v>50</v>
      </c>
      <c r="D282" s="50" t="s">
        <v>302</v>
      </c>
      <c r="E282" s="60">
        <v>26314</v>
      </c>
      <c r="F282" s="66">
        <f t="shared" ca="1" si="9"/>
        <v>51</v>
      </c>
      <c r="G282" s="45" t="str">
        <f t="shared" ca="1" si="8"/>
        <v>46-55</v>
      </c>
      <c r="H282" s="68">
        <v>500000</v>
      </c>
      <c r="I282" s="71" t="s">
        <v>323</v>
      </c>
    </row>
    <row r="283" spans="1:9">
      <c r="A283" s="68">
        <v>282</v>
      </c>
      <c r="B283" s="49">
        <v>10103</v>
      </c>
      <c r="C283" s="49" t="s">
        <v>48</v>
      </c>
      <c r="D283" s="49" t="s">
        <v>49</v>
      </c>
      <c r="E283" s="59">
        <v>33384</v>
      </c>
      <c r="F283" s="66">
        <f t="shared" ca="1" si="9"/>
        <v>31</v>
      </c>
      <c r="G283" s="45" t="str">
        <f t="shared" ca="1" si="8"/>
        <v>26-35</v>
      </c>
      <c r="H283" s="68">
        <v>500000</v>
      </c>
      <c r="I283" s="71" t="s">
        <v>323</v>
      </c>
    </row>
    <row r="284" spans="1:9">
      <c r="A284" s="68">
        <v>283</v>
      </c>
      <c r="B284" s="50">
        <v>10103</v>
      </c>
      <c r="C284" s="50" t="s">
        <v>50</v>
      </c>
      <c r="D284" s="50" t="s">
        <v>47</v>
      </c>
      <c r="E284" s="60">
        <v>35252</v>
      </c>
      <c r="F284" s="66">
        <f t="shared" ca="1" si="9"/>
        <v>26</v>
      </c>
      <c r="G284" s="45" t="str">
        <f t="shared" ca="1" si="8"/>
        <v>26-35</v>
      </c>
      <c r="H284" s="68">
        <v>500000</v>
      </c>
      <c r="I284" s="71" t="s">
        <v>323</v>
      </c>
    </row>
    <row r="285" spans="1:9">
      <c r="A285" s="68">
        <v>284</v>
      </c>
      <c r="B285" s="50">
        <v>10103</v>
      </c>
      <c r="C285" s="50" t="s">
        <v>50</v>
      </c>
      <c r="D285" s="50" t="s">
        <v>302</v>
      </c>
      <c r="E285" s="60">
        <v>23297</v>
      </c>
      <c r="F285" s="66">
        <f t="shared" ca="1" si="9"/>
        <v>59</v>
      </c>
      <c r="G285" s="45" t="str">
        <f t="shared" ca="1" si="8"/>
        <v>56-65</v>
      </c>
      <c r="H285" s="68">
        <v>500000</v>
      </c>
      <c r="I285" s="71" t="s">
        <v>323</v>
      </c>
    </row>
    <row r="286" spans="1:9">
      <c r="A286" s="50">
        <v>285</v>
      </c>
      <c r="B286" s="49">
        <v>10124</v>
      </c>
      <c r="C286" s="49" t="s">
        <v>48</v>
      </c>
      <c r="D286" s="49" t="s">
        <v>49</v>
      </c>
      <c r="E286" s="59">
        <v>35622</v>
      </c>
      <c r="F286" s="66">
        <f t="shared" ca="1" si="9"/>
        <v>25</v>
      </c>
      <c r="G286" s="45" t="str">
        <f t="shared" ca="1" si="8"/>
        <v>0-25</v>
      </c>
      <c r="H286" s="50">
        <v>500000</v>
      </c>
      <c r="I286" s="71" t="s">
        <v>323</v>
      </c>
    </row>
    <row r="287" spans="1:9">
      <c r="A287" s="50">
        <v>286</v>
      </c>
      <c r="B287" s="50">
        <v>10124</v>
      </c>
      <c r="C287" s="50" t="s">
        <v>50</v>
      </c>
      <c r="D287" s="50" t="s">
        <v>302</v>
      </c>
      <c r="E287" s="60">
        <v>27787</v>
      </c>
      <c r="F287" s="66">
        <f t="shared" ca="1" si="9"/>
        <v>47</v>
      </c>
      <c r="G287" s="45" t="str">
        <f t="shared" ca="1" si="8"/>
        <v>46-55</v>
      </c>
      <c r="H287" s="50">
        <v>500000</v>
      </c>
      <c r="I287" s="71" t="s">
        <v>323</v>
      </c>
    </row>
    <row r="288" spans="1:9">
      <c r="A288" s="50">
        <v>287</v>
      </c>
      <c r="B288" s="50">
        <v>10124</v>
      </c>
      <c r="C288" s="50" t="s">
        <v>48</v>
      </c>
      <c r="D288" s="50" t="s">
        <v>301</v>
      </c>
      <c r="E288" s="60">
        <v>25017</v>
      </c>
      <c r="F288" s="66">
        <f t="shared" ca="1" si="9"/>
        <v>54</v>
      </c>
      <c r="G288" s="45" t="str">
        <f t="shared" ca="1" si="8"/>
        <v>46-55</v>
      </c>
      <c r="H288" s="50">
        <v>500000</v>
      </c>
      <c r="I288" s="71" t="s">
        <v>323</v>
      </c>
    </row>
    <row r="289" spans="1:9">
      <c r="A289" s="50">
        <v>288</v>
      </c>
      <c r="B289" s="49">
        <v>10107</v>
      </c>
      <c r="C289" s="65" t="s">
        <v>48</v>
      </c>
      <c r="D289" s="49" t="s">
        <v>49</v>
      </c>
      <c r="E289" s="59">
        <v>34600</v>
      </c>
      <c r="F289" s="66">
        <f t="shared" ca="1" si="9"/>
        <v>28</v>
      </c>
      <c r="G289" s="45" t="str">
        <f t="shared" ca="1" si="8"/>
        <v>26-35</v>
      </c>
      <c r="H289" s="50">
        <v>500000</v>
      </c>
      <c r="I289" s="71" t="s">
        <v>323</v>
      </c>
    </row>
    <row r="290" spans="1:9">
      <c r="A290" s="50">
        <v>289</v>
      </c>
      <c r="B290" s="50">
        <v>10107</v>
      </c>
      <c r="C290" s="66" t="s">
        <v>50</v>
      </c>
      <c r="D290" s="50" t="s">
        <v>302</v>
      </c>
      <c r="E290" s="60">
        <v>21221</v>
      </c>
      <c r="F290" s="66">
        <f t="shared" ca="1" si="9"/>
        <v>65</v>
      </c>
      <c r="G290" s="45" t="str">
        <f t="shared" ca="1" si="8"/>
        <v>56-65</v>
      </c>
      <c r="H290" s="50">
        <v>500000</v>
      </c>
      <c r="I290" s="71" t="s">
        <v>323</v>
      </c>
    </row>
    <row r="291" spans="1:9">
      <c r="A291" s="50">
        <v>290</v>
      </c>
      <c r="B291" s="50">
        <v>10107</v>
      </c>
      <c r="C291" s="66" t="s">
        <v>48</v>
      </c>
      <c r="D291" s="50" t="s">
        <v>301</v>
      </c>
      <c r="E291" s="60">
        <v>19537</v>
      </c>
      <c r="F291" s="66">
        <f t="shared" ca="1" si="9"/>
        <v>69</v>
      </c>
      <c r="G291" s="45" t="str">
        <f t="shared" ca="1" si="8"/>
        <v>66-70</v>
      </c>
      <c r="H291" s="50">
        <v>500000</v>
      </c>
      <c r="I291" s="71" t="s">
        <v>323</v>
      </c>
    </row>
    <row r="292" spans="1:9">
      <c r="A292" s="50">
        <v>291</v>
      </c>
      <c r="B292" s="49">
        <v>10117</v>
      </c>
      <c r="C292" s="65" t="s">
        <v>48</v>
      </c>
      <c r="D292" s="49" t="s">
        <v>49</v>
      </c>
      <c r="E292" s="59">
        <v>34807</v>
      </c>
      <c r="F292" s="66">
        <f t="shared" ca="1" si="9"/>
        <v>27</v>
      </c>
      <c r="G292" s="45" t="str">
        <f t="shared" ca="1" si="8"/>
        <v>26-35</v>
      </c>
      <c r="H292" s="50">
        <v>500000</v>
      </c>
      <c r="I292" s="71" t="s">
        <v>323</v>
      </c>
    </row>
    <row r="293" spans="1:9">
      <c r="A293" s="50">
        <v>292</v>
      </c>
      <c r="B293" s="50">
        <v>10117</v>
      </c>
      <c r="C293" s="66" t="s">
        <v>48</v>
      </c>
      <c r="D293" s="50" t="s">
        <v>301</v>
      </c>
      <c r="E293" s="60">
        <v>24990</v>
      </c>
      <c r="F293" s="66">
        <f t="shared" ca="1" si="9"/>
        <v>54</v>
      </c>
      <c r="G293" s="45" t="str">
        <f t="shared" ca="1" si="8"/>
        <v>46-55</v>
      </c>
      <c r="H293" s="50">
        <v>500000</v>
      </c>
      <c r="I293" s="71" t="s">
        <v>323</v>
      </c>
    </row>
    <row r="294" spans="1:9">
      <c r="A294" s="50">
        <v>293</v>
      </c>
      <c r="B294" s="50">
        <v>10117</v>
      </c>
      <c r="C294" s="66" t="s">
        <v>50</v>
      </c>
      <c r="D294" s="50" t="s">
        <v>302</v>
      </c>
      <c r="E294" s="60">
        <v>27547</v>
      </c>
      <c r="F294" s="66">
        <f t="shared" ca="1" si="9"/>
        <v>47</v>
      </c>
      <c r="G294" s="45" t="str">
        <f t="shared" ca="1" si="8"/>
        <v>46-55</v>
      </c>
      <c r="H294" s="50">
        <v>500000</v>
      </c>
      <c r="I294" s="71" t="s">
        <v>323</v>
      </c>
    </row>
    <row r="295" spans="1:9">
      <c r="A295" s="50">
        <v>294</v>
      </c>
      <c r="B295" s="57">
        <v>10120</v>
      </c>
      <c r="C295" s="65" t="s">
        <v>48</v>
      </c>
      <c r="D295" s="49" t="s">
        <v>49</v>
      </c>
      <c r="E295" s="59">
        <v>33760</v>
      </c>
      <c r="F295" s="66">
        <f t="shared" ca="1" si="9"/>
        <v>30</v>
      </c>
      <c r="G295" s="45" t="str">
        <f t="shared" ca="1" si="8"/>
        <v>26-35</v>
      </c>
      <c r="H295" s="50">
        <v>500000</v>
      </c>
      <c r="I295" s="71" t="s">
        <v>323</v>
      </c>
    </row>
    <row r="296" spans="1:9">
      <c r="A296" s="50">
        <v>295</v>
      </c>
      <c r="B296" s="50">
        <v>10120</v>
      </c>
      <c r="C296" s="50" t="s">
        <v>50</v>
      </c>
      <c r="D296" s="50" t="s">
        <v>47</v>
      </c>
      <c r="E296" s="60">
        <v>35534</v>
      </c>
      <c r="F296" s="66">
        <f t="shared" ca="1" si="9"/>
        <v>25</v>
      </c>
      <c r="G296" s="45" t="str">
        <f t="shared" ca="1" si="8"/>
        <v>0-25</v>
      </c>
      <c r="H296" s="50">
        <v>500000</v>
      </c>
      <c r="I296" s="71" t="s">
        <v>323</v>
      </c>
    </row>
    <row r="297" spans="1:9">
      <c r="A297" s="50">
        <v>296</v>
      </c>
      <c r="B297" s="50">
        <v>10120</v>
      </c>
      <c r="C297" s="50" t="s">
        <v>48</v>
      </c>
      <c r="D297" s="50" t="s">
        <v>301</v>
      </c>
      <c r="E297" s="60">
        <v>24838</v>
      </c>
      <c r="F297" s="66">
        <f t="shared" ca="1" si="9"/>
        <v>55</v>
      </c>
      <c r="G297" s="45" t="str">
        <f t="shared" ca="1" si="8"/>
        <v>46-55</v>
      </c>
      <c r="H297" s="50">
        <v>500000</v>
      </c>
      <c r="I297" s="71" t="s">
        <v>323</v>
      </c>
    </row>
    <row r="298" spans="1:9">
      <c r="A298" s="50">
        <v>297</v>
      </c>
      <c r="B298" s="50">
        <v>10120</v>
      </c>
      <c r="C298" s="50" t="s">
        <v>50</v>
      </c>
      <c r="D298" s="50" t="s">
        <v>302</v>
      </c>
      <c r="E298" s="60">
        <v>27395</v>
      </c>
      <c r="F298" s="66">
        <f t="shared" ca="1" si="9"/>
        <v>48</v>
      </c>
      <c r="G298" s="45" t="str">
        <f t="shared" ca="1" si="8"/>
        <v>46-55</v>
      </c>
      <c r="H298" s="50">
        <v>500000</v>
      </c>
      <c r="I298" s="71" t="s">
        <v>323</v>
      </c>
    </row>
    <row r="299" spans="1:9">
      <c r="A299" s="50">
        <v>298</v>
      </c>
      <c r="B299" s="57">
        <v>10118</v>
      </c>
      <c r="C299" s="65" t="s">
        <v>50</v>
      </c>
      <c r="D299" s="49" t="s">
        <v>49</v>
      </c>
      <c r="E299" s="59">
        <v>34405</v>
      </c>
      <c r="F299" s="66">
        <f t="shared" ca="1" si="9"/>
        <v>29</v>
      </c>
      <c r="G299" s="45" t="str">
        <f t="shared" ca="1" si="8"/>
        <v>26-35</v>
      </c>
      <c r="H299" s="50">
        <v>500000</v>
      </c>
      <c r="I299" s="71" t="s">
        <v>323</v>
      </c>
    </row>
    <row r="300" spans="1:9">
      <c r="A300" s="50">
        <v>299</v>
      </c>
      <c r="B300" s="50">
        <v>10118</v>
      </c>
      <c r="C300" s="50" t="s">
        <v>48</v>
      </c>
      <c r="D300" s="50" t="s">
        <v>47</v>
      </c>
      <c r="E300" s="60">
        <v>34684</v>
      </c>
      <c r="F300" s="66">
        <f t="shared" ca="1" si="9"/>
        <v>28</v>
      </c>
      <c r="G300" s="45" t="str">
        <f t="shared" ca="1" si="8"/>
        <v>26-35</v>
      </c>
      <c r="H300" s="50">
        <v>500000</v>
      </c>
      <c r="I300" s="71" t="s">
        <v>323</v>
      </c>
    </row>
    <row r="301" spans="1:9">
      <c r="A301" s="50">
        <v>300</v>
      </c>
      <c r="B301" s="50">
        <v>10118</v>
      </c>
      <c r="C301" s="50" t="s">
        <v>48</v>
      </c>
      <c r="D301" s="50" t="s">
        <v>301</v>
      </c>
      <c r="E301" s="60">
        <v>23899</v>
      </c>
      <c r="F301" s="66">
        <f t="shared" ca="1" si="9"/>
        <v>57</v>
      </c>
      <c r="G301" s="45" t="str">
        <f t="shared" ca="1" si="8"/>
        <v>56-65</v>
      </c>
      <c r="H301" s="50">
        <v>500000</v>
      </c>
      <c r="I301" s="71" t="s">
        <v>323</v>
      </c>
    </row>
    <row r="302" spans="1:9">
      <c r="A302" s="50">
        <v>301</v>
      </c>
      <c r="B302" s="50">
        <v>10118</v>
      </c>
      <c r="C302" s="50" t="s">
        <v>50</v>
      </c>
      <c r="D302" s="50" t="s">
        <v>302</v>
      </c>
      <c r="E302" s="60">
        <v>25770</v>
      </c>
      <c r="F302" s="66">
        <f t="shared" ca="1" si="9"/>
        <v>52</v>
      </c>
      <c r="G302" s="45" t="str">
        <f t="shared" ca="1" si="8"/>
        <v>46-55</v>
      </c>
      <c r="H302" s="50">
        <v>500000</v>
      </c>
      <c r="I302" s="71" t="s">
        <v>323</v>
      </c>
    </row>
    <row r="303" spans="1:9">
      <c r="A303" s="50">
        <v>302</v>
      </c>
      <c r="B303" s="49">
        <v>10119</v>
      </c>
      <c r="C303" s="49" t="s">
        <v>48</v>
      </c>
      <c r="D303" s="49" t="s">
        <v>49</v>
      </c>
      <c r="E303" s="59">
        <v>35531</v>
      </c>
      <c r="F303" s="66">
        <f t="shared" ca="1" si="9"/>
        <v>25</v>
      </c>
      <c r="G303" s="45" t="str">
        <f t="shared" ca="1" si="8"/>
        <v>0-25</v>
      </c>
      <c r="H303" s="50">
        <v>500000</v>
      </c>
      <c r="I303" s="71" t="s">
        <v>323</v>
      </c>
    </row>
    <row r="304" spans="1:9">
      <c r="A304" s="50">
        <v>303</v>
      </c>
      <c r="B304" s="50">
        <v>10119</v>
      </c>
      <c r="C304" s="50" t="s">
        <v>48</v>
      </c>
      <c r="D304" s="50" t="s">
        <v>301</v>
      </c>
      <c r="E304" s="60">
        <v>23392</v>
      </c>
      <c r="F304" s="66">
        <f t="shared" ca="1" si="9"/>
        <v>59</v>
      </c>
      <c r="G304" s="45" t="str">
        <f t="shared" ca="1" si="8"/>
        <v>56-65</v>
      </c>
      <c r="H304" s="50">
        <v>500000</v>
      </c>
      <c r="I304" s="71" t="s">
        <v>323</v>
      </c>
    </row>
    <row r="305" spans="1:9">
      <c r="A305" s="50">
        <v>304</v>
      </c>
      <c r="B305" s="50">
        <v>10119</v>
      </c>
      <c r="C305" s="50" t="s">
        <v>50</v>
      </c>
      <c r="D305" s="50" t="s">
        <v>302</v>
      </c>
      <c r="E305" s="60">
        <v>26472</v>
      </c>
      <c r="F305" s="66">
        <f t="shared" ca="1" si="9"/>
        <v>50</v>
      </c>
      <c r="G305" s="45" t="str">
        <f t="shared" ca="1" si="8"/>
        <v>46-55</v>
      </c>
      <c r="H305" s="50">
        <v>500000</v>
      </c>
      <c r="I305" s="71" t="s">
        <v>323</v>
      </c>
    </row>
    <row r="306" spans="1:9">
      <c r="A306" s="50">
        <v>305</v>
      </c>
      <c r="B306" s="58">
        <v>10131</v>
      </c>
      <c r="C306" s="58" t="s">
        <v>50</v>
      </c>
      <c r="D306" s="49" t="s">
        <v>49</v>
      </c>
      <c r="E306" s="59">
        <v>31301</v>
      </c>
      <c r="F306" s="66">
        <f t="shared" ca="1" si="9"/>
        <v>37</v>
      </c>
      <c r="G306" s="45" t="str">
        <f t="shared" ca="1" si="8"/>
        <v>36-45</v>
      </c>
      <c r="H306" s="50">
        <v>500000</v>
      </c>
      <c r="I306" s="71" t="s">
        <v>323</v>
      </c>
    </row>
    <row r="307" spans="1:9">
      <c r="A307" s="50">
        <v>306</v>
      </c>
      <c r="B307" s="52">
        <v>10131</v>
      </c>
      <c r="C307" s="52" t="s">
        <v>48</v>
      </c>
      <c r="D307" s="50" t="s">
        <v>47</v>
      </c>
      <c r="E307" s="60">
        <v>30239</v>
      </c>
      <c r="F307" s="66">
        <f t="shared" ca="1" si="9"/>
        <v>40</v>
      </c>
      <c r="G307" s="45" t="str">
        <f t="shared" ca="1" si="8"/>
        <v>36-45</v>
      </c>
      <c r="H307" s="50">
        <v>500000</v>
      </c>
      <c r="I307" s="71" t="s">
        <v>323</v>
      </c>
    </row>
    <row r="308" spans="1:9">
      <c r="A308" s="50">
        <v>307</v>
      </c>
      <c r="B308" s="52">
        <v>10131</v>
      </c>
      <c r="C308" s="52" t="s">
        <v>48</v>
      </c>
      <c r="D308" s="52" t="s">
        <v>317</v>
      </c>
      <c r="E308" s="60">
        <v>43050</v>
      </c>
      <c r="F308" s="66">
        <f t="shared" ca="1" si="9"/>
        <v>5</v>
      </c>
      <c r="G308" s="45" t="str">
        <f t="shared" ca="1" si="8"/>
        <v>0-25</v>
      </c>
      <c r="H308" s="50">
        <v>500000</v>
      </c>
      <c r="I308" s="71" t="s">
        <v>323</v>
      </c>
    </row>
    <row r="309" spans="1:9">
      <c r="A309" s="50">
        <v>308</v>
      </c>
      <c r="B309" s="52">
        <v>10131</v>
      </c>
      <c r="C309" s="52" t="s">
        <v>50</v>
      </c>
      <c r="D309" s="50" t="s">
        <v>302</v>
      </c>
      <c r="E309" s="60">
        <v>22188</v>
      </c>
      <c r="F309" s="66">
        <f t="shared" ca="1" si="9"/>
        <v>62</v>
      </c>
      <c r="G309" s="45" t="str">
        <f t="shared" ca="1" si="8"/>
        <v>56-65</v>
      </c>
      <c r="H309" s="50">
        <v>500000</v>
      </c>
      <c r="I309" s="71" t="s">
        <v>323</v>
      </c>
    </row>
    <row r="310" spans="1:9">
      <c r="A310" s="50">
        <v>309</v>
      </c>
      <c r="B310" s="49">
        <v>10100</v>
      </c>
      <c r="C310" s="49" t="s">
        <v>48</v>
      </c>
      <c r="D310" s="49" t="s">
        <v>49</v>
      </c>
      <c r="E310" s="59">
        <v>34543</v>
      </c>
      <c r="F310" s="66">
        <f t="shared" ca="1" si="9"/>
        <v>28</v>
      </c>
      <c r="G310" s="45" t="str">
        <f t="shared" ca="1" si="8"/>
        <v>26-35</v>
      </c>
      <c r="H310" s="50">
        <v>500000</v>
      </c>
      <c r="I310" s="71" t="s">
        <v>323</v>
      </c>
    </row>
    <row r="311" spans="1:9">
      <c r="A311" s="50">
        <v>310</v>
      </c>
      <c r="B311" s="50">
        <v>10100</v>
      </c>
      <c r="C311" s="50" t="s">
        <v>50</v>
      </c>
      <c r="D311" s="50" t="s">
        <v>302</v>
      </c>
      <c r="E311" s="60">
        <v>26617</v>
      </c>
      <c r="F311" s="66">
        <f t="shared" ca="1" si="9"/>
        <v>50</v>
      </c>
      <c r="G311" s="45" t="str">
        <f t="shared" ca="1" si="8"/>
        <v>46-55</v>
      </c>
      <c r="H311" s="50">
        <v>500000</v>
      </c>
      <c r="I311" s="71" t="s">
        <v>323</v>
      </c>
    </row>
    <row r="312" spans="1:9">
      <c r="A312" s="50">
        <v>311</v>
      </c>
      <c r="B312" s="50">
        <v>10100</v>
      </c>
      <c r="C312" s="50" t="s">
        <v>48</v>
      </c>
      <c r="D312" s="50" t="s">
        <v>301</v>
      </c>
      <c r="E312" s="60">
        <v>23660</v>
      </c>
      <c r="F312" s="66">
        <f t="shared" ca="1" si="9"/>
        <v>58</v>
      </c>
      <c r="G312" s="45" t="str">
        <f t="shared" ca="1" si="8"/>
        <v>56-65</v>
      </c>
      <c r="H312" s="50">
        <v>500000</v>
      </c>
      <c r="I312" s="71" t="s">
        <v>323</v>
      </c>
    </row>
    <row r="313" spans="1:9">
      <c r="A313" s="50">
        <v>312</v>
      </c>
      <c r="B313" s="49">
        <v>10132</v>
      </c>
      <c r="C313" s="49" t="s">
        <v>50</v>
      </c>
      <c r="D313" s="49" t="s">
        <v>49</v>
      </c>
      <c r="E313" s="59">
        <v>34394</v>
      </c>
      <c r="F313" s="66">
        <f t="shared" ca="1" si="9"/>
        <v>29</v>
      </c>
      <c r="G313" s="45" t="str">
        <f t="shared" ca="1" si="8"/>
        <v>26-35</v>
      </c>
      <c r="H313" s="50">
        <v>500000</v>
      </c>
      <c r="I313" s="71" t="s">
        <v>323</v>
      </c>
    </row>
    <row r="314" spans="1:9">
      <c r="A314" s="50">
        <v>313</v>
      </c>
      <c r="B314" s="50">
        <v>10132</v>
      </c>
      <c r="C314" s="50" t="s">
        <v>48</v>
      </c>
      <c r="D314" s="50" t="s">
        <v>301</v>
      </c>
      <c r="E314" s="60">
        <v>22386</v>
      </c>
      <c r="F314" s="66">
        <f t="shared" ca="1" si="9"/>
        <v>61</v>
      </c>
      <c r="G314" s="45" t="str">
        <f t="shared" ca="1" si="8"/>
        <v>56-65</v>
      </c>
      <c r="H314" s="50">
        <v>500000</v>
      </c>
      <c r="I314" s="71" t="s">
        <v>323</v>
      </c>
    </row>
    <row r="315" spans="1:9">
      <c r="A315" s="50">
        <v>314</v>
      </c>
      <c r="B315" s="50">
        <v>10132</v>
      </c>
      <c r="C315" s="50" t="s">
        <v>50</v>
      </c>
      <c r="D315" s="50" t="s">
        <v>302</v>
      </c>
      <c r="E315" s="60">
        <v>24352</v>
      </c>
      <c r="F315" s="66">
        <f t="shared" ca="1" si="9"/>
        <v>56</v>
      </c>
      <c r="G315" s="45" t="str">
        <f t="shared" ca="1" si="8"/>
        <v>56-65</v>
      </c>
      <c r="H315" s="50">
        <v>500000</v>
      </c>
      <c r="I315" s="71" t="s">
        <v>323</v>
      </c>
    </row>
    <row r="316" spans="1:9">
      <c r="A316" s="68">
        <v>315</v>
      </c>
      <c r="B316" s="49">
        <v>10138</v>
      </c>
      <c r="C316" s="49" t="s">
        <v>48</v>
      </c>
      <c r="D316" s="49" t="s">
        <v>49</v>
      </c>
      <c r="E316" s="59">
        <v>33874</v>
      </c>
      <c r="F316" s="66">
        <f t="shared" ca="1" si="9"/>
        <v>30</v>
      </c>
      <c r="G316" s="45" t="str">
        <f t="shared" ca="1" si="8"/>
        <v>26-35</v>
      </c>
      <c r="H316" s="68">
        <v>500000</v>
      </c>
      <c r="I316" s="71" t="s">
        <v>323</v>
      </c>
    </row>
    <row r="317" spans="1:9">
      <c r="A317" s="68">
        <v>316</v>
      </c>
      <c r="B317" s="50">
        <v>10138</v>
      </c>
      <c r="C317" s="50" t="s">
        <v>50</v>
      </c>
      <c r="D317" s="50" t="s">
        <v>302</v>
      </c>
      <c r="E317" s="60">
        <v>24475</v>
      </c>
      <c r="F317" s="66">
        <f t="shared" ca="1" si="9"/>
        <v>56</v>
      </c>
      <c r="G317" s="45" t="str">
        <f t="shared" ca="1" si="8"/>
        <v>56-65</v>
      </c>
      <c r="H317" s="68">
        <v>500000</v>
      </c>
      <c r="I317" s="71" t="s">
        <v>323</v>
      </c>
    </row>
    <row r="318" spans="1:9">
      <c r="A318" s="68">
        <v>317</v>
      </c>
      <c r="B318" s="49">
        <v>10122</v>
      </c>
      <c r="C318" s="49" t="s">
        <v>48</v>
      </c>
      <c r="D318" s="49" t="s">
        <v>49</v>
      </c>
      <c r="E318" s="59">
        <v>30608</v>
      </c>
      <c r="F318" s="66">
        <f t="shared" ca="1" si="9"/>
        <v>39</v>
      </c>
      <c r="G318" s="45" t="str">
        <f t="shared" ca="1" si="8"/>
        <v>36-45</v>
      </c>
      <c r="H318" s="68">
        <v>500000</v>
      </c>
      <c r="I318" s="71" t="s">
        <v>323</v>
      </c>
    </row>
    <row r="319" spans="1:9">
      <c r="A319" s="68">
        <v>318</v>
      </c>
      <c r="B319" s="50">
        <v>10122</v>
      </c>
      <c r="C319" s="50" t="s">
        <v>50</v>
      </c>
      <c r="D319" s="50" t="s">
        <v>47</v>
      </c>
      <c r="E319" s="60">
        <v>30248</v>
      </c>
      <c r="F319" s="66">
        <f t="shared" ca="1" si="9"/>
        <v>40</v>
      </c>
      <c r="G319" s="45" t="str">
        <f t="shared" ca="1" si="8"/>
        <v>36-45</v>
      </c>
      <c r="H319" s="68">
        <v>500000</v>
      </c>
      <c r="I319" s="71" t="s">
        <v>323</v>
      </c>
    </row>
    <row r="320" spans="1:9">
      <c r="A320" s="68">
        <v>319</v>
      </c>
      <c r="B320" s="50">
        <v>10122</v>
      </c>
      <c r="C320" s="50" t="s">
        <v>48</v>
      </c>
      <c r="D320" s="50" t="s">
        <v>317</v>
      </c>
      <c r="E320" s="60">
        <v>41682</v>
      </c>
      <c r="F320" s="66">
        <f t="shared" ca="1" si="9"/>
        <v>9</v>
      </c>
      <c r="G320" s="45" t="str">
        <f t="shared" ca="1" si="8"/>
        <v>0-25</v>
      </c>
      <c r="H320" s="68">
        <v>500000</v>
      </c>
      <c r="I320" s="71" t="s">
        <v>323</v>
      </c>
    </row>
    <row r="321" spans="1:9">
      <c r="A321" s="50">
        <v>320</v>
      </c>
      <c r="B321" s="50">
        <v>10122</v>
      </c>
      <c r="C321" s="50" t="s">
        <v>50</v>
      </c>
      <c r="D321" s="50" t="s">
        <v>302</v>
      </c>
      <c r="E321" s="60">
        <v>24869</v>
      </c>
      <c r="F321" s="66">
        <f t="shared" ca="1" si="9"/>
        <v>55</v>
      </c>
      <c r="G321" s="45" t="str">
        <f t="shared" ca="1" si="8"/>
        <v>46-55</v>
      </c>
      <c r="H321" s="50">
        <v>500000</v>
      </c>
      <c r="I321" s="71" t="s">
        <v>323</v>
      </c>
    </row>
    <row r="322" spans="1:9">
      <c r="A322" s="50">
        <v>321</v>
      </c>
      <c r="B322" s="49">
        <v>10133</v>
      </c>
      <c r="C322" s="49" t="s">
        <v>48</v>
      </c>
      <c r="D322" s="49" t="s">
        <v>49</v>
      </c>
      <c r="E322" s="59">
        <v>35116</v>
      </c>
      <c r="F322" s="66">
        <f t="shared" ca="1" si="9"/>
        <v>27</v>
      </c>
      <c r="G322" s="45" t="str">
        <f t="shared" ref="G322:G385" ca="1" si="10">IF(F322&lt;26,"0-25",IF(F322&lt;=35,"26-35",IF(F322&lt;=45,"36-45",IF(F322&lt;=55,"46-55",IF(F322&lt;=65,"56-65",IF(F322&lt;=70,"66-70",IF(F322&lt;=75,"71-75",IF(F322&lt;=80,"76-80","Above80"))))))))</f>
        <v>26-35</v>
      </c>
      <c r="H322" s="50">
        <v>500000</v>
      </c>
      <c r="I322" s="71" t="s">
        <v>323</v>
      </c>
    </row>
    <row r="323" spans="1:9">
      <c r="A323" s="50">
        <v>322</v>
      </c>
      <c r="B323" s="50">
        <v>10133</v>
      </c>
      <c r="C323" s="50" t="s">
        <v>48</v>
      </c>
      <c r="D323" s="50" t="s">
        <v>301</v>
      </c>
      <c r="E323" s="60">
        <v>22469</v>
      </c>
      <c r="F323" s="66">
        <f t="shared" ref="F323:F386" ca="1" si="11">ROUNDDOWN((TODAY()-E323)/365,0)</f>
        <v>61</v>
      </c>
      <c r="G323" s="45" t="str">
        <f t="shared" ca="1" si="10"/>
        <v>56-65</v>
      </c>
      <c r="H323" s="50">
        <v>500000</v>
      </c>
      <c r="I323" s="71" t="s">
        <v>323</v>
      </c>
    </row>
    <row r="324" spans="1:9">
      <c r="A324" s="50">
        <v>323</v>
      </c>
      <c r="B324" s="50">
        <v>10133</v>
      </c>
      <c r="C324" s="50" t="s">
        <v>50</v>
      </c>
      <c r="D324" s="50" t="s">
        <v>302</v>
      </c>
      <c r="E324" s="60">
        <v>26150</v>
      </c>
      <c r="F324" s="66">
        <f t="shared" ca="1" si="11"/>
        <v>51</v>
      </c>
      <c r="G324" s="45" t="str">
        <f t="shared" ca="1" si="10"/>
        <v>46-55</v>
      </c>
      <c r="H324" s="50">
        <v>500000</v>
      </c>
      <c r="I324" s="71" t="s">
        <v>323</v>
      </c>
    </row>
    <row r="325" spans="1:9">
      <c r="A325" s="50">
        <v>324</v>
      </c>
      <c r="B325" s="49">
        <v>10123</v>
      </c>
      <c r="C325" s="49" t="s">
        <v>48</v>
      </c>
      <c r="D325" s="49" t="s">
        <v>49</v>
      </c>
      <c r="E325" s="59">
        <v>35418</v>
      </c>
      <c r="F325" s="66">
        <f t="shared" ca="1" si="11"/>
        <v>26</v>
      </c>
      <c r="G325" s="45" t="str">
        <f t="shared" ca="1" si="10"/>
        <v>26-35</v>
      </c>
      <c r="H325" s="50">
        <v>500000</v>
      </c>
      <c r="I325" s="71" t="s">
        <v>323</v>
      </c>
    </row>
    <row r="326" spans="1:9">
      <c r="A326" s="50">
        <v>325</v>
      </c>
      <c r="B326" s="50">
        <v>10123</v>
      </c>
      <c r="C326" s="50" t="s">
        <v>50</v>
      </c>
      <c r="D326" s="50" t="s">
        <v>47</v>
      </c>
      <c r="E326" s="60">
        <v>35796</v>
      </c>
      <c r="F326" s="66">
        <f t="shared" ca="1" si="11"/>
        <v>25</v>
      </c>
      <c r="G326" s="45" t="str">
        <f t="shared" ca="1" si="10"/>
        <v>0-25</v>
      </c>
      <c r="H326" s="50">
        <v>500000</v>
      </c>
      <c r="I326" s="71" t="s">
        <v>323</v>
      </c>
    </row>
    <row r="327" spans="1:9">
      <c r="A327" s="50">
        <v>326</v>
      </c>
      <c r="B327" s="50">
        <v>10123</v>
      </c>
      <c r="C327" s="50" t="s">
        <v>48</v>
      </c>
      <c r="D327" s="50" t="s">
        <v>301</v>
      </c>
      <c r="E327" s="60">
        <v>24327</v>
      </c>
      <c r="F327" s="66">
        <f t="shared" ca="1" si="11"/>
        <v>56</v>
      </c>
      <c r="G327" s="45" t="str">
        <f t="shared" ca="1" si="10"/>
        <v>56-65</v>
      </c>
      <c r="H327" s="50">
        <v>500000</v>
      </c>
      <c r="I327" s="71" t="s">
        <v>323</v>
      </c>
    </row>
    <row r="328" spans="1:9">
      <c r="A328" s="50">
        <v>327</v>
      </c>
      <c r="B328" s="50">
        <v>10123</v>
      </c>
      <c r="C328" s="50" t="s">
        <v>50</v>
      </c>
      <c r="D328" s="50" t="s">
        <v>302</v>
      </c>
      <c r="E328" s="60">
        <v>26453</v>
      </c>
      <c r="F328" s="66">
        <f t="shared" ca="1" si="11"/>
        <v>50</v>
      </c>
      <c r="G328" s="45" t="str">
        <f t="shared" ca="1" si="10"/>
        <v>46-55</v>
      </c>
      <c r="H328" s="50">
        <v>500000</v>
      </c>
      <c r="I328" s="71" t="s">
        <v>323</v>
      </c>
    </row>
    <row r="329" spans="1:9">
      <c r="A329" s="50">
        <v>328</v>
      </c>
      <c r="B329" s="49">
        <v>10125</v>
      </c>
      <c r="C329" s="49" t="s">
        <v>50</v>
      </c>
      <c r="D329" s="49" t="s">
        <v>49</v>
      </c>
      <c r="E329" s="59">
        <v>33886</v>
      </c>
      <c r="F329" s="66">
        <f t="shared" ca="1" si="11"/>
        <v>30</v>
      </c>
      <c r="G329" s="45" t="str">
        <f t="shared" ca="1" si="10"/>
        <v>26-35</v>
      </c>
      <c r="H329" s="50">
        <v>500000</v>
      </c>
      <c r="I329" s="71" t="s">
        <v>323</v>
      </c>
    </row>
    <row r="330" spans="1:9">
      <c r="A330" s="50">
        <v>329</v>
      </c>
      <c r="B330" s="50">
        <v>10125</v>
      </c>
      <c r="C330" s="50" t="s">
        <v>48</v>
      </c>
      <c r="D330" s="50" t="s">
        <v>301</v>
      </c>
      <c r="E330" s="60">
        <v>22737</v>
      </c>
      <c r="F330" s="66">
        <f t="shared" ca="1" si="11"/>
        <v>61</v>
      </c>
      <c r="G330" s="45" t="str">
        <f t="shared" ca="1" si="10"/>
        <v>56-65</v>
      </c>
      <c r="H330" s="50">
        <v>500000</v>
      </c>
      <c r="I330" s="71" t="s">
        <v>323</v>
      </c>
    </row>
    <row r="331" spans="1:9">
      <c r="A331" s="50">
        <v>330</v>
      </c>
      <c r="B331" s="50">
        <v>10125</v>
      </c>
      <c r="C331" s="50" t="s">
        <v>50</v>
      </c>
      <c r="D331" s="50" t="s">
        <v>302</v>
      </c>
      <c r="E331" s="60">
        <v>26380</v>
      </c>
      <c r="F331" s="66">
        <f t="shared" ca="1" si="11"/>
        <v>51</v>
      </c>
      <c r="G331" s="45" t="str">
        <f t="shared" ca="1" si="10"/>
        <v>46-55</v>
      </c>
      <c r="H331" s="50">
        <v>500000</v>
      </c>
      <c r="I331" s="71" t="s">
        <v>323</v>
      </c>
    </row>
    <row r="332" spans="1:9">
      <c r="A332" s="50">
        <v>331</v>
      </c>
      <c r="B332" s="49">
        <v>10111</v>
      </c>
      <c r="C332" s="49" t="s">
        <v>48</v>
      </c>
      <c r="D332" s="49" t="s">
        <v>49</v>
      </c>
      <c r="E332" s="59">
        <v>33002</v>
      </c>
      <c r="F332" s="66">
        <f t="shared" ca="1" si="11"/>
        <v>32</v>
      </c>
      <c r="G332" s="45" t="str">
        <f t="shared" ca="1" si="10"/>
        <v>26-35</v>
      </c>
      <c r="H332" s="50">
        <v>500000</v>
      </c>
      <c r="I332" s="71" t="s">
        <v>323</v>
      </c>
    </row>
    <row r="333" spans="1:9">
      <c r="A333" s="50">
        <v>332</v>
      </c>
      <c r="B333" s="50">
        <v>10111</v>
      </c>
      <c r="C333" s="50" t="s">
        <v>50</v>
      </c>
      <c r="D333" s="50" t="s">
        <v>47</v>
      </c>
      <c r="E333" s="60">
        <v>34668</v>
      </c>
      <c r="F333" s="66">
        <f t="shared" ca="1" si="11"/>
        <v>28</v>
      </c>
      <c r="G333" s="45" t="str">
        <f t="shared" ca="1" si="10"/>
        <v>26-35</v>
      </c>
      <c r="H333" s="50">
        <v>500000</v>
      </c>
      <c r="I333" s="71" t="s">
        <v>323</v>
      </c>
    </row>
    <row r="334" spans="1:9">
      <c r="A334" s="50">
        <v>333</v>
      </c>
      <c r="B334" s="50">
        <v>10111</v>
      </c>
      <c r="C334" s="50" t="s">
        <v>50</v>
      </c>
      <c r="D334" s="50" t="s">
        <v>47</v>
      </c>
      <c r="E334" s="60">
        <v>34668</v>
      </c>
      <c r="F334" s="66">
        <f t="shared" ca="1" si="11"/>
        <v>28</v>
      </c>
      <c r="G334" s="45" t="str">
        <f t="shared" ca="1" si="10"/>
        <v>26-35</v>
      </c>
      <c r="H334" s="50">
        <v>500000</v>
      </c>
      <c r="I334" s="71" t="s">
        <v>323</v>
      </c>
    </row>
    <row r="335" spans="1:9">
      <c r="A335" s="50">
        <v>334</v>
      </c>
      <c r="B335" s="50">
        <v>10111</v>
      </c>
      <c r="C335" s="50" t="s">
        <v>50</v>
      </c>
      <c r="D335" s="50" t="s">
        <v>302</v>
      </c>
      <c r="E335" s="60">
        <v>23079</v>
      </c>
      <c r="F335" s="66">
        <f t="shared" ca="1" si="11"/>
        <v>60</v>
      </c>
      <c r="G335" s="45" t="str">
        <f t="shared" ca="1" si="10"/>
        <v>56-65</v>
      </c>
      <c r="H335" s="50">
        <v>500000</v>
      </c>
      <c r="I335" s="71" t="s">
        <v>323</v>
      </c>
    </row>
    <row r="336" spans="1:9">
      <c r="A336" s="50">
        <v>335</v>
      </c>
      <c r="B336" s="49">
        <v>10128</v>
      </c>
      <c r="C336" s="49" t="s">
        <v>48</v>
      </c>
      <c r="D336" s="49" t="s">
        <v>49</v>
      </c>
      <c r="E336" s="59">
        <v>33208</v>
      </c>
      <c r="F336" s="66">
        <f t="shared" ca="1" si="11"/>
        <v>32</v>
      </c>
      <c r="G336" s="45" t="str">
        <f t="shared" ca="1" si="10"/>
        <v>26-35</v>
      </c>
      <c r="H336" s="50">
        <v>500000</v>
      </c>
      <c r="I336" s="71" t="s">
        <v>323</v>
      </c>
    </row>
    <row r="337" spans="1:9">
      <c r="A337" s="50">
        <v>336</v>
      </c>
      <c r="B337" s="50">
        <v>10128</v>
      </c>
      <c r="C337" s="50" t="s">
        <v>48</v>
      </c>
      <c r="D337" s="50" t="s">
        <v>301</v>
      </c>
      <c r="E337" s="60">
        <v>18168</v>
      </c>
      <c r="F337" s="66">
        <f t="shared" ca="1" si="11"/>
        <v>73</v>
      </c>
      <c r="G337" s="45" t="str">
        <f t="shared" ca="1" si="10"/>
        <v>71-75</v>
      </c>
      <c r="H337" s="50">
        <v>500000</v>
      </c>
      <c r="I337" s="71" t="s">
        <v>323</v>
      </c>
    </row>
    <row r="338" spans="1:9">
      <c r="A338" s="50">
        <v>337</v>
      </c>
      <c r="B338" s="50">
        <v>10128</v>
      </c>
      <c r="C338" s="50" t="s">
        <v>50</v>
      </c>
      <c r="D338" s="50" t="s">
        <v>302</v>
      </c>
      <c r="E338" s="60">
        <v>21829</v>
      </c>
      <c r="F338" s="66">
        <f t="shared" ca="1" si="11"/>
        <v>63</v>
      </c>
      <c r="G338" s="45" t="str">
        <f t="shared" ca="1" si="10"/>
        <v>56-65</v>
      </c>
      <c r="H338" s="50">
        <v>500000</v>
      </c>
      <c r="I338" s="71" t="s">
        <v>323</v>
      </c>
    </row>
    <row r="339" spans="1:9">
      <c r="A339" s="50">
        <v>338</v>
      </c>
      <c r="B339" s="49">
        <v>10130</v>
      </c>
      <c r="C339" s="49" t="s">
        <v>48</v>
      </c>
      <c r="D339" s="49" t="s">
        <v>49</v>
      </c>
      <c r="E339" s="59">
        <v>33087</v>
      </c>
      <c r="F339" s="66">
        <f t="shared" ca="1" si="11"/>
        <v>32</v>
      </c>
      <c r="G339" s="45" t="str">
        <f t="shared" ca="1" si="10"/>
        <v>26-35</v>
      </c>
      <c r="H339" s="50">
        <v>500000</v>
      </c>
      <c r="I339" s="71" t="s">
        <v>323</v>
      </c>
    </row>
    <row r="340" spans="1:9">
      <c r="A340" s="50">
        <v>339</v>
      </c>
      <c r="B340" s="50">
        <v>10130</v>
      </c>
      <c r="C340" s="50" t="s">
        <v>50</v>
      </c>
      <c r="D340" s="50" t="s">
        <v>302</v>
      </c>
      <c r="E340" s="60">
        <v>21791</v>
      </c>
      <c r="F340" s="66">
        <f t="shared" ca="1" si="11"/>
        <v>63</v>
      </c>
      <c r="G340" s="45" t="str">
        <f t="shared" ca="1" si="10"/>
        <v>56-65</v>
      </c>
      <c r="H340" s="50">
        <v>500000</v>
      </c>
      <c r="I340" s="71" t="s">
        <v>323</v>
      </c>
    </row>
    <row r="341" spans="1:9">
      <c r="A341" s="50">
        <v>340</v>
      </c>
      <c r="B341" s="49">
        <v>10139</v>
      </c>
      <c r="C341" s="49" t="s">
        <v>50</v>
      </c>
      <c r="D341" s="49" t="s">
        <v>49</v>
      </c>
      <c r="E341" s="59">
        <v>34105</v>
      </c>
      <c r="F341" s="66">
        <f t="shared" ca="1" si="11"/>
        <v>29</v>
      </c>
      <c r="G341" s="45" t="str">
        <f t="shared" ca="1" si="10"/>
        <v>26-35</v>
      </c>
      <c r="H341" s="50">
        <v>500000</v>
      </c>
      <c r="I341" s="71" t="s">
        <v>323</v>
      </c>
    </row>
    <row r="342" spans="1:9">
      <c r="A342" s="50">
        <v>341</v>
      </c>
      <c r="B342" s="50">
        <v>10139</v>
      </c>
      <c r="C342" s="50" t="s">
        <v>48</v>
      </c>
      <c r="D342" s="50" t="s">
        <v>301</v>
      </c>
      <c r="E342" s="60">
        <v>23734</v>
      </c>
      <c r="F342" s="66">
        <f t="shared" ca="1" si="11"/>
        <v>58</v>
      </c>
      <c r="G342" s="45" t="str">
        <f t="shared" ca="1" si="10"/>
        <v>56-65</v>
      </c>
      <c r="H342" s="50">
        <v>500000</v>
      </c>
      <c r="I342" s="71" t="s">
        <v>323</v>
      </c>
    </row>
    <row r="343" spans="1:9">
      <c r="A343" s="50">
        <v>342</v>
      </c>
      <c r="B343" s="50">
        <v>10139</v>
      </c>
      <c r="C343" s="50" t="s">
        <v>50</v>
      </c>
      <c r="D343" s="50" t="s">
        <v>302</v>
      </c>
      <c r="E343" s="60">
        <v>24212</v>
      </c>
      <c r="F343" s="66">
        <f t="shared" ca="1" si="11"/>
        <v>56</v>
      </c>
      <c r="G343" s="45" t="str">
        <f t="shared" ca="1" si="10"/>
        <v>56-65</v>
      </c>
      <c r="H343" s="50">
        <v>500000</v>
      </c>
      <c r="I343" s="71" t="s">
        <v>323</v>
      </c>
    </row>
    <row r="344" spans="1:9">
      <c r="A344" s="50">
        <v>343</v>
      </c>
      <c r="B344" s="49">
        <v>10140</v>
      </c>
      <c r="C344" s="49" t="s">
        <v>48</v>
      </c>
      <c r="D344" s="49" t="s">
        <v>49</v>
      </c>
      <c r="E344" s="59">
        <v>34023</v>
      </c>
      <c r="F344" s="66">
        <f t="shared" ca="1" si="11"/>
        <v>30</v>
      </c>
      <c r="G344" s="45" t="str">
        <f t="shared" ca="1" si="10"/>
        <v>26-35</v>
      </c>
      <c r="H344" s="50">
        <v>500000</v>
      </c>
      <c r="I344" s="71" t="s">
        <v>323</v>
      </c>
    </row>
    <row r="345" spans="1:9">
      <c r="A345" s="50">
        <v>344</v>
      </c>
      <c r="B345" s="50">
        <v>10140</v>
      </c>
      <c r="C345" s="50" t="s">
        <v>48</v>
      </c>
      <c r="D345" s="50" t="s">
        <v>301</v>
      </c>
      <c r="E345" s="60">
        <v>22492</v>
      </c>
      <c r="F345" s="66">
        <f t="shared" ca="1" si="11"/>
        <v>61</v>
      </c>
      <c r="G345" s="45" t="str">
        <f t="shared" ca="1" si="10"/>
        <v>56-65</v>
      </c>
      <c r="H345" s="50">
        <v>500000</v>
      </c>
      <c r="I345" s="71" t="s">
        <v>323</v>
      </c>
    </row>
    <row r="346" spans="1:9">
      <c r="A346" s="50">
        <v>345</v>
      </c>
      <c r="B346" s="50">
        <v>10140</v>
      </c>
      <c r="C346" s="50" t="s">
        <v>50</v>
      </c>
      <c r="D346" s="50" t="s">
        <v>302</v>
      </c>
      <c r="E346" s="60">
        <v>23509</v>
      </c>
      <c r="F346" s="66">
        <f t="shared" ca="1" si="11"/>
        <v>58</v>
      </c>
      <c r="G346" s="45" t="str">
        <f t="shared" ca="1" si="10"/>
        <v>56-65</v>
      </c>
      <c r="H346" s="50">
        <v>500000</v>
      </c>
      <c r="I346" s="71" t="s">
        <v>323</v>
      </c>
    </row>
    <row r="347" spans="1:9">
      <c r="A347" s="50">
        <v>346</v>
      </c>
      <c r="B347" s="49">
        <v>10136</v>
      </c>
      <c r="C347" s="49" t="s">
        <v>48</v>
      </c>
      <c r="D347" s="49" t="s">
        <v>49</v>
      </c>
      <c r="E347" s="59">
        <v>34290</v>
      </c>
      <c r="F347" s="66">
        <f t="shared" ca="1" si="11"/>
        <v>29</v>
      </c>
      <c r="G347" s="45" t="str">
        <f t="shared" ca="1" si="10"/>
        <v>26-35</v>
      </c>
      <c r="H347" s="50">
        <v>500000</v>
      </c>
      <c r="I347" s="71" t="s">
        <v>323</v>
      </c>
    </row>
    <row r="348" spans="1:9">
      <c r="A348" s="50">
        <v>347</v>
      </c>
      <c r="B348" s="50">
        <v>10136</v>
      </c>
      <c r="C348" s="50" t="s">
        <v>48</v>
      </c>
      <c r="D348" s="50" t="s">
        <v>301</v>
      </c>
      <c r="E348" s="60">
        <v>23384</v>
      </c>
      <c r="F348" s="66">
        <f t="shared" ca="1" si="11"/>
        <v>59</v>
      </c>
      <c r="G348" s="45" t="str">
        <f t="shared" ca="1" si="10"/>
        <v>56-65</v>
      </c>
      <c r="H348" s="50">
        <v>500000</v>
      </c>
      <c r="I348" s="71" t="s">
        <v>323</v>
      </c>
    </row>
    <row r="349" spans="1:9">
      <c r="A349" s="50">
        <v>348</v>
      </c>
      <c r="B349" s="50">
        <v>10136</v>
      </c>
      <c r="C349" s="50" t="s">
        <v>50</v>
      </c>
      <c r="D349" s="50" t="s">
        <v>302</v>
      </c>
      <c r="E349" s="60">
        <v>25447</v>
      </c>
      <c r="F349" s="66">
        <f t="shared" ca="1" si="11"/>
        <v>53</v>
      </c>
      <c r="G349" s="45" t="str">
        <f t="shared" ca="1" si="10"/>
        <v>46-55</v>
      </c>
      <c r="H349" s="50">
        <v>500000</v>
      </c>
      <c r="I349" s="71" t="s">
        <v>323</v>
      </c>
    </row>
    <row r="350" spans="1:9">
      <c r="A350" s="50">
        <v>349</v>
      </c>
      <c r="B350" s="49">
        <v>10152</v>
      </c>
      <c r="C350" s="49" t="s">
        <v>50</v>
      </c>
      <c r="D350" s="49" t="s">
        <v>49</v>
      </c>
      <c r="E350" s="59">
        <v>33830</v>
      </c>
      <c r="F350" s="66">
        <f t="shared" ca="1" si="11"/>
        <v>30</v>
      </c>
      <c r="G350" s="45" t="str">
        <f t="shared" ca="1" si="10"/>
        <v>26-35</v>
      </c>
      <c r="H350" s="50">
        <v>500000</v>
      </c>
      <c r="I350" s="71" t="s">
        <v>323</v>
      </c>
    </row>
    <row r="351" spans="1:9">
      <c r="A351" s="50">
        <v>350</v>
      </c>
      <c r="B351" s="50">
        <v>10152</v>
      </c>
      <c r="C351" s="50" t="s">
        <v>48</v>
      </c>
      <c r="D351" s="50" t="s">
        <v>301</v>
      </c>
      <c r="E351" s="60">
        <v>23498</v>
      </c>
      <c r="F351" s="66">
        <f t="shared" ca="1" si="11"/>
        <v>58</v>
      </c>
      <c r="G351" s="45" t="str">
        <f t="shared" ca="1" si="10"/>
        <v>56-65</v>
      </c>
      <c r="H351" s="50">
        <v>500000</v>
      </c>
      <c r="I351" s="71" t="s">
        <v>323</v>
      </c>
    </row>
    <row r="352" spans="1:9">
      <c r="A352" s="50">
        <v>351</v>
      </c>
      <c r="B352" s="50">
        <v>10152</v>
      </c>
      <c r="C352" s="50" t="s">
        <v>50</v>
      </c>
      <c r="D352" s="50" t="s">
        <v>302</v>
      </c>
      <c r="E352" s="60">
        <v>23863</v>
      </c>
      <c r="F352" s="66">
        <f t="shared" ca="1" si="11"/>
        <v>57</v>
      </c>
      <c r="G352" s="45" t="str">
        <f t="shared" ca="1" si="10"/>
        <v>56-65</v>
      </c>
      <c r="H352" s="50">
        <v>500000</v>
      </c>
      <c r="I352" s="71" t="s">
        <v>323</v>
      </c>
    </row>
    <row r="353" spans="1:9">
      <c r="A353" s="50">
        <v>352</v>
      </c>
      <c r="B353" s="49">
        <v>10148</v>
      </c>
      <c r="C353" s="49" t="s">
        <v>50</v>
      </c>
      <c r="D353" s="49" t="s">
        <v>49</v>
      </c>
      <c r="E353" s="59">
        <v>30842</v>
      </c>
      <c r="F353" s="66">
        <f t="shared" ca="1" si="11"/>
        <v>38</v>
      </c>
      <c r="G353" s="45" t="str">
        <f t="shared" ca="1" si="10"/>
        <v>36-45</v>
      </c>
      <c r="H353" s="50">
        <v>500000</v>
      </c>
      <c r="I353" s="71" t="s">
        <v>323</v>
      </c>
    </row>
    <row r="354" spans="1:9">
      <c r="A354" s="50">
        <v>353</v>
      </c>
      <c r="B354" s="50">
        <v>10148</v>
      </c>
      <c r="C354" s="50" t="s">
        <v>48</v>
      </c>
      <c r="D354" s="50" t="s">
        <v>47</v>
      </c>
      <c r="E354" s="60">
        <v>30516</v>
      </c>
      <c r="F354" s="66">
        <f t="shared" ca="1" si="11"/>
        <v>39</v>
      </c>
      <c r="G354" s="45" t="str">
        <f t="shared" ca="1" si="10"/>
        <v>36-45</v>
      </c>
      <c r="H354" s="50">
        <v>500000</v>
      </c>
      <c r="I354" s="71" t="s">
        <v>323</v>
      </c>
    </row>
    <row r="355" spans="1:9">
      <c r="A355" s="50">
        <v>354</v>
      </c>
      <c r="B355" s="50">
        <v>10148</v>
      </c>
      <c r="C355" s="50" t="s">
        <v>50</v>
      </c>
      <c r="D355" s="50" t="s">
        <v>316</v>
      </c>
      <c r="E355" s="60">
        <v>40959</v>
      </c>
      <c r="F355" s="66">
        <f t="shared" ca="1" si="11"/>
        <v>11</v>
      </c>
      <c r="G355" s="45" t="str">
        <f t="shared" ca="1" si="10"/>
        <v>0-25</v>
      </c>
      <c r="H355" s="50">
        <v>500000</v>
      </c>
      <c r="I355" s="71" t="s">
        <v>323</v>
      </c>
    </row>
    <row r="356" spans="1:9">
      <c r="A356" s="50">
        <v>355</v>
      </c>
      <c r="B356" s="50">
        <v>10148</v>
      </c>
      <c r="C356" s="50" t="s">
        <v>50</v>
      </c>
      <c r="D356" s="50" t="s">
        <v>316</v>
      </c>
      <c r="E356" s="60">
        <v>44105</v>
      </c>
      <c r="F356" s="66">
        <f t="shared" ca="1" si="11"/>
        <v>2</v>
      </c>
      <c r="G356" s="45" t="str">
        <f t="shared" ca="1" si="10"/>
        <v>0-25</v>
      </c>
      <c r="H356" s="50">
        <v>500000</v>
      </c>
      <c r="I356" s="71" t="s">
        <v>323</v>
      </c>
    </row>
    <row r="357" spans="1:9">
      <c r="A357" s="50">
        <v>356</v>
      </c>
      <c r="B357" s="50">
        <v>10148</v>
      </c>
      <c r="C357" s="50" t="s">
        <v>48</v>
      </c>
      <c r="D357" s="50" t="s">
        <v>301</v>
      </c>
      <c r="E357" s="60">
        <v>18495</v>
      </c>
      <c r="F357" s="66">
        <f t="shared" ca="1" si="11"/>
        <v>72</v>
      </c>
      <c r="G357" s="45" t="str">
        <f t="shared" ca="1" si="10"/>
        <v>71-75</v>
      </c>
      <c r="H357" s="50">
        <v>500000</v>
      </c>
      <c r="I357" s="71" t="s">
        <v>323</v>
      </c>
    </row>
    <row r="358" spans="1:9">
      <c r="A358" s="50">
        <v>357</v>
      </c>
      <c r="B358" s="50">
        <v>10148</v>
      </c>
      <c r="C358" s="50" t="s">
        <v>50</v>
      </c>
      <c r="D358" s="50" t="s">
        <v>302</v>
      </c>
      <c r="E358" s="60">
        <v>20607</v>
      </c>
      <c r="F358" s="66">
        <f t="shared" ca="1" si="11"/>
        <v>66</v>
      </c>
      <c r="G358" s="45" t="str">
        <f t="shared" ca="1" si="10"/>
        <v>66-70</v>
      </c>
      <c r="H358" s="50">
        <v>500000</v>
      </c>
      <c r="I358" s="71" t="s">
        <v>323</v>
      </c>
    </row>
    <row r="359" spans="1:9">
      <c r="A359" s="50">
        <v>358</v>
      </c>
      <c r="B359" s="49">
        <v>10099</v>
      </c>
      <c r="C359" s="49" t="s">
        <v>48</v>
      </c>
      <c r="D359" s="49" t="s">
        <v>49</v>
      </c>
      <c r="E359" s="59">
        <v>35759</v>
      </c>
      <c r="F359" s="66">
        <f t="shared" ca="1" si="11"/>
        <v>25</v>
      </c>
      <c r="G359" s="45" t="str">
        <f t="shared" ca="1" si="10"/>
        <v>0-25</v>
      </c>
      <c r="H359" s="50">
        <v>500000</v>
      </c>
      <c r="I359" s="71" t="s">
        <v>323</v>
      </c>
    </row>
    <row r="360" spans="1:9">
      <c r="A360" s="50">
        <v>359</v>
      </c>
      <c r="B360" s="50">
        <v>10099</v>
      </c>
      <c r="C360" s="50" t="s">
        <v>48</v>
      </c>
      <c r="D360" s="50" t="s">
        <v>301</v>
      </c>
      <c r="E360" s="60">
        <v>25133</v>
      </c>
      <c r="F360" s="66">
        <f t="shared" ca="1" si="11"/>
        <v>54</v>
      </c>
      <c r="G360" s="45" t="str">
        <f t="shared" ca="1" si="10"/>
        <v>46-55</v>
      </c>
      <c r="H360" s="50">
        <v>500000</v>
      </c>
      <c r="I360" s="71" t="s">
        <v>323</v>
      </c>
    </row>
    <row r="361" spans="1:9">
      <c r="A361" s="50">
        <v>360</v>
      </c>
      <c r="B361" s="50">
        <v>10099</v>
      </c>
      <c r="C361" s="50" t="s">
        <v>50</v>
      </c>
      <c r="D361" s="50" t="s">
        <v>302</v>
      </c>
      <c r="E361" s="60">
        <v>27384</v>
      </c>
      <c r="F361" s="66">
        <f t="shared" ca="1" si="11"/>
        <v>48</v>
      </c>
      <c r="G361" s="45" t="str">
        <f t="shared" ca="1" si="10"/>
        <v>46-55</v>
      </c>
      <c r="H361" s="50">
        <v>500000</v>
      </c>
      <c r="I361" s="71" t="s">
        <v>323</v>
      </c>
    </row>
    <row r="362" spans="1:9">
      <c r="A362" s="50">
        <v>361</v>
      </c>
      <c r="B362" s="49">
        <v>10151</v>
      </c>
      <c r="C362" s="49" t="s">
        <v>48</v>
      </c>
      <c r="D362" s="49" t="s">
        <v>49</v>
      </c>
      <c r="E362" s="59">
        <v>32512</v>
      </c>
      <c r="F362" s="66">
        <f t="shared" ca="1" si="11"/>
        <v>34</v>
      </c>
      <c r="G362" s="45" t="str">
        <f t="shared" ca="1" si="10"/>
        <v>26-35</v>
      </c>
      <c r="H362" s="50">
        <v>500000</v>
      </c>
      <c r="I362" s="71" t="s">
        <v>323</v>
      </c>
    </row>
    <row r="363" spans="1:9">
      <c r="A363" s="68">
        <v>362</v>
      </c>
      <c r="B363" s="50">
        <v>10151</v>
      </c>
      <c r="C363" s="50" t="s">
        <v>50</v>
      </c>
      <c r="D363" s="50" t="s">
        <v>47</v>
      </c>
      <c r="E363" s="60">
        <v>34255</v>
      </c>
      <c r="F363" s="66">
        <f t="shared" ca="1" si="11"/>
        <v>29</v>
      </c>
      <c r="G363" s="45" t="str">
        <f t="shared" ca="1" si="10"/>
        <v>26-35</v>
      </c>
      <c r="H363" s="68">
        <v>500000</v>
      </c>
      <c r="I363" s="71" t="s">
        <v>323</v>
      </c>
    </row>
    <row r="364" spans="1:9">
      <c r="A364" s="68">
        <v>363</v>
      </c>
      <c r="B364" s="50">
        <v>10151</v>
      </c>
      <c r="C364" s="50" t="s">
        <v>48</v>
      </c>
      <c r="D364" s="50" t="s">
        <v>317</v>
      </c>
      <c r="E364" s="60">
        <v>44478</v>
      </c>
      <c r="F364" s="66">
        <f t="shared" ca="1" si="11"/>
        <v>1</v>
      </c>
      <c r="G364" s="45" t="str">
        <f t="shared" ca="1" si="10"/>
        <v>0-25</v>
      </c>
      <c r="H364" s="68">
        <v>500000</v>
      </c>
      <c r="I364" s="71" t="s">
        <v>323</v>
      </c>
    </row>
    <row r="365" spans="1:9">
      <c r="A365" s="68">
        <v>364</v>
      </c>
      <c r="B365" s="50">
        <v>10151</v>
      </c>
      <c r="C365" s="50" t="s">
        <v>48</v>
      </c>
      <c r="D365" s="50" t="s">
        <v>301</v>
      </c>
      <c r="E365" s="60">
        <v>22812</v>
      </c>
      <c r="F365" s="66">
        <f t="shared" ca="1" si="11"/>
        <v>60</v>
      </c>
      <c r="G365" s="45" t="str">
        <f t="shared" ca="1" si="10"/>
        <v>56-65</v>
      </c>
      <c r="H365" s="68">
        <v>500000</v>
      </c>
      <c r="I365" s="71" t="s">
        <v>323</v>
      </c>
    </row>
    <row r="366" spans="1:9">
      <c r="A366" s="68">
        <v>365</v>
      </c>
      <c r="B366" s="50">
        <v>10151</v>
      </c>
      <c r="C366" s="50" t="s">
        <v>50</v>
      </c>
      <c r="D366" s="50" t="s">
        <v>302</v>
      </c>
      <c r="E366" s="60">
        <v>24585</v>
      </c>
      <c r="F366" s="66">
        <f t="shared" ca="1" si="11"/>
        <v>55</v>
      </c>
      <c r="G366" s="45" t="str">
        <f t="shared" ca="1" si="10"/>
        <v>46-55</v>
      </c>
      <c r="H366" s="68">
        <v>500000</v>
      </c>
      <c r="I366" s="71" t="s">
        <v>323</v>
      </c>
    </row>
    <row r="367" spans="1:9">
      <c r="A367" s="50">
        <v>366</v>
      </c>
      <c r="B367" s="49">
        <v>10137</v>
      </c>
      <c r="C367" s="49" t="s">
        <v>48</v>
      </c>
      <c r="D367" s="49" t="s">
        <v>49</v>
      </c>
      <c r="E367" s="59">
        <v>34392</v>
      </c>
      <c r="F367" s="66">
        <f t="shared" ca="1" si="11"/>
        <v>29</v>
      </c>
      <c r="G367" s="45" t="str">
        <f t="shared" ca="1" si="10"/>
        <v>26-35</v>
      </c>
      <c r="H367" s="50">
        <v>500000</v>
      </c>
      <c r="I367" s="71" t="s">
        <v>323</v>
      </c>
    </row>
    <row r="368" spans="1:9">
      <c r="A368" s="50">
        <v>367</v>
      </c>
      <c r="B368" s="50">
        <v>10137</v>
      </c>
      <c r="C368" s="50" t="s">
        <v>50</v>
      </c>
      <c r="D368" s="50" t="s">
        <v>47</v>
      </c>
      <c r="E368" s="60">
        <v>35411</v>
      </c>
      <c r="F368" s="66">
        <f t="shared" ca="1" si="11"/>
        <v>26</v>
      </c>
      <c r="G368" s="45" t="str">
        <f t="shared" ca="1" si="10"/>
        <v>26-35</v>
      </c>
      <c r="H368" s="50">
        <v>500000</v>
      </c>
      <c r="I368" s="71" t="s">
        <v>323</v>
      </c>
    </row>
    <row r="369" spans="1:9">
      <c r="A369" s="50">
        <v>368</v>
      </c>
      <c r="B369" s="50">
        <v>10137</v>
      </c>
      <c r="C369" s="50" t="s">
        <v>50</v>
      </c>
      <c r="D369" s="50" t="s">
        <v>302</v>
      </c>
      <c r="E369" s="60">
        <v>27032</v>
      </c>
      <c r="F369" s="66">
        <f t="shared" ca="1" si="11"/>
        <v>49</v>
      </c>
      <c r="G369" s="45" t="str">
        <f t="shared" ca="1" si="10"/>
        <v>46-55</v>
      </c>
      <c r="H369" s="50">
        <v>500000</v>
      </c>
      <c r="I369" s="71" t="s">
        <v>323</v>
      </c>
    </row>
    <row r="370" spans="1:9">
      <c r="A370" s="68">
        <v>369</v>
      </c>
      <c r="B370" s="50">
        <v>10137</v>
      </c>
      <c r="C370" s="50" t="s">
        <v>48</v>
      </c>
      <c r="D370" s="50" t="s">
        <v>301</v>
      </c>
      <c r="E370" s="60">
        <v>25718</v>
      </c>
      <c r="F370" s="66">
        <f t="shared" ca="1" si="11"/>
        <v>52</v>
      </c>
      <c r="G370" s="45" t="str">
        <f t="shared" ca="1" si="10"/>
        <v>46-55</v>
      </c>
      <c r="H370" s="68">
        <v>500000</v>
      </c>
      <c r="I370" s="71" t="s">
        <v>323</v>
      </c>
    </row>
    <row r="371" spans="1:9">
      <c r="A371" s="68">
        <v>370</v>
      </c>
      <c r="B371" s="49">
        <v>10144</v>
      </c>
      <c r="C371" s="49" t="s">
        <v>50</v>
      </c>
      <c r="D371" s="49" t="s">
        <v>49</v>
      </c>
      <c r="E371" s="59">
        <v>34491</v>
      </c>
      <c r="F371" s="66">
        <f t="shared" ca="1" si="11"/>
        <v>28</v>
      </c>
      <c r="G371" s="45" t="str">
        <f t="shared" ca="1" si="10"/>
        <v>26-35</v>
      </c>
      <c r="H371" s="68">
        <v>500000</v>
      </c>
      <c r="I371" s="71" t="s">
        <v>323</v>
      </c>
    </row>
    <row r="372" spans="1:9">
      <c r="A372" s="68">
        <v>371</v>
      </c>
      <c r="B372" s="50">
        <v>10144</v>
      </c>
      <c r="C372" s="50" t="s">
        <v>48</v>
      </c>
      <c r="D372" s="50" t="s">
        <v>301</v>
      </c>
      <c r="E372" s="60">
        <v>24228</v>
      </c>
      <c r="F372" s="66">
        <f t="shared" ca="1" si="11"/>
        <v>56</v>
      </c>
      <c r="G372" s="45" t="str">
        <f t="shared" ca="1" si="10"/>
        <v>56-65</v>
      </c>
      <c r="H372" s="68">
        <v>500000</v>
      </c>
      <c r="I372" s="71" t="s">
        <v>323</v>
      </c>
    </row>
    <row r="373" spans="1:9">
      <c r="A373" s="68">
        <v>372</v>
      </c>
      <c r="B373" s="50">
        <v>10144</v>
      </c>
      <c r="C373" s="50" t="s">
        <v>50</v>
      </c>
      <c r="D373" s="50" t="s">
        <v>302</v>
      </c>
      <c r="E373" s="60">
        <v>25018</v>
      </c>
      <c r="F373" s="66">
        <f t="shared" ca="1" si="11"/>
        <v>54</v>
      </c>
      <c r="G373" s="45" t="str">
        <f t="shared" ca="1" si="10"/>
        <v>46-55</v>
      </c>
      <c r="H373" s="68">
        <v>500000</v>
      </c>
      <c r="I373" s="71" t="s">
        <v>323</v>
      </c>
    </row>
    <row r="374" spans="1:9">
      <c r="A374" s="50">
        <v>373</v>
      </c>
      <c r="B374" s="49">
        <v>10156</v>
      </c>
      <c r="C374" s="49" t="s">
        <v>48</v>
      </c>
      <c r="D374" s="49" t="s">
        <v>49</v>
      </c>
      <c r="E374" s="59">
        <v>33577</v>
      </c>
      <c r="F374" s="66">
        <f t="shared" ca="1" si="11"/>
        <v>31</v>
      </c>
      <c r="G374" s="45" t="str">
        <f t="shared" ca="1" si="10"/>
        <v>26-35</v>
      </c>
      <c r="H374" s="50">
        <v>500000</v>
      </c>
      <c r="I374" s="71" t="s">
        <v>323</v>
      </c>
    </row>
    <row r="375" spans="1:9">
      <c r="A375" s="50">
        <v>374</v>
      </c>
      <c r="B375" s="50">
        <v>10156</v>
      </c>
      <c r="C375" s="50" t="s">
        <v>48</v>
      </c>
      <c r="D375" s="50" t="s">
        <v>301</v>
      </c>
      <c r="E375" s="60">
        <v>22828</v>
      </c>
      <c r="F375" s="66">
        <f t="shared" ca="1" si="11"/>
        <v>60</v>
      </c>
      <c r="G375" s="45" t="str">
        <f t="shared" ca="1" si="10"/>
        <v>56-65</v>
      </c>
      <c r="H375" s="50">
        <v>500000</v>
      </c>
      <c r="I375" s="71" t="s">
        <v>323</v>
      </c>
    </row>
    <row r="376" spans="1:9">
      <c r="A376" s="50">
        <v>375</v>
      </c>
      <c r="B376" s="50">
        <v>10156</v>
      </c>
      <c r="C376" s="50" t="s">
        <v>50</v>
      </c>
      <c r="D376" s="50" t="s">
        <v>302</v>
      </c>
      <c r="E376" s="60">
        <v>23655</v>
      </c>
      <c r="F376" s="66">
        <f t="shared" ca="1" si="11"/>
        <v>58</v>
      </c>
      <c r="G376" s="45" t="str">
        <f t="shared" ca="1" si="10"/>
        <v>56-65</v>
      </c>
      <c r="H376" s="50">
        <v>500000</v>
      </c>
      <c r="I376" s="71" t="s">
        <v>323</v>
      </c>
    </row>
    <row r="377" spans="1:9">
      <c r="A377" s="50">
        <v>376</v>
      </c>
      <c r="B377" s="49">
        <v>10157</v>
      </c>
      <c r="C377" s="49" t="s">
        <v>50</v>
      </c>
      <c r="D377" s="49" t="s">
        <v>49</v>
      </c>
      <c r="E377" s="59">
        <v>35980</v>
      </c>
      <c r="F377" s="66">
        <f t="shared" ca="1" si="11"/>
        <v>24</v>
      </c>
      <c r="G377" s="45" t="str">
        <f t="shared" ca="1" si="10"/>
        <v>0-25</v>
      </c>
      <c r="H377" s="50">
        <v>500000</v>
      </c>
      <c r="I377" s="71" t="s">
        <v>323</v>
      </c>
    </row>
    <row r="378" spans="1:9">
      <c r="A378" s="50">
        <v>377</v>
      </c>
      <c r="B378" s="50">
        <v>10157</v>
      </c>
      <c r="C378" s="50" t="s">
        <v>48</v>
      </c>
      <c r="D378" s="50" t="s">
        <v>301</v>
      </c>
      <c r="E378" s="60">
        <v>26569</v>
      </c>
      <c r="F378" s="66">
        <f t="shared" ca="1" si="11"/>
        <v>50</v>
      </c>
      <c r="G378" s="45" t="str">
        <f t="shared" ca="1" si="10"/>
        <v>46-55</v>
      </c>
      <c r="H378" s="50">
        <v>500000</v>
      </c>
      <c r="I378" s="71" t="s">
        <v>323</v>
      </c>
    </row>
    <row r="379" spans="1:9">
      <c r="A379" s="50">
        <v>378</v>
      </c>
      <c r="B379" s="50">
        <v>10157</v>
      </c>
      <c r="C379" s="50" t="s">
        <v>50</v>
      </c>
      <c r="D379" s="50" t="s">
        <v>302</v>
      </c>
      <c r="E379" s="60">
        <v>28717</v>
      </c>
      <c r="F379" s="66">
        <f t="shared" ca="1" si="11"/>
        <v>44</v>
      </c>
      <c r="G379" s="45" t="str">
        <f t="shared" ca="1" si="10"/>
        <v>36-45</v>
      </c>
      <c r="H379" s="50">
        <v>500000</v>
      </c>
      <c r="I379" s="71" t="s">
        <v>323</v>
      </c>
    </row>
    <row r="380" spans="1:9">
      <c r="A380" s="50">
        <v>379</v>
      </c>
      <c r="B380" s="49">
        <v>10142</v>
      </c>
      <c r="C380" s="49" t="s">
        <v>48</v>
      </c>
      <c r="D380" s="49" t="s">
        <v>49</v>
      </c>
      <c r="E380" s="59">
        <v>33694</v>
      </c>
      <c r="F380" s="66">
        <f t="shared" ca="1" si="11"/>
        <v>30</v>
      </c>
      <c r="G380" s="45" t="str">
        <f t="shared" ca="1" si="10"/>
        <v>26-35</v>
      </c>
      <c r="H380" s="50">
        <v>500000</v>
      </c>
      <c r="I380" s="71" t="s">
        <v>323</v>
      </c>
    </row>
    <row r="381" spans="1:9">
      <c r="A381" s="50">
        <v>380</v>
      </c>
      <c r="B381" s="50">
        <v>10142</v>
      </c>
      <c r="C381" s="50" t="s">
        <v>48</v>
      </c>
      <c r="D381" s="50" t="s">
        <v>301</v>
      </c>
      <c r="E381" s="60">
        <v>22314</v>
      </c>
      <c r="F381" s="66">
        <f t="shared" ca="1" si="11"/>
        <v>62</v>
      </c>
      <c r="G381" s="45" t="str">
        <f t="shared" ca="1" si="10"/>
        <v>56-65</v>
      </c>
      <c r="H381" s="50">
        <v>500000</v>
      </c>
      <c r="I381" s="71" t="s">
        <v>323</v>
      </c>
    </row>
    <row r="382" spans="1:9">
      <c r="A382" s="50">
        <v>381</v>
      </c>
      <c r="B382" s="50">
        <v>10142</v>
      </c>
      <c r="C382" s="50" t="s">
        <v>50</v>
      </c>
      <c r="D382" s="50" t="s">
        <v>302</v>
      </c>
      <c r="E382" s="60">
        <v>24855</v>
      </c>
      <c r="F382" s="66">
        <f t="shared" ca="1" si="11"/>
        <v>55</v>
      </c>
      <c r="G382" s="45" t="str">
        <f t="shared" ca="1" si="10"/>
        <v>46-55</v>
      </c>
      <c r="H382" s="50">
        <v>500000</v>
      </c>
      <c r="I382" s="71" t="s">
        <v>323</v>
      </c>
    </row>
    <row r="383" spans="1:9">
      <c r="A383" s="50">
        <v>382</v>
      </c>
      <c r="B383" s="49">
        <v>10155</v>
      </c>
      <c r="C383" s="49" t="s">
        <v>48</v>
      </c>
      <c r="D383" s="49" t="s">
        <v>49</v>
      </c>
      <c r="E383" s="59">
        <v>32410</v>
      </c>
      <c r="F383" s="66">
        <f t="shared" ca="1" si="11"/>
        <v>34</v>
      </c>
      <c r="G383" s="45" t="str">
        <f t="shared" ca="1" si="10"/>
        <v>26-35</v>
      </c>
      <c r="H383" s="50">
        <v>500000</v>
      </c>
      <c r="I383" s="71" t="s">
        <v>323</v>
      </c>
    </row>
    <row r="384" spans="1:9">
      <c r="A384" s="50">
        <v>383</v>
      </c>
      <c r="B384" s="50">
        <v>10155</v>
      </c>
      <c r="C384" s="50" t="s">
        <v>48</v>
      </c>
      <c r="D384" s="50" t="s">
        <v>301</v>
      </c>
      <c r="E384" s="60">
        <v>21367</v>
      </c>
      <c r="F384" s="66">
        <f t="shared" ca="1" si="11"/>
        <v>64</v>
      </c>
      <c r="G384" s="45" t="str">
        <f t="shared" ca="1" si="10"/>
        <v>56-65</v>
      </c>
      <c r="H384" s="50">
        <v>500000</v>
      </c>
      <c r="I384" s="71" t="s">
        <v>323</v>
      </c>
    </row>
    <row r="385" spans="1:9">
      <c r="A385" s="50">
        <v>384</v>
      </c>
      <c r="B385" s="50">
        <v>10155</v>
      </c>
      <c r="C385" s="50" t="s">
        <v>50</v>
      </c>
      <c r="D385" s="50" t="s">
        <v>302</v>
      </c>
      <c r="E385" s="60">
        <v>24284</v>
      </c>
      <c r="F385" s="66">
        <f t="shared" ca="1" si="11"/>
        <v>56</v>
      </c>
      <c r="G385" s="45" t="str">
        <f t="shared" ca="1" si="10"/>
        <v>56-65</v>
      </c>
      <c r="H385" s="50">
        <v>500000</v>
      </c>
      <c r="I385" s="71" t="s">
        <v>323</v>
      </c>
    </row>
    <row r="386" spans="1:9">
      <c r="A386" s="50">
        <v>385</v>
      </c>
      <c r="B386" s="49">
        <v>10160</v>
      </c>
      <c r="C386" s="49" t="s">
        <v>48</v>
      </c>
      <c r="D386" s="49" t="s">
        <v>49</v>
      </c>
      <c r="E386" s="59">
        <v>34104</v>
      </c>
      <c r="F386" s="66">
        <f t="shared" ca="1" si="11"/>
        <v>29</v>
      </c>
      <c r="G386" s="45" t="str">
        <f t="shared" ref="G386:G449" ca="1" si="12">IF(F386&lt;26,"0-25",IF(F386&lt;=35,"26-35",IF(F386&lt;=45,"36-45",IF(F386&lt;=55,"46-55",IF(F386&lt;=65,"56-65",IF(F386&lt;=70,"66-70",IF(F386&lt;=75,"71-75",IF(F386&lt;=80,"76-80","Above80"))))))))</f>
        <v>26-35</v>
      </c>
      <c r="H386" s="50">
        <v>500000</v>
      </c>
      <c r="I386" s="71" t="s">
        <v>323</v>
      </c>
    </row>
    <row r="387" spans="1:9">
      <c r="A387" s="50">
        <v>386</v>
      </c>
      <c r="B387" s="50">
        <v>10160</v>
      </c>
      <c r="C387" s="50" t="s">
        <v>48</v>
      </c>
      <c r="D387" s="50" t="s">
        <v>301</v>
      </c>
      <c r="E387" s="60">
        <v>20324</v>
      </c>
      <c r="F387" s="66">
        <f t="shared" ref="F387:F450" ca="1" si="13">ROUNDDOWN((TODAY()-E387)/365,0)</f>
        <v>67</v>
      </c>
      <c r="G387" s="45" t="str">
        <f t="shared" ca="1" si="12"/>
        <v>66-70</v>
      </c>
      <c r="H387" s="50">
        <v>500000</v>
      </c>
      <c r="I387" s="71" t="s">
        <v>323</v>
      </c>
    </row>
    <row r="388" spans="1:9">
      <c r="A388" s="50">
        <v>387</v>
      </c>
      <c r="B388" s="50">
        <v>10160</v>
      </c>
      <c r="C388" s="50" t="s">
        <v>50</v>
      </c>
      <c r="D388" s="50" t="s">
        <v>302</v>
      </c>
      <c r="E388" s="60">
        <v>21237</v>
      </c>
      <c r="F388" s="66">
        <f t="shared" ca="1" si="13"/>
        <v>65</v>
      </c>
      <c r="G388" s="45" t="str">
        <f t="shared" ca="1" si="12"/>
        <v>56-65</v>
      </c>
      <c r="H388" s="50">
        <v>500000</v>
      </c>
      <c r="I388" s="71" t="s">
        <v>323</v>
      </c>
    </row>
    <row r="389" spans="1:9">
      <c r="A389" s="50">
        <v>388</v>
      </c>
      <c r="B389" s="49">
        <v>10165</v>
      </c>
      <c r="C389" s="49" t="s">
        <v>48</v>
      </c>
      <c r="D389" s="49" t="s">
        <v>49</v>
      </c>
      <c r="E389" s="59">
        <v>32806</v>
      </c>
      <c r="F389" s="66">
        <f t="shared" ca="1" si="13"/>
        <v>33</v>
      </c>
      <c r="G389" s="45" t="str">
        <f t="shared" ca="1" si="12"/>
        <v>26-35</v>
      </c>
      <c r="H389" s="50">
        <v>500000</v>
      </c>
      <c r="I389" s="71" t="s">
        <v>323</v>
      </c>
    </row>
    <row r="390" spans="1:9">
      <c r="A390" s="50">
        <v>389</v>
      </c>
      <c r="B390" s="50">
        <v>10165</v>
      </c>
      <c r="C390" s="50" t="s">
        <v>50</v>
      </c>
      <c r="D390" s="50" t="s">
        <v>47</v>
      </c>
      <c r="E390" s="60">
        <v>34961</v>
      </c>
      <c r="F390" s="66">
        <f t="shared" ca="1" si="13"/>
        <v>27</v>
      </c>
      <c r="G390" s="45" t="str">
        <f t="shared" ca="1" si="12"/>
        <v>26-35</v>
      </c>
      <c r="H390" s="50">
        <v>500000</v>
      </c>
      <c r="I390" s="71" t="s">
        <v>323</v>
      </c>
    </row>
    <row r="391" spans="1:9">
      <c r="A391" s="50">
        <v>390</v>
      </c>
      <c r="B391" s="50">
        <v>10165</v>
      </c>
      <c r="C391" s="50" t="s">
        <v>50</v>
      </c>
      <c r="D391" s="50" t="s">
        <v>316</v>
      </c>
      <c r="E391" s="60">
        <v>44079</v>
      </c>
      <c r="F391" s="66">
        <f t="shared" ca="1" si="13"/>
        <v>2</v>
      </c>
      <c r="G391" s="45" t="str">
        <f t="shared" ca="1" si="12"/>
        <v>0-25</v>
      </c>
      <c r="H391" s="50">
        <v>500000</v>
      </c>
      <c r="I391" s="71" t="s">
        <v>323</v>
      </c>
    </row>
    <row r="392" spans="1:9">
      <c r="A392" s="50">
        <v>391</v>
      </c>
      <c r="B392" s="50">
        <v>10165</v>
      </c>
      <c r="C392" s="50" t="s">
        <v>48</v>
      </c>
      <c r="D392" s="50" t="s">
        <v>301</v>
      </c>
      <c r="E392" s="60">
        <v>21286</v>
      </c>
      <c r="F392" s="66">
        <f t="shared" ca="1" si="13"/>
        <v>64</v>
      </c>
      <c r="G392" s="45" t="str">
        <f t="shared" ca="1" si="12"/>
        <v>56-65</v>
      </c>
      <c r="H392" s="50">
        <v>500000</v>
      </c>
      <c r="I392" s="71" t="s">
        <v>323</v>
      </c>
    </row>
    <row r="393" spans="1:9">
      <c r="A393" s="50">
        <v>392</v>
      </c>
      <c r="B393" s="50">
        <v>10165</v>
      </c>
      <c r="C393" s="50" t="s">
        <v>50</v>
      </c>
      <c r="D393" s="50" t="s">
        <v>302</v>
      </c>
      <c r="E393" s="60">
        <v>23905</v>
      </c>
      <c r="F393" s="66">
        <f t="shared" ca="1" si="13"/>
        <v>57</v>
      </c>
      <c r="G393" s="45" t="str">
        <f t="shared" ca="1" si="12"/>
        <v>56-65</v>
      </c>
      <c r="H393" s="50">
        <v>500000</v>
      </c>
      <c r="I393" s="71" t="s">
        <v>323</v>
      </c>
    </row>
    <row r="394" spans="1:9">
      <c r="A394" s="50">
        <v>393</v>
      </c>
      <c r="B394" s="49">
        <v>10141</v>
      </c>
      <c r="C394" s="49" t="s">
        <v>50</v>
      </c>
      <c r="D394" s="49" t="s">
        <v>49</v>
      </c>
      <c r="E394" s="59">
        <v>33484</v>
      </c>
      <c r="F394" s="66">
        <f t="shared" ca="1" si="13"/>
        <v>31</v>
      </c>
      <c r="G394" s="45" t="str">
        <f t="shared" ca="1" si="12"/>
        <v>26-35</v>
      </c>
      <c r="H394" s="50">
        <v>500000</v>
      </c>
      <c r="I394" s="71" t="s">
        <v>323</v>
      </c>
    </row>
    <row r="395" spans="1:9">
      <c r="A395" s="50">
        <v>394</v>
      </c>
      <c r="B395" s="50">
        <v>10141</v>
      </c>
      <c r="C395" s="50" t="s">
        <v>48</v>
      </c>
      <c r="D395" s="50" t="s">
        <v>301</v>
      </c>
      <c r="E395" s="60">
        <v>21963</v>
      </c>
      <c r="F395" s="66">
        <f t="shared" ca="1" si="13"/>
        <v>63</v>
      </c>
      <c r="G395" s="45" t="str">
        <f t="shared" ca="1" si="12"/>
        <v>56-65</v>
      </c>
      <c r="H395" s="50">
        <v>500000</v>
      </c>
      <c r="I395" s="71" t="s">
        <v>323</v>
      </c>
    </row>
    <row r="396" spans="1:9">
      <c r="A396" s="50">
        <v>395</v>
      </c>
      <c r="B396" s="50">
        <v>10141</v>
      </c>
      <c r="C396" s="50" t="s">
        <v>50</v>
      </c>
      <c r="D396" s="50" t="s">
        <v>302</v>
      </c>
      <c r="E396" s="60">
        <v>23349</v>
      </c>
      <c r="F396" s="66">
        <f t="shared" ca="1" si="13"/>
        <v>59</v>
      </c>
      <c r="G396" s="45" t="str">
        <f t="shared" ca="1" si="12"/>
        <v>56-65</v>
      </c>
      <c r="H396" s="50">
        <v>500000</v>
      </c>
      <c r="I396" s="71" t="s">
        <v>323</v>
      </c>
    </row>
    <row r="397" spans="1:9">
      <c r="A397" s="50">
        <v>396</v>
      </c>
      <c r="B397" s="50">
        <v>10141</v>
      </c>
      <c r="C397" s="50" t="s">
        <v>48</v>
      </c>
      <c r="D397" s="50" t="s">
        <v>47</v>
      </c>
      <c r="E397" s="60">
        <v>33496</v>
      </c>
      <c r="F397" s="66">
        <f t="shared" ca="1" si="13"/>
        <v>31</v>
      </c>
      <c r="G397" s="45" t="str">
        <f t="shared" ca="1" si="12"/>
        <v>26-35</v>
      </c>
      <c r="H397" s="50">
        <v>500000</v>
      </c>
      <c r="I397" s="71" t="s">
        <v>323</v>
      </c>
    </row>
    <row r="398" spans="1:9">
      <c r="A398" s="50">
        <v>397</v>
      </c>
      <c r="B398" s="49">
        <v>10149</v>
      </c>
      <c r="C398" s="49" t="s">
        <v>48</v>
      </c>
      <c r="D398" s="49" t="s">
        <v>49</v>
      </c>
      <c r="E398" s="59">
        <v>35322</v>
      </c>
      <c r="F398" s="66">
        <f t="shared" ca="1" si="13"/>
        <v>26</v>
      </c>
      <c r="G398" s="45" t="str">
        <f t="shared" ca="1" si="12"/>
        <v>26-35</v>
      </c>
      <c r="H398" s="50">
        <v>500000</v>
      </c>
      <c r="I398" s="71" t="s">
        <v>323</v>
      </c>
    </row>
    <row r="399" spans="1:9">
      <c r="A399" s="50">
        <v>398</v>
      </c>
      <c r="B399" s="50">
        <v>10149</v>
      </c>
      <c r="C399" s="50" t="s">
        <v>50</v>
      </c>
      <c r="D399" s="50" t="s">
        <v>302</v>
      </c>
      <c r="E399" s="60">
        <v>27580</v>
      </c>
      <c r="F399" s="66">
        <f t="shared" ca="1" si="13"/>
        <v>47</v>
      </c>
      <c r="G399" s="45" t="str">
        <f t="shared" ca="1" si="12"/>
        <v>46-55</v>
      </c>
      <c r="H399" s="50">
        <v>500000</v>
      </c>
      <c r="I399" s="71" t="s">
        <v>323</v>
      </c>
    </row>
    <row r="400" spans="1:9">
      <c r="A400" s="50">
        <v>399</v>
      </c>
      <c r="B400" s="50">
        <v>10149</v>
      </c>
      <c r="C400" s="50" t="s">
        <v>48</v>
      </c>
      <c r="D400" s="50" t="s">
        <v>301</v>
      </c>
      <c r="E400" s="60">
        <v>25200</v>
      </c>
      <c r="F400" s="66">
        <f t="shared" ca="1" si="13"/>
        <v>54</v>
      </c>
      <c r="G400" s="45" t="str">
        <f t="shared" ca="1" si="12"/>
        <v>46-55</v>
      </c>
      <c r="H400" s="50">
        <v>500000</v>
      </c>
      <c r="I400" s="71" t="s">
        <v>323</v>
      </c>
    </row>
    <row r="401" spans="1:9">
      <c r="A401" s="50">
        <v>400</v>
      </c>
      <c r="B401" s="49">
        <v>10147</v>
      </c>
      <c r="C401" s="49" t="s">
        <v>48</v>
      </c>
      <c r="D401" s="49" t="s">
        <v>49</v>
      </c>
      <c r="E401" s="59">
        <v>32166</v>
      </c>
      <c r="F401" s="66">
        <f t="shared" ca="1" si="13"/>
        <v>35</v>
      </c>
      <c r="G401" s="45" t="str">
        <f t="shared" ca="1" si="12"/>
        <v>26-35</v>
      </c>
      <c r="H401" s="50">
        <v>500000</v>
      </c>
      <c r="I401" s="71" t="s">
        <v>323</v>
      </c>
    </row>
    <row r="402" spans="1:9">
      <c r="A402" s="50">
        <v>401</v>
      </c>
      <c r="B402" s="50">
        <v>10147</v>
      </c>
      <c r="C402" s="50" t="s">
        <v>48</v>
      </c>
      <c r="D402" s="50" t="s">
        <v>301</v>
      </c>
      <c r="E402" s="60">
        <v>18415</v>
      </c>
      <c r="F402" s="66">
        <f t="shared" ca="1" si="13"/>
        <v>72</v>
      </c>
      <c r="G402" s="45" t="str">
        <f t="shared" ca="1" si="12"/>
        <v>71-75</v>
      </c>
      <c r="H402" s="50">
        <v>500000</v>
      </c>
      <c r="I402" s="71" t="s">
        <v>323</v>
      </c>
    </row>
    <row r="403" spans="1:9">
      <c r="A403" s="50">
        <v>402</v>
      </c>
      <c r="B403" s="50">
        <v>10147</v>
      </c>
      <c r="C403" s="50" t="s">
        <v>50</v>
      </c>
      <c r="D403" s="50" t="s">
        <v>302</v>
      </c>
      <c r="E403" s="60">
        <v>23578</v>
      </c>
      <c r="F403" s="66">
        <f t="shared" ca="1" si="13"/>
        <v>58</v>
      </c>
      <c r="G403" s="45" t="str">
        <f t="shared" ca="1" si="12"/>
        <v>56-65</v>
      </c>
      <c r="H403" s="50">
        <v>500000</v>
      </c>
      <c r="I403" s="71" t="s">
        <v>323</v>
      </c>
    </row>
    <row r="404" spans="1:9">
      <c r="A404" s="50">
        <v>403</v>
      </c>
      <c r="B404" s="50">
        <v>10147</v>
      </c>
      <c r="C404" s="50" t="s">
        <v>50</v>
      </c>
      <c r="D404" s="50" t="s">
        <v>47</v>
      </c>
      <c r="E404" s="60">
        <v>34109</v>
      </c>
      <c r="F404" s="66">
        <f t="shared" ca="1" si="13"/>
        <v>29</v>
      </c>
      <c r="G404" s="45" t="str">
        <f t="shared" ca="1" si="12"/>
        <v>26-35</v>
      </c>
      <c r="H404" s="50">
        <v>500000</v>
      </c>
      <c r="I404" s="71" t="s">
        <v>323</v>
      </c>
    </row>
    <row r="405" spans="1:9">
      <c r="A405" s="50">
        <v>404</v>
      </c>
      <c r="B405" s="50">
        <v>10147</v>
      </c>
      <c r="C405" s="50" t="s">
        <v>48</v>
      </c>
      <c r="D405" s="50" t="s">
        <v>317</v>
      </c>
      <c r="E405" s="60">
        <v>43796</v>
      </c>
      <c r="F405" s="66">
        <f t="shared" ca="1" si="13"/>
        <v>3</v>
      </c>
      <c r="G405" s="45" t="str">
        <f t="shared" ca="1" si="12"/>
        <v>0-25</v>
      </c>
      <c r="H405" s="50">
        <v>500000</v>
      </c>
      <c r="I405" s="71" t="s">
        <v>323</v>
      </c>
    </row>
    <row r="406" spans="1:9">
      <c r="A406" s="50">
        <v>405</v>
      </c>
      <c r="B406" s="58">
        <v>10153</v>
      </c>
      <c r="C406" s="58" t="s">
        <v>48</v>
      </c>
      <c r="D406" s="49" t="s">
        <v>49</v>
      </c>
      <c r="E406" s="59">
        <v>33615</v>
      </c>
      <c r="F406" s="66">
        <f t="shared" ca="1" si="13"/>
        <v>31</v>
      </c>
      <c r="G406" s="45" t="str">
        <f t="shared" ca="1" si="12"/>
        <v>26-35</v>
      </c>
      <c r="H406" s="50">
        <v>500000</v>
      </c>
      <c r="I406" s="71" t="s">
        <v>323</v>
      </c>
    </row>
    <row r="407" spans="1:9">
      <c r="A407" s="50">
        <v>406</v>
      </c>
      <c r="B407" s="52">
        <v>10153</v>
      </c>
      <c r="C407" s="52" t="s">
        <v>48</v>
      </c>
      <c r="D407" s="52" t="s">
        <v>301</v>
      </c>
      <c r="E407" s="60">
        <v>21186</v>
      </c>
      <c r="F407" s="66">
        <f t="shared" ca="1" si="13"/>
        <v>65</v>
      </c>
      <c r="G407" s="45" t="str">
        <f t="shared" ca="1" si="12"/>
        <v>56-65</v>
      </c>
      <c r="H407" s="50">
        <v>500000</v>
      </c>
      <c r="I407" s="71" t="s">
        <v>323</v>
      </c>
    </row>
    <row r="408" spans="1:9">
      <c r="A408" s="50">
        <v>407</v>
      </c>
      <c r="B408" s="52">
        <v>10153</v>
      </c>
      <c r="C408" s="52" t="s">
        <v>50</v>
      </c>
      <c r="D408" s="52" t="s">
        <v>302</v>
      </c>
      <c r="E408" s="60">
        <v>23743</v>
      </c>
      <c r="F408" s="66">
        <f t="shared" ca="1" si="13"/>
        <v>58</v>
      </c>
      <c r="G408" s="45" t="str">
        <f t="shared" ca="1" si="12"/>
        <v>56-65</v>
      </c>
      <c r="H408" s="50">
        <v>500000</v>
      </c>
      <c r="I408" s="71" t="s">
        <v>323</v>
      </c>
    </row>
    <row r="409" spans="1:9">
      <c r="A409" s="50">
        <v>408</v>
      </c>
      <c r="B409" s="58">
        <v>10166</v>
      </c>
      <c r="C409" s="58" t="s">
        <v>48</v>
      </c>
      <c r="D409" s="49" t="s">
        <v>49</v>
      </c>
      <c r="E409" s="59">
        <v>35605</v>
      </c>
      <c r="F409" s="66">
        <f t="shared" ca="1" si="13"/>
        <v>25</v>
      </c>
      <c r="G409" s="45" t="str">
        <f t="shared" ca="1" si="12"/>
        <v>0-25</v>
      </c>
      <c r="H409" s="50">
        <v>500000</v>
      </c>
      <c r="I409" s="71" t="s">
        <v>323</v>
      </c>
    </row>
    <row r="410" spans="1:9">
      <c r="A410" s="50">
        <v>409</v>
      </c>
      <c r="B410" s="52">
        <v>10166</v>
      </c>
      <c r="C410" s="52" t="s">
        <v>48</v>
      </c>
      <c r="D410" s="52" t="s">
        <v>301</v>
      </c>
      <c r="E410" s="60">
        <v>26877</v>
      </c>
      <c r="F410" s="66">
        <f t="shared" ca="1" si="13"/>
        <v>49</v>
      </c>
      <c r="G410" s="45" t="str">
        <f t="shared" ca="1" si="12"/>
        <v>46-55</v>
      </c>
      <c r="H410" s="50">
        <v>500000</v>
      </c>
      <c r="I410" s="71" t="s">
        <v>323</v>
      </c>
    </row>
    <row r="411" spans="1:9">
      <c r="A411" s="50">
        <v>410</v>
      </c>
      <c r="B411" s="52">
        <v>10166</v>
      </c>
      <c r="C411" s="52" t="s">
        <v>50</v>
      </c>
      <c r="D411" s="52" t="s">
        <v>302</v>
      </c>
      <c r="E411" s="60">
        <v>27162</v>
      </c>
      <c r="F411" s="66">
        <f t="shared" ca="1" si="13"/>
        <v>48</v>
      </c>
      <c r="G411" s="45" t="str">
        <f t="shared" ca="1" si="12"/>
        <v>46-55</v>
      </c>
      <c r="H411" s="50">
        <v>500000</v>
      </c>
      <c r="I411" s="71" t="s">
        <v>323</v>
      </c>
    </row>
    <row r="412" spans="1:9">
      <c r="A412" s="50">
        <v>411</v>
      </c>
      <c r="B412" s="58">
        <v>10181</v>
      </c>
      <c r="C412" s="58" t="s">
        <v>48</v>
      </c>
      <c r="D412" s="49" t="s">
        <v>49</v>
      </c>
      <c r="E412" s="59">
        <v>32310</v>
      </c>
      <c r="F412" s="66">
        <f t="shared" ca="1" si="13"/>
        <v>34</v>
      </c>
      <c r="G412" s="45" t="str">
        <f t="shared" ca="1" si="12"/>
        <v>26-35</v>
      </c>
      <c r="H412" s="50">
        <v>500000</v>
      </c>
      <c r="I412" s="71" t="s">
        <v>323</v>
      </c>
    </row>
    <row r="413" spans="1:9">
      <c r="A413" s="50">
        <v>412</v>
      </c>
      <c r="B413" s="52">
        <v>10181</v>
      </c>
      <c r="C413" s="52" t="s">
        <v>50</v>
      </c>
      <c r="D413" s="52" t="s">
        <v>47</v>
      </c>
      <c r="E413" s="60">
        <v>33001</v>
      </c>
      <c r="F413" s="66">
        <f t="shared" ca="1" si="13"/>
        <v>32</v>
      </c>
      <c r="G413" s="45" t="str">
        <f t="shared" ca="1" si="12"/>
        <v>26-35</v>
      </c>
      <c r="H413" s="50">
        <v>500000</v>
      </c>
      <c r="I413" s="71" t="s">
        <v>323</v>
      </c>
    </row>
    <row r="414" spans="1:9">
      <c r="A414" s="68">
        <v>413</v>
      </c>
      <c r="B414" s="52">
        <v>10181</v>
      </c>
      <c r="C414" s="52" t="s">
        <v>48</v>
      </c>
      <c r="D414" s="52" t="s">
        <v>317</v>
      </c>
      <c r="E414" s="60">
        <v>42845</v>
      </c>
      <c r="F414" s="66">
        <f t="shared" ca="1" si="13"/>
        <v>5</v>
      </c>
      <c r="G414" s="45" t="str">
        <f t="shared" ca="1" si="12"/>
        <v>0-25</v>
      </c>
      <c r="H414" s="68">
        <v>500000</v>
      </c>
      <c r="I414" s="71" t="s">
        <v>323</v>
      </c>
    </row>
    <row r="415" spans="1:9">
      <c r="A415" s="68">
        <v>414</v>
      </c>
      <c r="B415" s="52">
        <v>10181</v>
      </c>
      <c r="C415" s="52" t="s">
        <v>48</v>
      </c>
      <c r="D415" s="52" t="s">
        <v>301</v>
      </c>
      <c r="E415" s="60">
        <v>23848</v>
      </c>
      <c r="F415" s="66">
        <f t="shared" ca="1" si="13"/>
        <v>57</v>
      </c>
      <c r="G415" s="45" t="str">
        <f t="shared" ca="1" si="12"/>
        <v>56-65</v>
      </c>
      <c r="H415" s="68">
        <v>500000</v>
      </c>
      <c r="I415" s="71" t="s">
        <v>323</v>
      </c>
    </row>
    <row r="416" spans="1:9">
      <c r="A416" s="68">
        <v>415</v>
      </c>
      <c r="B416" s="52">
        <v>10181</v>
      </c>
      <c r="C416" s="52" t="s">
        <v>50</v>
      </c>
      <c r="D416" s="52" t="s">
        <v>302</v>
      </c>
      <c r="E416" s="60">
        <v>25934</v>
      </c>
      <c r="F416" s="66">
        <f t="shared" ca="1" si="13"/>
        <v>52</v>
      </c>
      <c r="G416" s="45" t="str">
        <f t="shared" ca="1" si="12"/>
        <v>46-55</v>
      </c>
      <c r="H416" s="68">
        <v>500000</v>
      </c>
      <c r="I416" s="71" t="s">
        <v>323</v>
      </c>
    </row>
    <row r="417" spans="1:9">
      <c r="A417" s="68">
        <v>416</v>
      </c>
      <c r="B417" s="58">
        <v>10168</v>
      </c>
      <c r="C417" s="58" t="s">
        <v>50</v>
      </c>
      <c r="D417" s="49" t="s">
        <v>49</v>
      </c>
      <c r="E417" s="59">
        <v>34207</v>
      </c>
      <c r="F417" s="66">
        <f t="shared" ca="1" si="13"/>
        <v>29</v>
      </c>
      <c r="G417" s="45" t="str">
        <f t="shared" ca="1" si="12"/>
        <v>26-35</v>
      </c>
      <c r="H417" s="68">
        <v>500000</v>
      </c>
      <c r="I417" s="71" t="s">
        <v>323</v>
      </c>
    </row>
    <row r="418" spans="1:9">
      <c r="A418" s="50">
        <v>417</v>
      </c>
      <c r="B418" s="52">
        <v>10168</v>
      </c>
      <c r="C418" s="52" t="s">
        <v>48</v>
      </c>
      <c r="D418" s="52" t="s">
        <v>47</v>
      </c>
      <c r="E418" s="60">
        <v>33326</v>
      </c>
      <c r="F418" s="66">
        <f t="shared" ca="1" si="13"/>
        <v>32</v>
      </c>
      <c r="G418" s="45" t="str">
        <f t="shared" ca="1" si="12"/>
        <v>26-35</v>
      </c>
      <c r="H418" s="50">
        <v>500000</v>
      </c>
      <c r="I418" s="71" t="s">
        <v>323</v>
      </c>
    </row>
    <row r="419" spans="1:9">
      <c r="A419" s="50">
        <v>418</v>
      </c>
      <c r="B419" s="52">
        <v>10168</v>
      </c>
      <c r="C419" s="52" t="s">
        <v>50</v>
      </c>
      <c r="D419" s="52" t="s">
        <v>302</v>
      </c>
      <c r="E419" s="60">
        <v>23585</v>
      </c>
      <c r="F419" s="66">
        <f t="shared" ca="1" si="13"/>
        <v>58</v>
      </c>
      <c r="G419" s="45" t="str">
        <f t="shared" ca="1" si="12"/>
        <v>56-65</v>
      </c>
      <c r="H419" s="50">
        <v>500000</v>
      </c>
      <c r="I419" s="71" t="s">
        <v>323</v>
      </c>
    </row>
    <row r="420" spans="1:9">
      <c r="A420" s="50">
        <v>419</v>
      </c>
      <c r="B420" s="52">
        <v>10168</v>
      </c>
      <c r="C420" s="52" t="s">
        <v>48</v>
      </c>
      <c r="D420" s="52" t="s">
        <v>301</v>
      </c>
      <c r="E420" s="60">
        <v>19957</v>
      </c>
      <c r="F420" s="66">
        <f t="shared" ca="1" si="13"/>
        <v>68</v>
      </c>
      <c r="G420" s="45" t="str">
        <f t="shared" ca="1" si="12"/>
        <v>66-70</v>
      </c>
      <c r="H420" s="50">
        <v>500000</v>
      </c>
      <c r="I420" s="71" t="s">
        <v>323</v>
      </c>
    </row>
    <row r="421" spans="1:9">
      <c r="A421" s="50">
        <v>420</v>
      </c>
      <c r="B421" s="58">
        <v>10167</v>
      </c>
      <c r="C421" s="58" t="s">
        <v>48</v>
      </c>
      <c r="D421" s="49" t="s">
        <v>49</v>
      </c>
      <c r="E421" s="59">
        <v>34030</v>
      </c>
      <c r="F421" s="66">
        <f t="shared" ca="1" si="13"/>
        <v>30</v>
      </c>
      <c r="G421" s="45" t="str">
        <f t="shared" ca="1" si="12"/>
        <v>26-35</v>
      </c>
      <c r="H421" s="50">
        <v>500000</v>
      </c>
      <c r="I421" s="71" t="s">
        <v>323</v>
      </c>
    </row>
    <row r="422" spans="1:9">
      <c r="A422" s="50">
        <v>421</v>
      </c>
      <c r="B422" s="52">
        <v>10167</v>
      </c>
      <c r="C422" s="52" t="s">
        <v>50</v>
      </c>
      <c r="D422" s="52" t="s">
        <v>47</v>
      </c>
      <c r="E422" s="60">
        <v>35021</v>
      </c>
      <c r="F422" s="66">
        <f t="shared" ca="1" si="13"/>
        <v>27</v>
      </c>
      <c r="G422" s="45" t="str">
        <f t="shared" ca="1" si="12"/>
        <v>26-35</v>
      </c>
      <c r="H422" s="50">
        <v>500000</v>
      </c>
      <c r="I422" s="71" t="s">
        <v>323</v>
      </c>
    </row>
    <row r="423" spans="1:9">
      <c r="A423" s="50">
        <v>422</v>
      </c>
      <c r="B423" s="52">
        <v>10167</v>
      </c>
      <c r="C423" s="52" t="s">
        <v>50</v>
      </c>
      <c r="D423" s="52" t="s">
        <v>302</v>
      </c>
      <c r="E423" s="60">
        <v>24717</v>
      </c>
      <c r="F423" s="66">
        <f t="shared" ca="1" si="13"/>
        <v>55</v>
      </c>
      <c r="G423" s="45" t="str">
        <f t="shared" ca="1" si="12"/>
        <v>46-55</v>
      </c>
      <c r="H423" s="50">
        <v>500000</v>
      </c>
      <c r="I423" s="71" t="s">
        <v>323</v>
      </c>
    </row>
    <row r="424" spans="1:9">
      <c r="A424" s="50">
        <v>423</v>
      </c>
      <c r="B424" s="52">
        <v>10167</v>
      </c>
      <c r="C424" s="52" t="s">
        <v>48</v>
      </c>
      <c r="D424" s="52" t="s">
        <v>301</v>
      </c>
      <c r="E424" s="60">
        <v>24335</v>
      </c>
      <c r="F424" s="66">
        <f t="shared" ca="1" si="13"/>
        <v>56</v>
      </c>
      <c r="G424" s="45" t="str">
        <f t="shared" ca="1" si="12"/>
        <v>56-65</v>
      </c>
      <c r="H424" s="50">
        <v>500000</v>
      </c>
      <c r="I424" s="71" t="s">
        <v>323</v>
      </c>
    </row>
    <row r="425" spans="1:9">
      <c r="A425" s="50">
        <v>424</v>
      </c>
      <c r="B425" s="58">
        <v>10178</v>
      </c>
      <c r="C425" s="58" t="s">
        <v>48</v>
      </c>
      <c r="D425" s="49" t="s">
        <v>49</v>
      </c>
      <c r="E425" s="59">
        <v>32445</v>
      </c>
      <c r="F425" s="66">
        <f t="shared" ca="1" si="13"/>
        <v>34</v>
      </c>
      <c r="G425" s="45" t="str">
        <f t="shared" ca="1" si="12"/>
        <v>26-35</v>
      </c>
      <c r="H425" s="50">
        <v>500000</v>
      </c>
      <c r="I425" s="71" t="s">
        <v>323</v>
      </c>
    </row>
    <row r="426" spans="1:9">
      <c r="A426" s="50">
        <v>425</v>
      </c>
      <c r="B426" s="52">
        <v>10178</v>
      </c>
      <c r="C426" s="52" t="s">
        <v>50</v>
      </c>
      <c r="D426" s="52" t="s">
        <v>47</v>
      </c>
      <c r="E426" s="60">
        <v>33729</v>
      </c>
      <c r="F426" s="66">
        <f t="shared" ca="1" si="13"/>
        <v>30</v>
      </c>
      <c r="G426" s="45" t="str">
        <f t="shared" ca="1" si="12"/>
        <v>26-35</v>
      </c>
      <c r="H426" s="50">
        <v>500000</v>
      </c>
      <c r="I426" s="71" t="s">
        <v>323</v>
      </c>
    </row>
    <row r="427" spans="1:9">
      <c r="A427" s="50">
        <v>426</v>
      </c>
      <c r="B427" s="52">
        <v>10178</v>
      </c>
      <c r="C427" s="52" t="s">
        <v>50</v>
      </c>
      <c r="D427" s="52" t="s">
        <v>316</v>
      </c>
      <c r="E427" s="60">
        <v>44961</v>
      </c>
      <c r="F427" s="66">
        <f t="shared" ca="1" si="13"/>
        <v>0</v>
      </c>
      <c r="G427" s="45" t="str">
        <f t="shared" ca="1" si="12"/>
        <v>0-25</v>
      </c>
      <c r="H427" s="50">
        <v>500000</v>
      </c>
      <c r="I427" s="71" t="s">
        <v>323</v>
      </c>
    </row>
    <row r="428" spans="1:9">
      <c r="A428" s="50">
        <v>427</v>
      </c>
      <c r="B428" s="52">
        <v>10178</v>
      </c>
      <c r="C428" s="52" t="s">
        <v>50</v>
      </c>
      <c r="D428" s="52" t="s">
        <v>302</v>
      </c>
      <c r="E428" s="60">
        <v>20732</v>
      </c>
      <c r="F428" s="66">
        <f t="shared" ca="1" si="13"/>
        <v>66</v>
      </c>
      <c r="G428" s="45" t="str">
        <f t="shared" ca="1" si="12"/>
        <v>66-70</v>
      </c>
      <c r="H428" s="50">
        <v>500000</v>
      </c>
      <c r="I428" s="71" t="s">
        <v>323</v>
      </c>
    </row>
    <row r="429" spans="1:9">
      <c r="A429" s="50">
        <v>428</v>
      </c>
      <c r="B429" s="52">
        <v>10178</v>
      </c>
      <c r="C429" s="52" t="s">
        <v>48</v>
      </c>
      <c r="D429" s="52" t="s">
        <v>301</v>
      </c>
      <c r="E429" s="60">
        <v>19269</v>
      </c>
      <c r="F429" s="66">
        <f t="shared" ca="1" si="13"/>
        <v>70</v>
      </c>
      <c r="G429" s="45" t="str">
        <f t="shared" ca="1" si="12"/>
        <v>66-70</v>
      </c>
      <c r="H429" s="50">
        <v>500000</v>
      </c>
      <c r="I429" s="71" t="s">
        <v>323</v>
      </c>
    </row>
    <row r="430" spans="1:9">
      <c r="A430" s="50">
        <v>429</v>
      </c>
      <c r="B430" s="58">
        <v>10179</v>
      </c>
      <c r="C430" s="58" t="s">
        <v>50</v>
      </c>
      <c r="D430" s="49" t="s">
        <v>49</v>
      </c>
      <c r="E430" s="59">
        <v>34958</v>
      </c>
      <c r="F430" s="66">
        <f t="shared" ca="1" si="13"/>
        <v>27</v>
      </c>
      <c r="G430" s="45" t="str">
        <f t="shared" ca="1" si="12"/>
        <v>26-35</v>
      </c>
      <c r="H430" s="50">
        <v>500000</v>
      </c>
      <c r="I430" s="71" t="s">
        <v>323</v>
      </c>
    </row>
    <row r="431" spans="1:9">
      <c r="A431" s="50">
        <v>430</v>
      </c>
      <c r="B431" s="52">
        <v>10179</v>
      </c>
      <c r="C431" s="52" t="s">
        <v>50</v>
      </c>
      <c r="D431" s="52" t="s">
        <v>302</v>
      </c>
      <c r="E431" s="60">
        <v>25554</v>
      </c>
      <c r="F431" s="66">
        <f t="shared" ca="1" si="13"/>
        <v>53</v>
      </c>
      <c r="G431" s="45" t="str">
        <f t="shared" ca="1" si="12"/>
        <v>46-55</v>
      </c>
      <c r="H431" s="50">
        <v>500000</v>
      </c>
      <c r="I431" s="71" t="s">
        <v>323</v>
      </c>
    </row>
    <row r="432" spans="1:9">
      <c r="A432" s="50">
        <v>431</v>
      </c>
      <c r="B432" s="58">
        <v>10183</v>
      </c>
      <c r="C432" s="58" t="s">
        <v>50</v>
      </c>
      <c r="D432" s="49" t="s">
        <v>49</v>
      </c>
      <c r="E432" s="59">
        <v>35124</v>
      </c>
      <c r="F432" s="66">
        <f t="shared" ca="1" si="13"/>
        <v>27</v>
      </c>
      <c r="G432" s="45" t="str">
        <f t="shared" ca="1" si="12"/>
        <v>26-35</v>
      </c>
      <c r="H432" s="50">
        <v>500000</v>
      </c>
      <c r="I432" s="71" t="s">
        <v>323</v>
      </c>
    </row>
    <row r="433" spans="1:9">
      <c r="A433" s="50">
        <v>432</v>
      </c>
      <c r="B433" s="52">
        <v>10183</v>
      </c>
      <c r="C433" s="52" t="s">
        <v>48</v>
      </c>
      <c r="D433" s="52" t="s">
        <v>301</v>
      </c>
      <c r="E433" s="60">
        <v>23007</v>
      </c>
      <c r="F433" s="66">
        <f t="shared" ca="1" si="13"/>
        <v>60</v>
      </c>
      <c r="G433" s="45" t="str">
        <f t="shared" ca="1" si="12"/>
        <v>56-65</v>
      </c>
      <c r="H433" s="50">
        <v>500000</v>
      </c>
      <c r="I433" s="71" t="s">
        <v>323</v>
      </c>
    </row>
    <row r="434" spans="1:9">
      <c r="A434" s="50">
        <v>433</v>
      </c>
      <c r="B434" s="52">
        <v>10183</v>
      </c>
      <c r="C434" s="52" t="s">
        <v>50</v>
      </c>
      <c r="D434" s="52" t="s">
        <v>302</v>
      </c>
      <c r="E434" s="60">
        <v>25582</v>
      </c>
      <c r="F434" s="66">
        <f t="shared" ca="1" si="13"/>
        <v>53</v>
      </c>
      <c r="G434" s="45" t="str">
        <f t="shared" ca="1" si="12"/>
        <v>46-55</v>
      </c>
      <c r="H434" s="50">
        <v>500000</v>
      </c>
      <c r="I434" s="71" t="s">
        <v>323</v>
      </c>
    </row>
    <row r="435" spans="1:9">
      <c r="A435" s="50">
        <v>434</v>
      </c>
      <c r="B435" s="58">
        <v>10184</v>
      </c>
      <c r="C435" s="58" t="s">
        <v>48</v>
      </c>
      <c r="D435" s="49" t="s">
        <v>49</v>
      </c>
      <c r="E435" s="59">
        <v>31690</v>
      </c>
      <c r="F435" s="66">
        <f t="shared" ca="1" si="13"/>
        <v>36</v>
      </c>
      <c r="G435" s="45" t="str">
        <f t="shared" ca="1" si="12"/>
        <v>36-45</v>
      </c>
      <c r="H435" s="50">
        <v>500000</v>
      </c>
      <c r="I435" s="71" t="s">
        <v>323</v>
      </c>
    </row>
    <row r="436" spans="1:9">
      <c r="A436" s="50">
        <v>435</v>
      </c>
      <c r="B436" s="52">
        <v>10184</v>
      </c>
      <c r="C436" s="52" t="s">
        <v>50</v>
      </c>
      <c r="D436" s="52" t="s">
        <v>302</v>
      </c>
      <c r="E436" s="60">
        <v>21156</v>
      </c>
      <c r="F436" s="66">
        <f t="shared" ca="1" si="13"/>
        <v>65</v>
      </c>
      <c r="G436" s="45" t="str">
        <f t="shared" ca="1" si="12"/>
        <v>56-65</v>
      </c>
      <c r="H436" s="50">
        <v>500000</v>
      </c>
      <c r="I436" s="71" t="s">
        <v>323</v>
      </c>
    </row>
    <row r="437" spans="1:9">
      <c r="A437" s="50">
        <v>436</v>
      </c>
      <c r="B437" s="52">
        <v>10184</v>
      </c>
      <c r="C437" s="52" t="s">
        <v>48</v>
      </c>
      <c r="D437" s="52" t="s">
        <v>301</v>
      </c>
      <c r="E437" s="60">
        <v>18145</v>
      </c>
      <c r="F437" s="66">
        <f t="shared" ca="1" si="13"/>
        <v>73</v>
      </c>
      <c r="G437" s="45" t="str">
        <f t="shared" ca="1" si="12"/>
        <v>71-75</v>
      </c>
      <c r="H437" s="50">
        <v>500000</v>
      </c>
      <c r="I437" s="71" t="s">
        <v>323</v>
      </c>
    </row>
    <row r="438" spans="1:9">
      <c r="A438" s="50">
        <v>437</v>
      </c>
      <c r="B438" s="52">
        <v>10184</v>
      </c>
      <c r="C438" s="52" t="s">
        <v>50</v>
      </c>
      <c r="D438" s="52" t="s">
        <v>47</v>
      </c>
      <c r="E438" s="60">
        <v>32965</v>
      </c>
      <c r="F438" s="66">
        <f t="shared" ca="1" si="13"/>
        <v>32</v>
      </c>
      <c r="G438" s="45" t="str">
        <f t="shared" ca="1" si="12"/>
        <v>26-35</v>
      </c>
      <c r="H438" s="50">
        <v>500000</v>
      </c>
      <c r="I438" s="71" t="s">
        <v>323</v>
      </c>
    </row>
    <row r="439" spans="1:9">
      <c r="A439" s="50">
        <v>438</v>
      </c>
      <c r="B439" s="52">
        <v>10184</v>
      </c>
      <c r="C439" s="52" t="s">
        <v>48</v>
      </c>
      <c r="D439" s="52" t="s">
        <v>317</v>
      </c>
      <c r="E439" s="60">
        <v>43046</v>
      </c>
      <c r="F439" s="66">
        <f t="shared" ca="1" si="13"/>
        <v>5</v>
      </c>
      <c r="G439" s="45" t="str">
        <f t="shared" ca="1" si="12"/>
        <v>0-25</v>
      </c>
      <c r="H439" s="50">
        <v>500000</v>
      </c>
      <c r="I439" s="71" t="s">
        <v>323</v>
      </c>
    </row>
    <row r="440" spans="1:9">
      <c r="A440" s="50">
        <v>439</v>
      </c>
      <c r="B440" s="58">
        <v>10163</v>
      </c>
      <c r="C440" s="58" t="s">
        <v>48</v>
      </c>
      <c r="D440" s="49" t="s">
        <v>49</v>
      </c>
      <c r="E440" s="59">
        <v>34479</v>
      </c>
      <c r="F440" s="66">
        <f t="shared" ca="1" si="13"/>
        <v>28</v>
      </c>
      <c r="G440" s="45" t="str">
        <f t="shared" ca="1" si="12"/>
        <v>26-35</v>
      </c>
      <c r="H440" s="50">
        <v>500000</v>
      </c>
      <c r="I440" s="71" t="s">
        <v>323</v>
      </c>
    </row>
    <row r="441" spans="1:9">
      <c r="A441" s="50">
        <v>440</v>
      </c>
      <c r="B441" s="52">
        <v>10163</v>
      </c>
      <c r="C441" s="52" t="s">
        <v>50</v>
      </c>
      <c r="D441" s="52" t="s">
        <v>302</v>
      </c>
      <c r="E441" s="60">
        <v>26456</v>
      </c>
      <c r="F441" s="66">
        <f t="shared" ca="1" si="13"/>
        <v>50</v>
      </c>
      <c r="G441" s="45" t="str">
        <f t="shared" ca="1" si="12"/>
        <v>46-55</v>
      </c>
      <c r="H441" s="50">
        <v>500000</v>
      </c>
      <c r="I441" s="71" t="s">
        <v>323</v>
      </c>
    </row>
    <row r="442" spans="1:9">
      <c r="A442" s="50">
        <v>441</v>
      </c>
      <c r="B442" s="52">
        <v>10163</v>
      </c>
      <c r="C442" s="52" t="s">
        <v>48</v>
      </c>
      <c r="D442" s="52" t="s">
        <v>301</v>
      </c>
      <c r="E442" s="60">
        <v>24487</v>
      </c>
      <c r="F442" s="66">
        <f t="shared" ca="1" si="13"/>
        <v>56</v>
      </c>
      <c r="G442" s="45" t="str">
        <f t="shared" ca="1" si="12"/>
        <v>56-65</v>
      </c>
      <c r="H442" s="50">
        <v>500000</v>
      </c>
      <c r="I442" s="71" t="s">
        <v>323</v>
      </c>
    </row>
    <row r="443" spans="1:9">
      <c r="A443" s="50">
        <v>442</v>
      </c>
      <c r="B443" s="52">
        <v>10163</v>
      </c>
      <c r="C443" s="52" t="s">
        <v>50</v>
      </c>
      <c r="D443" s="52" t="s">
        <v>47</v>
      </c>
      <c r="E443" s="60">
        <v>34425</v>
      </c>
      <c r="F443" s="66">
        <f t="shared" ca="1" si="13"/>
        <v>28</v>
      </c>
      <c r="G443" s="45" t="str">
        <f t="shared" ca="1" si="12"/>
        <v>26-35</v>
      </c>
      <c r="H443" s="50">
        <v>500000</v>
      </c>
      <c r="I443" s="71" t="s">
        <v>323</v>
      </c>
    </row>
    <row r="444" spans="1:9">
      <c r="A444" s="50">
        <v>443</v>
      </c>
      <c r="B444" s="58">
        <v>10180</v>
      </c>
      <c r="C444" s="58" t="s">
        <v>48</v>
      </c>
      <c r="D444" s="49" t="s">
        <v>49</v>
      </c>
      <c r="E444" s="59">
        <v>32537</v>
      </c>
      <c r="F444" s="66">
        <f t="shared" ca="1" si="13"/>
        <v>34</v>
      </c>
      <c r="G444" s="45" t="str">
        <f t="shared" ca="1" si="12"/>
        <v>26-35</v>
      </c>
      <c r="H444" s="50">
        <v>500000</v>
      </c>
      <c r="I444" s="71" t="s">
        <v>323</v>
      </c>
    </row>
    <row r="445" spans="1:9">
      <c r="A445" s="50">
        <v>444</v>
      </c>
      <c r="B445" s="52">
        <v>10180</v>
      </c>
      <c r="C445" s="52" t="s">
        <v>50</v>
      </c>
      <c r="D445" s="52" t="s">
        <v>302</v>
      </c>
      <c r="E445" s="60">
        <v>23718</v>
      </c>
      <c r="F445" s="66">
        <f t="shared" ca="1" si="13"/>
        <v>58</v>
      </c>
      <c r="G445" s="45" t="str">
        <f t="shared" ca="1" si="12"/>
        <v>56-65</v>
      </c>
      <c r="H445" s="50">
        <v>500000</v>
      </c>
      <c r="I445" s="71" t="s">
        <v>323</v>
      </c>
    </row>
    <row r="446" spans="1:9">
      <c r="A446" s="50">
        <v>445</v>
      </c>
      <c r="B446" s="52">
        <v>10180</v>
      </c>
      <c r="C446" s="52" t="s">
        <v>48</v>
      </c>
      <c r="D446" s="52" t="s">
        <v>301</v>
      </c>
      <c r="E446" s="60">
        <v>22253</v>
      </c>
      <c r="F446" s="66">
        <f t="shared" ca="1" si="13"/>
        <v>62</v>
      </c>
      <c r="G446" s="45" t="str">
        <f t="shared" ca="1" si="12"/>
        <v>56-65</v>
      </c>
      <c r="H446" s="50">
        <v>500000</v>
      </c>
      <c r="I446" s="71" t="s">
        <v>323</v>
      </c>
    </row>
    <row r="447" spans="1:9">
      <c r="A447" s="50">
        <v>446</v>
      </c>
      <c r="B447" s="58">
        <v>10169</v>
      </c>
      <c r="C447" s="58" t="s">
        <v>48</v>
      </c>
      <c r="D447" s="49" t="s">
        <v>49</v>
      </c>
      <c r="E447" s="59">
        <v>33771</v>
      </c>
      <c r="F447" s="66">
        <f t="shared" ca="1" si="13"/>
        <v>30</v>
      </c>
      <c r="G447" s="45" t="str">
        <f t="shared" ca="1" si="12"/>
        <v>26-35</v>
      </c>
      <c r="H447" s="50">
        <v>500000</v>
      </c>
      <c r="I447" s="71" t="s">
        <v>323</v>
      </c>
    </row>
    <row r="448" spans="1:9">
      <c r="A448" s="50">
        <v>447</v>
      </c>
      <c r="B448" s="52">
        <v>10169</v>
      </c>
      <c r="C448" s="52" t="s">
        <v>48</v>
      </c>
      <c r="D448" s="52" t="s">
        <v>301</v>
      </c>
      <c r="E448" s="60">
        <v>21940</v>
      </c>
      <c r="F448" s="66">
        <f t="shared" ca="1" si="13"/>
        <v>63</v>
      </c>
      <c r="G448" s="45" t="str">
        <f t="shared" ca="1" si="12"/>
        <v>56-65</v>
      </c>
      <c r="H448" s="50">
        <v>500000</v>
      </c>
      <c r="I448" s="71" t="s">
        <v>323</v>
      </c>
    </row>
    <row r="449" spans="1:9">
      <c r="A449" s="50">
        <v>448</v>
      </c>
      <c r="B449" s="52">
        <v>10169</v>
      </c>
      <c r="C449" s="52" t="s">
        <v>50</v>
      </c>
      <c r="D449" s="52" t="s">
        <v>302</v>
      </c>
      <c r="E449" s="60">
        <v>23390</v>
      </c>
      <c r="F449" s="66">
        <f t="shared" ca="1" si="13"/>
        <v>59</v>
      </c>
      <c r="G449" s="45" t="str">
        <f t="shared" ca="1" si="12"/>
        <v>56-65</v>
      </c>
      <c r="H449" s="50">
        <v>500000</v>
      </c>
      <c r="I449" s="71" t="s">
        <v>323</v>
      </c>
    </row>
    <row r="450" spans="1:9">
      <c r="A450" s="50">
        <v>449</v>
      </c>
      <c r="B450" s="58">
        <v>10161</v>
      </c>
      <c r="C450" s="58" t="s">
        <v>48</v>
      </c>
      <c r="D450" s="49" t="s">
        <v>49</v>
      </c>
      <c r="E450" s="59">
        <v>31306</v>
      </c>
      <c r="F450" s="66">
        <f t="shared" ca="1" si="13"/>
        <v>37</v>
      </c>
      <c r="G450" s="45" t="str">
        <f t="shared" ref="G450:G513" ca="1" si="14">IF(F450&lt;26,"0-25",IF(F450&lt;=35,"26-35",IF(F450&lt;=45,"36-45",IF(F450&lt;=55,"46-55",IF(F450&lt;=65,"56-65",IF(F450&lt;=70,"66-70",IF(F450&lt;=75,"71-75",IF(F450&lt;=80,"76-80","Above80"))))))))</f>
        <v>36-45</v>
      </c>
      <c r="H450" s="50">
        <v>500000</v>
      </c>
      <c r="I450" s="71" t="s">
        <v>323</v>
      </c>
    </row>
    <row r="451" spans="1:9">
      <c r="A451" s="50">
        <v>450</v>
      </c>
      <c r="B451" s="52">
        <v>10161</v>
      </c>
      <c r="C451" s="52" t="s">
        <v>50</v>
      </c>
      <c r="D451" s="52" t="s">
        <v>47</v>
      </c>
      <c r="E451" s="60">
        <v>31905</v>
      </c>
      <c r="F451" s="66">
        <f t="shared" ref="F451:F514" ca="1" si="15">ROUNDDOWN((TODAY()-E451)/365,0)</f>
        <v>35</v>
      </c>
      <c r="G451" s="45" t="str">
        <f t="shared" ca="1" si="14"/>
        <v>26-35</v>
      </c>
      <c r="H451" s="50">
        <v>500000</v>
      </c>
      <c r="I451" s="71" t="s">
        <v>323</v>
      </c>
    </row>
    <row r="452" spans="1:9">
      <c r="A452" s="68">
        <v>451</v>
      </c>
      <c r="B452" s="52">
        <v>10161</v>
      </c>
      <c r="C452" s="52" t="s">
        <v>50</v>
      </c>
      <c r="D452" s="52" t="s">
        <v>316</v>
      </c>
      <c r="E452" s="60">
        <v>42285</v>
      </c>
      <c r="F452" s="66">
        <f t="shared" ca="1" si="15"/>
        <v>7</v>
      </c>
      <c r="G452" s="45" t="str">
        <f t="shared" ca="1" si="14"/>
        <v>0-25</v>
      </c>
      <c r="H452" s="68">
        <v>500000</v>
      </c>
      <c r="I452" s="71" t="s">
        <v>323</v>
      </c>
    </row>
    <row r="453" spans="1:9">
      <c r="A453" s="68">
        <v>452</v>
      </c>
      <c r="B453" s="52">
        <v>10161</v>
      </c>
      <c r="C453" s="52" t="s">
        <v>50</v>
      </c>
      <c r="D453" s="52" t="s">
        <v>316</v>
      </c>
      <c r="E453" s="60">
        <v>42747</v>
      </c>
      <c r="F453" s="66">
        <f t="shared" ca="1" si="15"/>
        <v>6</v>
      </c>
      <c r="G453" s="45" t="str">
        <f t="shared" ca="1" si="14"/>
        <v>0-25</v>
      </c>
      <c r="H453" s="68">
        <v>500000</v>
      </c>
      <c r="I453" s="71" t="s">
        <v>323</v>
      </c>
    </row>
    <row r="454" spans="1:9">
      <c r="A454" s="68">
        <v>453</v>
      </c>
      <c r="B454" s="52">
        <v>10161</v>
      </c>
      <c r="C454" s="52" t="s">
        <v>48</v>
      </c>
      <c r="D454" s="52" t="s">
        <v>301</v>
      </c>
      <c r="E454" s="60">
        <v>19265</v>
      </c>
      <c r="F454" s="66">
        <f t="shared" ca="1" si="15"/>
        <v>70</v>
      </c>
      <c r="G454" s="45" t="str">
        <f t="shared" ca="1" si="14"/>
        <v>66-70</v>
      </c>
      <c r="H454" s="68">
        <v>500000</v>
      </c>
      <c r="I454" s="71" t="s">
        <v>323</v>
      </c>
    </row>
    <row r="455" spans="1:9">
      <c r="A455" s="68">
        <v>454</v>
      </c>
      <c r="B455" s="52">
        <v>10161</v>
      </c>
      <c r="C455" s="52" t="s">
        <v>50</v>
      </c>
      <c r="D455" s="52" t="s">
        <v>302</v>
      </c>
      <c r="E455" s="60">
        <v>19804</v>
      </c>
      <c r="F455" s="66">
        <f t="shared" ca="1" si="15"/>
        <v>69</v>
      </c>
      <c r="G455" s="45" t="str">
        <f t="shared" ca="1" si="14"/>
        <v>66-70</v>
      </c>
      <c r="H455" s="68">
        <v>500000</v>
      </c>
      <c r="I455" s="71" t="s">
        <v>323</v>
      </c>
    </row>
    <row r="456" spans="1:9">
      <c r="A456" s="50">
        <v>455</v>
      </c>
      <c r="B456" s="58">
        <v>10186</v>
      </c>
      <c r="C456" s="58" t="s">
        <v>48</v>
      </c>
      <c r="D456" s="49" t="s">
        <v>49</v>
      </c>
      <c r="E456" s="59">
        <v>33834</v>
      </c>
      <c r="F456" s="66">
        <f t="shared" ca="1" si="15"/>
        <v>30</v>
      </c>
      <c r="G456" s="45" t="str">
        <f t="shared" ca="1" si="14"/>
        <v>26-35</v>
      </c>
      <c r="H456" s="50">
        <v>500000</v>
      </c>
      <c r="I456" s="71" t="s">
        <v>323</v>
      </c>
    </row>
    <row r="457" spans="1:9">
      <c r="A457" s="50">
        <v>456</v>
      </c>
      <c r="B457" s="52">
        <v>10186</v>
      </c>
      <c r="C457" s="52" t="s">
        <v>50</v>
      </c>
      <c r="D457" s="52" t="s">
        <v>302</v>
      </c>
      <c r="E457" s="60">
        <v>25601</v>
      </c>
      <c r="F457" s="66">
        <f t="shared" ca="1" si="15"/>
        <v>53</v>
      </c>
      <c r="G457" s="45" t="str">
        <f t="shared" ca="1" si="14"/>
        <v>46-55</v>
      </c>
      <c r="H457" s="50">
        <v>500000</v>
      </c>
      <c r="I457" s="71" t="s">
        <v>323</v>
      </c>
    </row>
    <row r="458" spans="1:9">
      <c r="A458" s="50">
        <v>457</v>
      </c>
      <c r="B458" s="52">
        <v>10186</v>
      </c>
      <c r="C458" s="52" t="s">
        <v>50</v>
      </c>
      <c r="D458" s="52" t="s">
        <v>47</v>
      </c>
      <c r="E458" s="60">
        <v>33861</v>
      </c>
      <c r="F458" s="66">
        <f t="shared" ca="1" si="15"/>
        <v>30</v>
      </c>
      <c r="G458" s="45" t="str">
        <f t="shared" ca="1" si="14"/>
        <v>26-35</v>
      </c>
      <c r="H458" s="50">
        <v>500000</v>
      </c>
      <c r="I458" s="71" t="s">
        <v>323</v>
      </c>
    </row>
    <row r="459" spans="1:9">
      <c r="A459" s="50">
        <v>458</v>
      </c>
      <c r="B459" s="58">
        <v>10174</v>
      </c>
      <c r="C459" s="58" t="s">
        <v>48</v>
      </c>
      <c r="D459" s="49" t="s">
        <v>49</v>
      </c>
      <c r="E459" s="59">
        <v>32969</v>
      </c>
      <c r="F459" s="66">
        <f t="shared" ca="1" si="15"/>
        <v>32</v>
      </c>
      <c r="G459" s="45" t="str">
        <f t="shared" ca="1" si="14"/>
        <v>26-35</v>
      </c>
      <c r="H459" s="50">
        <v>500000</v>
      </c>
      <c r="I459" s="71" t="s">
        <v>323</v>
      </c>
    </row>
    <row r="460" spans="1:9">
      <c r="A460" s="50">
        <v>459</v>
      </c>
      <c r="B460" s="52">
        <v>10174</v>
      </c>
      <c r="C460" s="52" t="s">
        <v>50</v>
      </c>
      <c r="D460" s="52" t="s">
        <v>47</v>
      </c>
      <c r="E460" s="60">
        <v>34245</v>
      </c>
      <c r="F460" s="66">
        <f t="shared" ca="1" si="15"/>
        <v>29</v>
      </c>
      <c r="G460" s="45" t="str">
        <f t="shared" ca="1" si="14"/>
        <v>26-35</v>
      </c>
      <c r="H460" s="50">
        <v>500000</v>
      </c>
      <c r="I460" s="71" t="s">
        <v>323</v>
      </c>
    </row>
    <row r="461" spans="1:9">
      <c r="A461" s="50">
        <v>460</v>
      </c>
      <c r="B461" s="52">
        <v>10174</v>
      </c>
      <c r="C461" s="52" t="s">
        <v>48</v>
      </c>
      <c r="D461" s="52" t="s">
        <v>317</v>
      </c>
      <c r="E461" s="60">
        <v>44531</v>
      </c>
      <c r="F461" s="66">
        <f t="shared" ca="1" si="15"/>
        <v>1</v>
      </c>
      <c r="G461" s="45" t="str">
        <f t="shared" ca="1" si="14"/>
        <v>0-25</v>
      </c>
      <c r="H461" s="50">
        <v>500000</v>
      </c>
      <c r="I461" s="71" t="s">
        <v>323</v>
      </c>
    </row>
    <row r="462" spans="1:9">
      <c r="A462" s="50">
        <v>461</v>
      </c>
      <c r="B462" s="52">
        <v>10174</v>
      </c>
      <c r="C462" s="52" t="s">
        <v>48</v>
      </c>
      <c r="D462" s="52" t="s">
        <v>301</v>
      </c>
      <c r="E462" s="60">
        <v>23279</v>
      </c>
      <c r="F462" s="66">
        <f t="shared" ca="1" si="15"/>
        <v>59</v>
      </c>
      <c r="G462" s="45" t="str">
        <f t="shared" ca="1" si="14"/>
        <v>56-65</v>
      </c>
      <c r="H462" s="50">
        <v>500000</v>
      </c>
      <c r="I462" s="71" t="s">
        <v>323</v>
      </c>
    </row>
    <row r="463" spans="1:9">
      <c r="A463" s="50">
        <v>462</v>
      </c>
      <c r="B463" s="52">
        <v>10174</v>
      </c>
      <c r="C463" s="52" t="s">
        <v>50</v>
      </c>
      <c r="D463" s="52" t="s">
        <v>302</v>
      </c>
      <c r="E463" s="60">
        <v>25035</v>
      </c>
      <c r="F463" s="66">
        <f t="shared" ca="1" si="15"/>
        <v>54</v>
      </c>
      <c r="G463" s="45" t="str">
        <f t="shared" ca="1" si="14"/>
        <v>46-55</v>
      </c>
      <c r="H463" s="50">
        <v>500000</v>
      </c>
      <c r="I463" s="71" t="s">
        <v>323</v>
      </c>
    </row>
    <row r="464" spans="1:9">
      <c r="A464" s="50">
        <v>463</v>
      </c>
      <c r="B464" s="58">
        <v>10175</v>
      </c>
      <c r="C464" s="58" t="s">
        <v>48</v>
      </c>
      <c r="D464" s="49" t="s">
        <v>49</v>
      </c>
      <c r="E464" s="59">
        <v>34783</v>
      </c>
      <c r="F464" s="66">
        <f t="shared" ca="1" si="15"/>
        <v>28</v>
      </c>
      <c r="G464" s="45" t="str">
        <f t="shared" ca="1" si="14"/>
        <v>26-35</v>
      </c>
      <c r="H464" s="50">
        <v>500000</v>
      </c>
      <c r="I464" s="71" t="s">
        <v>323</v>
      </c>
    </row>
    <row r="465" spans="1:9">
      <c r="A465" s="50">
        <v>464</v>
      </c>
      <c r="B465" s="52">
        <v>10175</v>
      </c>
      <c r="C465" s="52" t="s">
        <v>50</v>
      </c>
      <c r="D465" s="52" t="s">
        <v>302</v>
      </c>
      <c r="E465" s="60">
        <v>26526</v>
      </c>
      <c r="F465" s="66">
        <f t="shared" ca="1" si="15"/>
        <v>50</v>
      </c>
      <c r="G465" s="45" t="str">
        <f t="shared" ca="1" si="14"/>
        <v>46-55</v>
      </c>
      <c r="H465" s="50">
        <v>500000</v>
      </c>
      <c r="I465" s="71" t="s">
        <v>323</v>
      </c>
    </row>
    <row r="466" spans="1:9">
      <c r="A466" s="50">
        <v>465</v>
      </c>
      <c r="B466" s="52">
        <v>10175</v>
      </c>
      <c r="C466" s="52" t="s">
        <v>48</v>
      </c>
      <c r="D466" s="52" t="s">
        <v>301</v>
      </c>
      <c r="E466" s="60">
        <v>26531</v>
      </c>
      <c r="F466" s="66">
        <f t="shared" ca="1" si="15"/>
        <v>50</v>
      </c>
      <c r="G466" s="45" t="str">
        <f t="shared" ca="1" si="14"/>
        <v>46-55</v>
      </c>
      <c r="H466" s="50">
        <v>500000</v>
      </c>
      <c r="I466" s="71" t="s">
        <v>323</v>
      </c>
    </row>
    <row r="467" spans="1:9">
      <c r="A467" s="50">
        <v>466</v>
      </c>
      <c r="B467" s="52">
        <v>10175</v>
      </c>
      <c r="C467" s="52" t="s">
        <v>50</v>
      </c>
      <c r="D467" s="52" t="s">
        <v>47</v>
      </c>
      <c r="E467" s="60">
        <v>34169</v>
      </c>
      <c r="F467" s="66">
        <f t="shared" ca="1" si="15"/>
        <v>29</v>
      </c>
      <c r="G467" s="45" t="str">
        <f t="shared" ca="1" si="14"/>
        <v>26-35</v>
      </c>
      <c r="H467" s="50">
        <v>500000</v>
      </c>
      <c r="I467" s="71" t="s">
        <v>323</v>
      </c>
    </row>
    <row r="468" spans="1:9">
      <c r="A468" s="68">
        <v>467</v>
      </c>
      <c r="B468" s="58">
        <v>10182</v>
      </c>
      <c r="C468" s="58" t="s">
        <v>48</v>
      </c>
      <c r="D468" s="49" t="s">
        <v>49</v>
      </c>
      <c r="E468" s="59">
        <v>34183</v>
      </c>
      <c r="F468" s="66">
        <f t="shared" ca="1" si="15"/>
        <v>29</v>
      </c>
      <c r="G468" s="45" t="str">
        <f t="shared" ca="1" si="14"/>
        <v>26-35</v>
      </c>
      <c r="H468" s="68">
        <v>500000</v>
      </c>
      <c r="I468" s="71" t="s">
        <v>323</v>
      </c>
    </row>
    <row r="469" spans="1:9">
      <c r="A469" s="68">
        <v>468</v>
      </c>
      <c r="B469" s="52">
        <v>10182</v>
      </c>
      <c r="C469" s="52" t="s">
        <v>48</v>
      </c>
      <c r="D469" s="52" t="s">
        <v>301</v>
      </c>
      <c r="E469" s="60">
        <v>25934</v>
      </c>
      <c r="F469" s="66">
        <f t="shared" ca="1" si="15"/>
        <v>52</v>
      </c>
      <c r="G469" s="45" t="str">
        <f t="shared" ca="1" si="14"/>
        <v>46-55</v>
      </c>
      <c r="H469" s="68">
        <v>500000</v>
      </c>
      <c r="I469" s="71" t="s">
        <v>323</v>
      </c>
    </row>
    <row r="470" spans="1:9">
      <c r="A470" s="68">
        <v>469</v>
      </c>
      <c r="B470" s="52">
        <v>10182</v>
      </c>
      <c r="C470" s="52" t="s">
        <v>50</v>
      </c>
      <c r="D470" s="52" t="s">
        <v>302</v>
      </c>
      <c r="E470" s="60">
        <v>27916</v>
      </c>
      <c r="F470" s="66">
        <f t="shared" ca="1" si="15"/>
        <v>46</v>
      </c>
      <c r="G470" s="45" t="str">
        <f t="shared" ca="1" si="14"/>
        <v>46-55</v>
      </c>
      <c r="H470" s="68">
        <v>500000</v>
      </c>
      <c r="I470" s="71" t="s">
        <v>323</v>
      </c>
    </row>
    <row r="471" spans="1:9">
      <c r="A471" s="50">
        <v>470</v>
      </c>
      <c r="B471" s="58">
        <v>10146</v>
      </c>
      <c r="C471" s="58" t="s">
        <v>50</v>
      </c>
      <c r="D471" s="49" t="s">
        <v>49</v>
      </c>
      <c r="E471" s="59">
        <v>33116</v>
      </c>
      <c r="F471" s="66">
        <f t="shared" ca="1" si="15"/>
        <v>32</v>
      </c>
      <c r="G471" s="45" t="str">
        <f t="shared" ca="1" si="14"/>
        <v>26-35</v>
      </c>
      <c r="H471" s="50">
        <v>500000</v>
      </c>
      <c r="I471" s="71" t="s">
        <v>323</v>
      </c>
    </row>
    <row r="472" spans="1:9">
      <c r="A472" s="50">
        <v>471</v>
      </c>
      <c r="B472" s="52">
        <v>10146</v>
      </c>
      <c r="C472" s="52" t="s">
        <v>50</v>
      </c>
      <c r="D472" s="52" t="s">
        <v>302</v>
      </c>
      <c r="E472" s="60">
        <v>24878</v>
      </c>
      <c r="F472" s="66">
        <f t="shared" ca="1" si="15"/>
        <v>55</v>
      </c>
      <c r="G472" s="45" t="str">
        <f t="shared" ca="1" si="14"/>
        <v>46-55</v>
      </c>
      <c r="H472" s="50">
        <v>500000</v>
      </c>
      <c r="I472" s="71" t="s">
        <v>323</v>
      </c>
    </row>
    <row r="473" spans="1:9">
      <c r="A473" s="50">
        <v>472</v>
      </c>
      <c r="B473" s="52">
        <v>10146</v>
      </c>
      <c r="C473" s="52" t="s">
        <v>48</v>
      </c>
      <c r="D473" s="52" t="s">
        <v>301</v>
      </c>
      <c r="E473" s="60">
        <v>22025</v>
      </c>
      <c r="F473" s="66">
        <f t="shared" ca="1" si="15"/>
        <v>62</v>
      </c>
      <c r="G473" s="45" t="str">
        <f t="shared" ca="1" si="14"/>
        <v>56-65</v>
      </c>
      <c r="H473" s="50">
        <v>500000</v>
      </c>
      <c r="I473" s="71" t="s">
        <v>323</v>
      </c>
    </row>
    <row r="474" spans="1:9">
      <c r="A474" s="50">
        <v>473</v>
      </c>
      <c r="B474" s="58">
        <v>10195</v>
      </c>
      <c r="C474" s="58" t="s">
        <v>48</v>
      </c>
      <c r="D474" s="49" t="s">
        <v>49</v>
      </c>
      <c r="E474" s="59">
        <v>32915</v>
      </c>
      <c r="F474" s="66">
        <f t="shared" ca="1" si="15"/>
        <v>33</v>
      </c>
      <c r="G474" s="45" t="str">
        <f t="shared" ca="1" si="14"/>
        <v>26-35</v>
      </c>
      <c r="H474" s="50">
        <v>500000</v>
      </c>
      <c r="I474" s="71" t="s">
        <v>323</v>
      </c>
    </row>
    <row r="475" spans="1:9">
      <c r="A475" s="50">
        <v>474</v>
      </c>
      <c r="B475" s="52">
        <v>10195</v>
      </c>
      <c r="C475" s="52" t="s">
        <v>48</v>
      </c>
      <c r="D475" s="52" t="s">
        <v>301</v>
      </c>
      <c r="E475" s="60">
        <v>22432</v>
      </c>
      <c r="F475" s="66">
        <f t="shared" ca="1" si="15"/>
        <v>61</v>
      </c>
      <c r="G475" s="45" t="str">
        <f t="shared" ca="1" si="14"/>
        <v>56-65</v>
      </c>
      <c r="H475" s="50">
        <v>500000</v>
      </c>
      <c r="I475" s="71" t="s">
        <v>323</v>
      </c>
    </row>
    <row r="476" spans="1:9">
      <c r="A476" s="50">
        <v>475</v>
      </c>
      <c r="B476" s="52">
        <v>10195</v>
      </c>
      <c r="C476" s="52" t="s">
        <v>50</v>
      </c>
      <c r="D476" s="52" t="s">
        <v>302</v>
      </c>
      <c r="E476" s="60">
        <v>24956</v>
      </c>
      <c r="F476" s="66">
        <f t="shared" ca="1" si="15"/>
        <v>54</v>
      </c>
      <c r="G476" s="45" t="str">
        <f t="shared" ca="1" si="14"/>
        <v>46-55</v>
      </c>
      <c r="H476" s="50">
        <v>500000</v>
      </c>
      <c r="I476" s="71" t="s">
        <v>323</v>
      </c>
    </row>
    <row r="477" spans="1:9">
      <c r="A477" s="50">
        <v>476</v>
      </c>
      <c r="B477" s="58">
        <v>10199</v>
      </c>
      <c r="C477" s="58" t="s">
        <v>48</v>
      </c>
      <c r="D477" s="49" t="s">
        <v>49</v>
      </c>
      <c r="E477" s="59">
        <v>34582</v>
      </c>
      <c r="F477" s="66">
        <f t="shared" ca="1" si="15"/>
        <v>28</v>
      </c>
      <c r="G477" s="45" t="str">
        <f t="shared" ca="1" si="14"/>
        <v>26-35</v>
      </c>
      <c r="H477" s="50">
        <v>500000</v>
      </c>
      <c r="I477" s="71" t="s">
        <v>323</v>
      </c>
    </row>
    <row r="478" spans="1:9">
      <c r="A478" s="50">
        <v>477</v>
      </c>
      <c r="B478" s="52">
        <v>10199</v>
      </c>
      <c r="C478" s="52" t="s">
        <v>50</v>
      </c>
      <c r="D478" s="52" t="s">
        <v>47</v>
      </c>
      <c r="E478" s="60">
        <v>34444</v>
      </c>
      <c r="F478" s="66">
        <f t="shared" ca="1" si="15"/>
        <v>28</v>
      </c>
      <c r="G478" s="45" t="str">
        <f t="shared" ca="1" si="14"/>
        <v>26-35</v>
      </c>
      <c r="H478" s="50">
        <v>500000</v>
      </c>
      <c r="I478" s="71" t="s">
        <v>323</v>
      </c>
    </row>
    <row r="479" spans="1:9">
      <c r="A479" s="50">
        <v>478</v>
      </c>
      <c r="B479" s="52">
        <v>10199</v>
      </c>
      <c r="C479" s="52" t="s">
        <v>48</v>
      </c>
      <c r="D479" s="52" t="s">
        <v>301</v>
      </c>
      <c r="E479" s="60">
        <v>23188</v>
      </c>
      <c r="F479" s="66">
        <f t="shared" ca="1" si="15"/>
        <v>59</v>
      </c>
      <c r="G479" s="45" t="str">
        <f t="shared" ca="1" si="14"/>
        <v>56-65</v>
      </c>
      <c r="H479" s="50">
        <v>500000</v>
      </c>
      <c r="I479" s="71" t="s">
        <v>323</v>
      </c>
    </row>
    <row r="480" spans="1:9">
      <c r="A480" s="50">
        <v>479</v>
      </c>
      <c r="B480" s="52">
        <v>10199</v>
      </c>
      <c r="C480" s="52" t="s">
        <v>50</v>
      </c>
      <c r="D480" s="52" t="s">
        <v>302</v>
      </c>
      <c r="E480" s="60">
        <v>26156</v>
      </c>
      <c r="F480" s="66">
        <f t="shared" ca="1" si="15"/>
        <v>51</v>
      </c>
      <c r="G480" s="45" t="str">
        <f t="shared" ca="1" si="14"/>
        <v>46-55</v>
      </c>
      <c r="H480" s="50">
        <v>500000</v>
      </c>
      <c r="I480" s="71" t="s">
        <v>323</v>
      </c>
    </row>
    <row r="481" spans="1:9">
      <c r="A481" s="50">
        <v>480</v>
      </c>
      <c r="B481" s="58">
        <v>10196</v>
      </c>
      <c r="C481" s="58" t="s">
        <v>48</v>
      </c>
      <c r="D481" s="49" t="s">
        <v>49</v>
      </c>
      <c r="E481" s="59">
        <v>34455</v>
      </c>
      <c r="F481" s="66">
        <f t="shared" ca="1" si="15"/>
        <v>28</v>
      </c>
      <c r="G481" s="45" t="str">
        <f t="shared" ca="1" si="14"/>
        <v>26-35</v>
      </c>
      <c r="H481" s="50">
        <v>500000</v>
      </c>
      <c r="I481" s="71" t="s">
        <v>323</v>
      </c>
    </row>
    <row r="482" spans="1:9">
      <c r="A482" s="50">
        <v>481</v>
      </c>
      <c r="B482" s="52">
        <v>10196</v>
      </c>
      <c r="C482" s="52" t="s">
        <v>48</v>
      </c>
      <c r="D482" s="52" t="s">
        <v>301</v>
      </c>
      <c r="E482" s="60">
        <v>20094</v>
      </c>
      <c r="F482" s="66">
        <f t="shared" ca="1" si="15"/>
        <v>68</v>
      </c>
      <c r="G482" s="45" t="str">
        <f t="shared" ca="1" si="14"/>
        <v>66-70</v>
      </c>
      <c r="H482" s="50">
        <v>500000</v>
      </c>
      <c r="I482" s="71" t="s">
        <v>323</v>
      </c>
    </row>
    <row r="483" spans="1:9">
      <c r="A483" s="50">
        <v>482</v>
      </c>
      <c r="B483" s="52">
        <v>10196</v>
      </c>
      <c r="C483" s="52" t="s">
        <v>50</v>
      </c>
      <c r="D483" s="52" t="s">
        <v>302</v>
      </c>
      <c r="E483" s="60">
        <v>22282</v>
      </c>
      <c r="F483" s="66">
        <f t="shared" ca="1" si="15"/>
        <v>62</v>
      </c>
      <c r="G483" s="45" t="str">
        <f t="shared" ca="1" si="14"/>
        <v>56-65</v>
      </c>
      <c r="H483" s="50">
        <v>500000</v>
      </c>
      <c r="I483" s="71" t="s">
        <v>323</v>
      </c>
    </row>
    <row r="484" spans="1:9">
      <c r="A484" s="50">
        <v>483</v>
      </c>
      <c r="B484" s="58">
        <v>10194</v>
      </c>
      <c r="C484" s="58" t="s">
        <v>50</v>
      </c>
      <c r="D484" s="49" t="s">
        <v>49</v>
      </c>
      <c r="E484" s="59">
        <v>30805</v>
      </c>
      <c r="F484" s="66">
        <f t="shared" ca="1" si="15"/>
        <v>38</v>
      </c>
      <c r="G484" s="45" t="str">
        <f t="shared" ca="1" si="14"/>
        <v>36-45</v>
      </c>
      <c r="H484" s="50">
        <v>500000</v>
      </c>
      <c r="I484" s="71" t="s">
        <v>323</v>
      </c>
    </row>
    <row r="485" spans="1:9">
      <c r="A485" s="50">
        <v>484</v>
      </c>
      <c r="B485" s="52">
        <v>10194</v>
      </c>
      <c r="C485" s="52" t="s">
        <v>48</v>
      </c>
      <c r="D485" s="52" t="s">
        <v>47</v>
      </c>
      <c r="E485" s="60">
        <v>30089</v>
      </c>
      <c r="F485" s="66">
        <f t="shared" ca="1" si="15"/>
        <v>40</v>
      </c>
      <c r="G485" s="45" t="str">
        <f t="shared" ca="1" si="14"/>
        <v>36-45</v>
      </c>
      <c r="H485" s="50">
        <v>500000</v>
      </c>
      <c r="I485" s="71" t="s">
        <v>323</v>
      </c>
    </row>
    <row r="486" spans="1:9">
      <c r="A486" s="50">
        <v>485</v>
      </c>
      <c r="B486" s="52">
        <v>10194</v>
      </c>
      <c r="C486" s="52" t="s">
        <v>50</v>
      </c>
      <c r="D486" s="52" t="s">
        <v>316</v>
      </c>
      <c r="E486" s="60">
        <v>41408</v>
      </c>
      <c r="F486" s="66">
        <f t="shared" ca="1" si="15"/>
        <v>9</v>
      </c>
      <c r="G486" s="45" t="str">
        <f t="shared" ca="1" si="14"/>
        <v>0-25</v>
      </c>
      <c r="H486" s="50">
        <v>500000</v>
      </c>
      <c r="I486" s="71" t="s">
        <v>323</v>
      </c>
    </row>
    <row r="487" spans="1:9">
      <c r="A487" s="50">
        <v>486</v>
      </c>
      <c r="B487" s="52">
        <v>10194</v>
      </c>
      <c r="C487" s="52" t="s">
        <v>50</v>
      </c>
      <c r="D487" s="52" t="s">
        <v>302</v>
      </c>
      <c r="E487" s="60">
        <v>20621</v>
      </c>
      <c r="F487" s="66">
        <f t="shared" ca="1" si="15"/>
        <v>66</v>
      </c>
      <c r="G487" s="45" t="str">
        <f t="shared" ca="1" si="14"/>
        <v>66-70</v>
      </c>
      <c r="H487" s="50">
        <v>500000</v>
      </c>
      <c r="I487" s="71" t="s">
        <v>323</v>
      </c>
    </row>
    <row r="488" spans="1:9">
      <c r="A488" s="50">
        <v>487</v>
      </c>
      <c r="B488" s="58">
        <v>10197</v>
      </c>
      <c r="C488" s="58" t="s">
        <v>50</v>
      </c>
      <c r="D488" s="49" t="s">
        <v>49</v>
      </c>
      <c r="E488" s="59">
        <v>33998</v>
      </c>
      <c r="F488" s="66">
        <f t="shared" ca="1" si="15"/>
        <v>30</v>
      </c>
      <c r="G488" s="45" t="str">
        <f t="shared" ca="1" si="14"/>
        <v>26-35</v>
      </c>
      <c r="H488" s="50">
        <v>500000</v>
      </c>
      <c r="I488" s="71" t="s">
        <v>323</v>
      </c>
    </row>
    <row r="489" spans="1:9">
      <c r="A489" s="50">
        <v>488</v>
      </c>
      <c r="B489" s="58">
        <v>10224</v>
      </c>
      <c r="C489" s="58" t="s">
        <v>48</v>
      </c>
      <c r="D489" s="49" t="s">
        <v>49</v>
      </c>
      <c r="E489" s="59">
        <v>33243</v>
      </c>
      <c r="F489" s="66">
        <f t="shared" ca="1" si="15"/>
        <v>32</v>
      </c>
      <c r="G489" s="45" t="str">
        <f t="shared" ca="1" si="14"/>
        <v>26-35</v>
      </c>
      <c r="H489" s="50">
        <v>500000</v>
      </c>
      <c r="I489" s="71" t="s">
        <v>323</v>
      </c>
    </row>
    <row r="490" spans="1:9">
      <c r="A490" s="50">
        <v>489</v>
      </c>
      <c r="B490" s="52">
        <v>10224</v>
      </c>
      <c r="C490" s="52" t="s">
        <v>50</v>
      </c>
      <c r="D490" s="52" t="s">
        <v>47</v>
      </c>
      <c r="E490" s="60">
        <v>35793</v>
      </c>
      <c r="F490" s="66">
        <f t="shared" ca="1" si="15"/>
        <v>25</v>
      </c>
      <c r="G490" s="45" t="str">
        <f t="shared" ca="1" si="14"/>
        <v>0-25</v>
      </c>
      <c r="H490" s="50">
        <v>500000</v>
      </c>
      <c r="I490" s="71" t="s">
        <v>323</v>
      </c>
    </row>
    <row r="491" spans="1:9">
      <c r="A491" s="50">
        <v>490</v>
      </c>
      <c r="B491" s="52">
        <v>10224</v>
      </c>
      <c r="C491" s="52" t="s">
        <v>50</v>
      </c>
      <c r="D491" s="52" t="s">
        <v>316</v>
      </c>
      <c r="E491" s="60">
        <v>43555</v>
      </c>
      <c r="F491" s="66">
        <f t="shared" ca="1" si="15"/>
        <v>3</v>
      </c>
      <c r="G491" s="45" t="str">
        <f t="shared" ca="1" si="14"/>
        <v>0-25</v>
      </c>
      <c r="H491" s="50">
        <v>500000</v>
      </c>
      <c r="I491" s="71" t="s">
        <v>323</v>
      </c>
    </row>
    <row r="492" spans="1:9">
      <c r="A492" s="50">
        <v>491</v>
      </c>
      <c r="B492" s="52">
        <v>10224</v>
      </c>
      <c r="C492" s="52" t="s">
        <v>48</v>
      </c>
      <c r="D492" s="52" t="s">
        <v>301</v>
      </c>
      <c r="E492" s="60">
        <v>25725</v>
      </c>
      <c r="F492" s="66">
        <f t="shared" ca="1" si="15"/>
        <v>52</v>
      </c>
      <c r="G492" s="45" t="str">
        <f t="shared" ca="1" si="14"/>
        <v>46-55</v>
      </c>
      <c r="H492" s="50">
        <v>500000</v>
      </c>
      <c r="I492" s="71" t="s">
        <v>323</v>
      </c>
    </row>
    <row r="493" spans="1:9">
      <c r="A493" s="50">
        <v>492</v>
      </c>
      <c r="B493" s="52">
        <v>10224</v>
      </c>
      <c r="C493" s="52" t="s">
        <v>50</v>
      </c>
      <c r="D493" s="52" t="s">
        <v>302</v>
      </c>
      <c r="E493" s="60">
        <v>27395</v>
      </c>
      <c r="F493" s="66">
        <f t="shared" ca="1" si="15"/>
        <v>48</v>
      </c>
      <c r="G493" s="45" t="str">
        <f t="shared" ca="1" si="14"/>
        <v>46-55</v>
      </c>
      <c r="H493" s="50">
        <v>500000</v>
      </c>
      <c r="I493" s="71" t="s">
        <v>323</v>
      </c>
    </row>
    <row r="494" spans="1:9">
      <c r="A494" s="50">
        <v>493</v>
      </c>
      <c r="B494" s="58">
        <v>10207</v>
      </c>
      <c r="C494" s="58" t="s">
        <v>50</v>
      </c>
      <c r="D494" s="49" t="s">
        <v>49</v>
      </c>
      <c r="E494" s="59">
        <v>35887</v>
      </c>
      <c r="F494" s="66">
        <f t="shared" ca="1" si="15"/>
        <v>24</v>
      </c>
      <c r="G494" s="45" t="str">
        <f t="shared" ca="1" si="14"/>
        <v>0-25</v>
      </c>
      <c r="H494" s="50">
        <v>500000</v>
      </c>
      <c r="I494" s="71" t="s">
        <v>323</v>
      </c>
    </row>
    <row r="495" spans="1:9">
      <c r="A495" s="50">
        <v>494</v>
      </c>
      <c r="B495" s="52">
        <v>10207</v>
      </c>
      <c r="C495" s="52" t="s">
        <v>48</v>
      </c>
      <c r="D495" s="52" t="s">
        <v>301</v>
      </c>
      <c r="E495" s="60">
        <v>26149</v>
      </c>
      <c r="F495" s="66">
        <f t="shared" ca="1" si="15"/>
        <v>51</v>
      </c>
      <c r="G495" s="45" t="str">
        <f t="shared" ca="1" si="14"/>
        <v>46-55</v>
      </c>
      <c r="H495" s="50">
        <v>500000</v>
      </c>
      <c r="I495" s="71" t="s">
        <v>323</v>
      </c>
    </row>
    <row r="496" spans="1:9">
      <c r="A496" s="50">
        <v>495</v>
      </c>
      <c r="B496" s="52">
        <v>10207</v>
      </c>
      <c r="C496" s="52" t="s">
        <v>50</v>
      </c>
      <c r="D496" s="52" t="s">
        <v>302</v>
      </c>
      <c r="E496" s="60">
        <v>26393</v>
      </c>
      <c r="F496" s="66">
        <f t="shared" ca="1" si="15"/>
        <v>50</v>
      </c>
      <c r="G496" s="45" t="str">
        <f t="shared" ca="1" si="14"/>
        <v>46-55</v>
      </c>
      <c r="H496" s="50">
        <v>500000</v>
      </c>
      <c r="I496" s="71" t="s">
        <v>323</v>
      </c>
    </row>
    <row r="497" spans="1:9">
      <c r="A497" s="50">
        <v>496</v>
      </c>
      <c r="B497" s="58">
        <v>10216</v>
      </c>
      <c r="C497" s="58" t="s">
        <v>50</v>
      </c>
      <c r="D497" s="49" t="s">
        <v>49</v>
      </c>
      <c r="E497" s="59">
        <v>30548</v>
      </c>
      <c r="F497" s="66">
        <f t="shared" ca="1" si="15"/>
        <v>39</v>
      </c>
      <c r="G497" s="45" t="str">
        <f t="shared" ca="1" si="14"/>
        <v>36-45</v>
      </c>
      <c r="H497" s="50">
        <v>500000</v>
      </c>
      <c r="I497" s="71" t="s">
        <v>323</v>
      </c>
    </row>
    <row r="498" spans="1:9">
      <c r="A498" s="50">
        <v>497</v>
      </c>
      <c r="B498" s="52">
        <v>10216</v>
      </c>
      <c r="C498" s="52" t="s">
        <v>48</v>
      </c>
      <c r="D498" s="52" t="s">
        <v>47</v>
      </c>
      <c r="E498" s="60">
        <v>30984</v>
      </c>
      <c r="F498" s="66">
        <f t="shared" ca="1" si="15"/>
        <v>38</v>
      </c>
      <c r="G498" s="45" t="str">
        <f t="shared" ca="1" si="14"/>
        <v>36-45</v>
      </c>
      <c r="H498" s="50">
        <v>500000</v>
      </c>
      <c r="I498" s="71" t="s">
        <v>323</v>
      </c>
    </row>
    <row r="499" spans="1:9">
      <c r="A499" s="50">
        <v>498</v>
      </c>
      <c r="B499" s="52">
        <v>10216</v>
      </c>
      <c r="C499" s="52" t="s">
        <v>48</v>
      </c>
      <c r="D499" s="52" t="s">
        <v>301</v>
      </c>
      <c r="E499" s="60">
        <v>21115</v>
      </c>
      <c r="F499" s="66">
        <f t="shared" ca="1" si="15"/>
        <v>65</v>
      </c>
      <c r="G499" s="45" t="str">
        <f t="shared" ca="1" si="14"/>
        <v>56-65</v>
      </c>
      <c r="H499" s="50">
        <v>500000</v>
      </c>
      <c r="I499" s="71" t="s">
        <v>323</v>
      </c>
    </row>
    <row r="500" spans="1:9">
      <c r="A500" s="50">
        <v>499</v>
      </c>
      <c r="B500" s="52">
        <v>10216</v>
      </c>
      <c r="C500" s="52" t="s">
        <v>50</v>
      </c>
      <c r="D500" s="52" t="s">
        <v>302</v>
      </c>
      <c r="E500" s="60">
        <v>22240</v>
      </c>
      <c r="F500" s="66">
        <f t="shared" ca="1" si="15"/>
        <v>62</v>
      </c>
      <c r="G500" s="45" t="str">
        <f t="shared" ca="1" si="14"/>
        <v>56-65</v>
      </c>
      <c r="H500" s="50">
        <v>500000</v>
      </c>
      <c r="I500" s="71" t="s">
        <v>323</v>
      </c>
    </row>
    <row r="501" spans="1:9">
      <c r="A501" s="50">
        <v>500</v>
      </c>
      <c r="B501" s="52">
        <v>10216</v>
      </c>
      <c r="C501" s="52" t="s">
        <v>48</v>
      </c>
      <c r="D501" s="52" t="s">
        <v>317</v>
      </c>
      <c r="E501" s="60">
        <v>43850</v>
      </c>
      <c r="F501" s="66">
        <f t="shared" ca="1" si="15"/>
        <v>3</v>
      </c>
      <c r="G501" s="45" t="str">
        <f t="shared" ca="1" si="14"/>
        <v>0-25</v>
      </c>
      <c r="H501" s="50">
        <v>500000</v>
      </c>
      <c r="I501" s="71" t="s">
        <v>323</v>
      </c>
    </row>
    <row r="502" spans="1:9">
      <c r="A502" s="50">
        <v>501</v>
      </c>
      <c r="B502" s="58">
        <v>10237</v>
      </c>
      <c r="C502" s="58" t="s">
        <v>48</v>
      </c>
      <c r="D502" s="49" t="s">
        <v>49</v>
      </c>
      <c r="E502" s="59">
        <v>32378</v>
      </c>
      <c r="F502" s="66">
        <f t="shared" ca="1" si="15"/>
        <v>34</v>
      </c>
      <c r="G502" s="45" t="str">
        <f t="shared" ca="1" si="14"/>
        <v>26-35</v>
      </c>
      <c r="H502" s="50">
        <v>500000</v>
      </c>
      <c r="I502" s="71" t="s">
        <v>323</v>
      </c>
    </row>
    <row r="503" spans="1:9">
      <c r="A503" s="50">
        <v>502</v>
      </c>
      <c r="B503" s="52">
        <v>10237</v>
      </c>
      <c r="C503" s="52" t="s">
        <v>50</v>
      </c>
      <c r="D503" s="52" t="s">
        <v>47</v>
      </c>
      <c r="E503" s="60">
        <v>35484</v>
      </c>
      <c r="F503" s="66">
        <f t="shared" ca="1" si="15"/>
        <v>26</v>
      </c>
      <c r="G503" s="45" t="str">
        <f t="shared" ca="1" si="14"/>
        <v>26-35</v>
      </c>
      <c r="H503" s="50">
        <v>500000</v>
      </c>
      <c r="I503" s="71" t="s">
        <v>323</v>
      </c>
    </row>
    <row r="504" spans="1:9">
      <c r="A504" s="50">
        <v>503</v>
      </c>
      <c r="B504" s="52">
        <v>10237</v>
      </c>
      <c r="C504" s="52" t="s">
        <v>48</v>
      </c>
      <c r="D504" s="52" t="s">
        <v>317</v>
      </c>
      <c r="E504" s="60">
        <v>44442</v>
      </c>
      <c r="F504" s="66">
        <f t="shared" ca="1" si="15"/>
        <v>1</v>
      </c>
      <c r="G504" s="45" t="str">
        <f t="shared" ca="1" si="14"/>
        <v>0-25</v>
      </c>
      <c r="H504" s="50">
        <v>500000</v>
      </c>
      <c r="I504" s="71" t="s">
        <v>323</v>
      </c>
    </row>
    <row r="505" spans="1:9">
      <c r="A505" s="50">
        <v>504</v>
      </c>
      <c r="B505" s="52">
        <v>10237</v>
      </c>
      <c r="C505" s="52" t="s">
        <v>48</v>
      </c>
      <c r="D505" s="52" t="s">
        <v>301</v>
      </c>
      <c r="E505" s="60">
        <v>22433</v>
      </c>
      <c r="F505" s="66">
        <f t="shared" ca="1" si="15"/>
        <v>61</v>
      </c>
      <c r="G505" s="45" t="str">
        <f t="shared" ca="1" si="14"/>
        <v>56-65</v>
      </c>
      <c r="H505" s="50">
        <v>500000</v>
      </c>
      <c r="I505" s="71" t="s">
        <v>323</v>
      </c>
    </row>
    <row r="506" spans="1:9">
      <c r="A506" s="68">
        <v>505</v>
      </c>
      <c r="B506" s="52">
        <v>10237</v>
      </c>
      <c r="C506" s="52" t="s">
        <v>50</v>
      </c>
      <c r="D506" s="52" t="s">
        <v>302</v>
      </c>
      <c r="E506" s="60">
        <v>23894</v>
      </c>
      <c r="F506" s="66">
        <f t="shared" ca="1" si="15"/>
        <v>57</v>
      </c>
      <c r="G506" s="45" t="str">
        <f t="shared" ca="1" si="14"/>
        <v>56-65</v>
      </c>
      <c r="H506" s="68">
        <v>500000</v>
      </c>
      <c r="I506" s="71" t="s">
        <v>323</v>
      </c>
    </row>
    <row r="507" spans="1:9">
      <c r="A507" s="68">
        <v>506</v>
      </c>
      <c r="B507" s="58">
        <v>10226</v>
      </c>
      <c r="C507" s="58" t="s">
        <v>48</v>
      </c>
      <c r="D507" s="49" t="s">
        <v>49</v>
      </c>
      <c r="E507" s="59">
        <v>35375</v>
      </c>
      <c r="F507" s="66">
        <f t="shared" ca="1" si="15"/>
        <v>26</v>
      </c>
      <c r="G507" s="45" t="str">
        <f t="shared" ca="1" si="14"/>
        <v>26-35</v>
      </c>
      <c r="H507" s="68">
        <v>500000</v>
      </c>
      <c r="I507" s="71" t="s">
        <v>323</v>
      </c>
    </row>
    <row r="508" spans="1:9">
      <c r="A508" s="50">
        <v>507</v>
      </c>
      <c r="B508" s="52">
        <v>10226</v>
      </c>
      <c r="C508" s="52" t="s">
        <v>48</v>
      </c>
      <c r="D508" s="52" t="s">
        <v>301</v>
      </c>
      <c r="E508" s="60">
        <v>24717</v>
      </c>
      <c r="F508" s="66">
        <f t="shared" ca="1" si="15"/>
        <v>55</v>
      </c>
      <c r="G508" s="45" t="str">
        <f t="shared" ca="1" si="14"/>
        <v>46-55</v>
      </c>
      <c r="H508" s="50">
        <v>500000</v>
      </c>
      <c r="I508" s="71" t="s">
        <v>323</v>
      </c>
    </row>
    <row r="509" spans="1:9">
      <c r="A509" s="50">
        <v>508</v>
      </c>
      <c r="B509" s="52">
        <v>10226</v>
      </c>
      <c r="C509" s="52" t="s">
        <v>50</v>
      </c>
      <c r="D509" s="52" t="s">
        <v>302</v>
      </c>
      <c r="E509" s="60">
        <v>25101</v>
      </c>
      <c r="F509" s="66">
        <f t="shared" ca="1" si="15"/>
        <v>54</v>
      </c>
      <c r="G509" s="45" t="str">
        <f t="shared" ca="1" si="14"/>
        <v>46-55</v>
      </c>
      <c r="H509" s="50">
        <v>500000</v>
      </c>
      <c r="I509" s="71" t="s">
        <v>323</v>
      </c>
    </row>
    <row r="510" spans="1:9">
      <c r="A510" s="50">
        <v>509</v>
      </c>
      <c r="B510" s="58">
        <v>10222</v>
      </c>
      <c r="C510" s="58" t="s">
        <v>48</v>
      </c>
      <c r="D510" s="49" t="s">
        <v>49</v>
      </c>
      <c r="E510" s="59">
        <v>30321</v>
      </c>
      <c r="F510" s="66">
        <f t="shared" ca="1" si="15"/>
        <v>40</v>
      </c>
      <c r="G510" s="45" t="str">
        <f t="shared" ca="1" si="14"/>
        <v>36-45</v>
      </c>
      <c r="H510" s="50">
        <v>500000</v>
      </c>
      <c r="I510" s="71" t="s">
        <v>323</v>
      </c>
    </row>
    <row r="511" spans="1:9">
      <c r="A511" s="68">
        <v>510</v>
      </c>
      <c r="B511" s="52">
        <v>10222</v>
      </c>
      <c r="C511" s="52" t="s">
        <v>50</v>
      </c>
      <c r="D511" s="52" t="s">
        <v>47</v>
      </c>
      <c r="E511" s="60">
        <v>31395</v>
      </c>
      <c r="F511" s="66">
        <f t="shared" ca="1" si="15"/>
        <v>37</v>
      </c>
      <c r="G511" s="45" t="str">
        <f t="shared" ca="1" si="14"/>
        <v>36-45</v>
      </c>
      <c r="H511" s="68">
        <v>500000</v>
      </c>
      <c r="I511" s="71" t="s">
        <v>323</v>
      </c>
    </row>
    <row r="512" spans="1:9">
      <c r="A512" s="68">
        <v>511</v>
      </c>
      <c r="B512" s="52">
        <v>10222</v>
      </c>
      <c r="C512" s="52" t="s">
        <v>50</v>
      </c>
      <c r="D512" s="52" t="s">
        <v>316</v>
      </c>
      <c r="E512" s="60">
        <v>38798</v>
      </c>
      <c r="F512" s="66">
        <f t="shared" ca="1" si="15"/>
        <v>17</v>
      </c>
      <c r="G512" s="45" t="str">
        <f t="shared" ca="1" si="14"/>
        <v>0-25</v>
      </c>
      <c r="H512" s="68">
        <v>500000</v>
      </c>
      <c r="I512" s="71" t="s">
        <v>323</v>
      </c>
    </row>
    <row r="513" spans="1:9">
      <c r="A513" s="50">
        <v>512</v>
      </c>
      <c r="B513" s="52">
        <v>10222</v>
      </c>
      <c r="C513" s="52" t="s">
        <v>48</v>
      </c>
      <c r="D513" s="52" t="s">
        <v>317</v>
      </c>
      <c r="E513" s="60">
        <v>39520</v>
      </c>
      <c r="F513" s="66">
        <f t="shared" ca="1" si="15"/>
        <v>15</v>
      </c>
      <c r="G513" s="45" t="str">
        <f t="shared" ca="1" si="14"/>
        <v>0-25</v>
      </c>
      <c r="H513" s="50">
        <v>500000</v>
      </c>
      <c r="I513" s="71" t="s">
        <v>323</v>
      </c>
    </row>
    <row r="514" spans="1:9">
      <c r="A514" s="50">
        <v>513</v>
      </c>
      <c r="B514" s="58">
        <v>10213</v>
      </c>
      <c r="C514" s="58" t="s">
        <v>48</v>
      </c>
      <c r="D514" s="49" t="s">
        <v>49</v>
      </c>
      <c r="E514" s="59">
        <v>34303</v>
      </c>
      <c r="F514" s="66">
        <f t="shared" ca="1" si="15"/>
        <v>29</v>
      </c>
      <c r="G514" s="45" t="str">
        <f t="shared" ref="G514:G577" ca="1" si="16">IF(F514&lt;26,"0-25",IF(F514&lt;=35,"26-35",IF(F514&lt;=45,"36-45",IF(F514&lt;=55,"46-55",IF(F514&lt;=65,"56-65",IF(F514&lt;=70,"66-70",IF(F514&lt;=75,"71-75",IF(F514&lt;=80,"76-80","Above80"))))))))</f>
        <v>26-35</v>
      </c>
      <c r="H514" s="50">
        <v>500000</v>
      </c>
      <c r="I514" s="71" t="s">
        <v>323</v>
      </c>
    </row>
    <row r="515" spans="1:9">
      <c r="A515" s="50">
        <v>514</v>
      </c>
      <c r="B515" s="52">
        <v>10213</v>
      </c>
      <c r="C515" s="52" t="s">
        <v>48</v>
      </c>
      <c r="D515" s="52" t="s">
        <v>301</v>
      </c>
      <c r="E515" s="60">
        <v>21169</v>
      </c>
      <c r="F515" s="66">
        <f t="shared" ref="F515:F578" ca="1" si="17">ROUNDDOWN((TODAY()-E515)/365,0)</f>
        <v>65</v>
      </c>
      <c r="G515" s="45" t="str">
        <f t="shared" ca="1" si="16"/>
        <v>56-65</v>
      </c>
      <c r="H515" s="50">
        <v>500000</v>
      </c>
      <c r="I515" s="71" t="s">
        <v>323</v>
      </c>
    </row>
    <row r="516" spans="1:9">
      <c r="A516" s="50">
        <v>515</v>
      </c>
      <c r="B516" s="52">
        <v>10213</v>
      </c>
      <c r="C516" s="52" t="s">
        <v>50</v>
      </c>
      <c r="D516" s="52" t="s">
        <v>302</v>
      </c>
      <c r="E516" s="60">
        <v>24113</v>
      </c>
      <c r="F516" s="66">
        <f t="shared" ca="1" si="17"/>
        <v>57</v>
      </c>
      <c r="G516" s="45" t="str">
        <f t="shared" ca="1" si="16"/>
        <v>56-65</v>
      </c>
      <c r="H516" s="50">
        <v>500000</v>
      </c>
      <c r="I516" s="71" t="s">
        <v>323</v>
      </c>
    </row>
    <row r="517" spans="1:9">
      <c r="A517" s="50">
        <v>516</v>
      </c>
      <c r="B517" s="58">
        <v>10218</v>
      </c>
      <c r="C517" s="58" t="s">
        <v>48</v>
      </c>
      <c r="D517" s="49" t="s">
        <v>49</v>
      </c>
      <c r="E517" s="59">
        <v>33647</v>
      </c>
      <c r="F517" s="66">
        <f t="shared" ca="1" si="17"/>
        <v>31</v>
      </c>
      <c r="G517" s="45" t="str">
        <f t="shared" ca="1" si="16"/>
        <v>26-35</v>
      </c>
      <c r="H517" s="50">
        <v>500000</v>
      </c>
      <c r="I517" s="71" t="s">
        <v>323</v>
      </c>
    </row>
    <row r="518" spans="1:9">
      <c r="A518" s="50">
        <v>517</v>
      </c>
      <c r="B518" s="52">
        <v>10218</v>
      </c>
      <c r="C518" s="52" t="s">
        <v>50</v>
      </c>
      <c r="D518" s="52" t="s">
        <v>47</v>
      </c>
      <c r="E518" s="60">
        <v>35044</v>
      </c>
      <c r="F518" s="66">
        <f t="shared" ca="1" si="17"/>
        <v>27</v>
      </c>
      <c r="G518" s="45" t="str">
        <f t="shared" ca="1" si="16"/>
        <v>26-35</v>
      </c>
      <c r="H518" s="50">
        <v>500000</v>
      </c>
      <c r="I518" s="71" t="s">
        <v>323</v>
      </c>
    </row>
    <row r="519" spans="1:9">
      <c r="A519" s="50">
        <v>518</v>
      </c>
      <c r="B519" s="52">
        <v>10218</v>
      </c>
      <c r="C519" s="52" t="s">
        <v>50</v>
      </c>
      <c r="D519" s="52" t="s">
        <v>316</v>
      </c>
      <c r="E519" s="60" t="s">
        <v>327</v>
      </c>
      <c r="F519" s="66">
        <f t="shared" ca="1" si="17"/>
        <v>0</v>
      </c>
      <c r="G519" s="45" t="str">
        <f t="shared" ca="1" si="16"/>
        <v>0-25</v>
      </c>
      <c r="H519" s="50">
        <v>500000</v>
      </c>
      <c r="I519" s="71" t="s">
        <v>323</v>
      </c>
    </row>
    <row r="520" spans="1:9">
      <c r="A520" s="50">
        <v>519</v>
      </c>
      <c r="B520" s="52">
        <v>10218</v>
      </c>
      <c r="C520" s="52" t="s">
        <v>48</v>
      </c>
      <c r="D520" s="52" t="s">
        <v>301</v>
      </c>
      <c r="E520" s="60">
        <v>23933</v>
      </c>
      <c r="F520" s="66">
        <f t="shared" ca="1" si="17"/>
        <v>57</v>
      </c>
      <c r="G520" s="45" t="str">
        <f t="shared" ca="1" si="16"/>
        <v>56-65</v>
      </c>
      <c r="H520" s="50">
        <v>500000</v>
      </c>
      <c r="I520" s="71" t="s">
        <v>323</v>
      </c>
    </row>
    <row r="521" spans="1:9">
      <c r="A521" s="50">
        <v>520</v>
      </c>
      <c r="B521" s="52">
        <v>10218</v>
      </c>
      <c r="C521" s="52" t="s">
        <v>50</v>
      </c>
      <c r="D521" s="52" t="s">
        <v>302</v>
      </c>
      <c r="E521" s="60">
        <v>25369</v>
      </c>
      <c r="F521" s="66">
        <f t="shared" ca="1" si="17"/>
        <v>53</v>
      </c>
      <c r="G521" s="45" t="str">
        <f t="shared" ca="1" si="16"/>
        <v>46-55</v>
      </c>
      <c r="H521" s="50">
        <v>500000</v>
      </c>
      <c r="I521" s="71" t="s">
        <v>323</v>
      </c>
    </row>
    <row r="522" spans="1:9">
      <c r="A522" s="50">
        <v>521</v>
      </c>
      <c r="B522" s="58">
        <v>10242</v>
      </c>
      <c r="C522" s="58" t="s">
        <v>48</v>
      </c>
      <c r="D522" s="49" t="s">
        <v>49</v>
      </c>
      <c r="E522" s="59">
        <v>32910</v>
      </c>
      <c r="F522" s="66">
        <f t="shared" ca="1" si="17"/>
        <v>33</v>
      </c>
      <c r="G522" s="45" t="str">
        <f t="shared" ca="1" si="16"/>
        <v>26-35</v>
      </c>
      <c r="H522" s="50">
        <v>500000</v>
      </c>
      <c r="I522" s="71" t="s">
        <v>323</v>
      </c>
    </row>
    <row r="523" spans="1:9">
      <c r="A523" s="50">
        <v>522</v>
      </c>
      <c r="B523" s="52">
        <v>10242</v>
      </c>
      <c r="C523" s="52" t="s">
        <v>50</v>
      </c>
      <c r="D523" s="52" t="s">
        <v>47</v>
      </c>
      <c r="E523" s="60">
        <v>34009</v>
      </c>
      <c r="F523" s="66">
        <f t="shared" ca="1" si="17"/>
        <v>30</v>
      </c>
      <c r="G523" s="45" t="str">
        <f t="shared" ca="1" si="16"/>
        <v>26-35</v>
      </c>
      <c r="H523" s="50">
        <v>500000</v>
      </c>
      <c r="I523" s="71" t="s">
        <v>323</v>
      </c>
    </row>
    <row r="524" spans="1:9">
      <c r="A524" s="50">
        <v>523</v>
      </c>
      <c r="B524" s="52">
        <v>10242</v>
      </c>
      <c r="C524" s="52" t="s">
        <v>48</v>
      </c>
      <c r="D524" s="52" t="s">
        <v>301</v>
      </c>
      <c r="E524" s="60">
        <v>21847</v>
      </c>
      <c r="F524" s="66">
        <f t="shared" ca="1" si="17"/>
        <v>63</v>
      </c>
      <c r="G524" s="45" t="str">
        <f t="shared" ca="1" si="16"/>
        <v>56-65</v>
      </c>
      <c r="H524" s="50">
        <v>500000</v>
      </c>
      <c r="I524" s="71" t="s">
        <v>323</v>
      </c>
    </row>
    <row r="525" spans="1:9">
      <c r="A525" s="50">
        <v>524</v>
      </c>
      <c r="B525" s="52">
        <v>10242</v>
      </c>
      <c r="C525" s="52" t="s">
        <v>50</v>
      </c>
      <c r="D525" s="52" t="s">
        <v>302</v>
      </c>
      <c r="E525" s="60">
        <v>24077</v>
      </c>
      <c r="F525" s="66">
        <f t="shared" ca="1" si="17"/>
        <v>57</v>
      </c>
      <c r="G525" s="45" t="str">
        <f t="shared" ca="1" si="16"/>
        <v>56-65</v>
      </c>
      <c r="H525" s="50">
        <v>500000</v>
      </c>
      <c r="I525" s="71" t="s">
        <v>323</v>
      </c>
    </row>
    <row r="526" spans="1:9">
      <c r="A526" s="68">
        <v>525</v>
      </c>
      <c r="B526" s="58">
        <v>10217</v>
      </c>
      <c r="C526" s="58" t="s">
        <v>50</v>
      </c>
      <c r="D526" s="49" t="s">
        <v>49</v>
      </c>
      <c r="E526" s="59">
        <v>33792</v>
      </c>
      <c r="F526" s="66">
        <f t="shared" ca="1" si="17"/>
        <v>30</v>
      </c>
      <c r="G526" s="45" t="str">
        <f t="shared" ca="1" si="16"/>
        <v>26-35</v>
      </c>
      <c r="H526" s="68">
        <v>500000</v>
      </c>
      <c r="I526" s="71" t="s">
        <v>323</v>
      </c>
    </row>
    <row r="527" spans="1:9">
      <c r="A527" s="68">
        <v>526</v>
      </c>
      <c r="B527" s="52">
        <v>10217</v>
      </c>
      <c r="C527" s="52" t="s">
        <v>48</v>
      </c>
      <c r="D527" s="52" t="s">
        <v>301</v>
      </c>
      <c r="E527" s="60">
        <v>22138</v>
      </c>
      <c r="F527" s="66">
        <f t="shared" ca="1" si="17"/>
        <v>62</v>
      </c>
      <c r="G527" s="45" t="str">
        <f t="shared" ca="1" si="16"/>
        <v>56-65</v>
      </c>
      <c r="H527" s="68">
        <v>500000</v>
      </c>
      <c r="I527" s="71" t="s">
        <v>323</v>
      </c>
    </row>
    <row r="528" spans="1:9">
      <c r="A528" s="68">
        <v>527</v>
      </c>
      <c r="B528" s="52">
        <v>10217</v>
      </c>
      <c r="C528" s="52" t="s">
        <v>50</v>
      </c>
      <c r="D528" s="52" t="s">
        <v>302</v>
      </c>
      <c r="E528" s="60">
        <v>24628</v>
      </c>
      <c r="F528" s="66">
        <f t="shared" ca="1" si="17"/>
        <v>55</v>
      </c>
      <c r="G528" s="45" t="str">
        <f t="shared" ca="1" si="16"/>
        <v>46-55</v>
      </c>
      <c r="H528" s="68">
        <v>500000</v>
      </c>
      <c r="I528" s="71" t="s">
        <v>323</v>
      </c>
    </row>
    <row r="529" spans="1:9">
      <c r="A529" s="68">
        <v>528</v>
      </c>
      <c r="B529" s="52">
        <v>10217</v>
      </c>
      <c r="C529" s="52" t="s">
        <v>48</v>
      </c>
      <c r="D529" s="52" t="s">
        <v>47</v>
      </c>
      <c r="E529" s="60">
        <v>33888</v>
      </c>
      <c r="F529" s="66">
        <f t="shared" ca="1" si="17"/>
        <v>30</v>
      </c>
      <c r="G529" s="45" t="str">
        <f t="shared" ca="1" si="16"/>
        <v>26-35</v>
      </c>
      <c r="H529" s="68">
        <v>500000</v>
      </c>
      <c r="I529" s="71" t="s">
        <v>323</v>
      </c>
    </row>
    <row r="530" spans="1:9">
      <c r="A530" s="68">
        <v>529</v>
      </c>
      <c r="B530" s="58">
        <v>10229</v>
      </c>
      <c r="C530" s="58" t="s">
        <v>48</v>
      </c>
      <c r="D530" s="49" t="s">
        <v>49</v>
      </c>
      <c r="E530" s="59">
        <v>35357</v>
      </c>
      <c r="F530" s="66">
        <f t="shared" ca="1" si="17"/>
        <v>26</v>
      </c>
      <c r="G530" s="45" t="str">
        <f t="shared" ca="1" si="16"/>
        <v>26-35</v>
      </c>
      <c r="H530" s="68">
        <v>500000</v>
      </c>
      <c r="I530" s="71" t="s">
        <v>323</v>
      </c>
    </row>
    <row r="531" spans="1:9">
      <c r="A531" s="68">
        <v>530</v>
      </c>
      <c r="B531" s="52">
        <v>10229</v>
      </c>
      <c r="C531" s="52" t="s">
        <v>50</v>
      </c>
      <c r="D531" s="52" t="s">
        <v>302</v>
      </c>
      <c r="E531" s="60">
        <v>24458</v>
      </c>
      <c r="F531" s="66">
        <f t="shared" ca="1" si="17"/>
        <v>56</v>
      </c>
      <c r="G531" s="45" t="str">
        <f t="shared" ca="1" si="16"/>
        <v>56-65</v>
      </c>
      <c r="H531" s="68">
        <v>500000</v>
      </c>
      <c r="I531" s="71" t="s">
        <v>323</v>
      </c>
    </row>
    <row r="532" spans="1:9">
      <c r="A532" s="50">
        <v>531</v>
      </c>
      <c r="B532" s="52">
        <v>10229</v>
      </c>
      <c r="C532" s="52" t="s">
        <v>48</v>
      </c>
      <c r="D532" s="52" t="s">
        <v>301</v>
      </c>
      <c r="E532" s="60">
        <v>22080</v>
      </c>
      <c r="F532" s="66">
        <f t="shared" ca="1" si="17"/>
        <v>62</v>
      </c>
      <c r="G532" s="45" t="str">
        <f t="shared" ca="1" si="16"/>
        <v>56-65</v>
      </c>
      <c r="H532" s="50">
        <v>500000</v>
      </c>
      <c r="I532" s="71" t="s">
        <v>323</v>
      </c>
    </row>
    <row r="533" spans="1:9">
      <c r="A533" s="50">
        <v>532</v>
      </c>
      <c r="B533" s="58">
        <v>10250</v>
      </c>
      <c r="C533" s="58" t="s">
        <v>50</v>
      </c>
      <c r="D533" s="49" t="s">
        <v>49</v>
      </c>
      <c r="E533" s="59">
        <v>35111</v>
      </c>
      <c r="F533" s="66">
        <f t="shared" ca="1" si="17"/>
        <v>27</v>
      </c>
      <c r="G533" s="45" t="str">
        <f t="shared" ca="1" si="16"/>
        <v>26-35</v>
      </c>
      <c r="H533" s="50">
        <v>500000</v>
      </c>
      <c r="I533" s="71" t="s">
        <v>323</v>
      </c>
    </row>
    <row r="534" spans="1:9">
      <c r="A534" s="50">
        <v>533</v>
      </c>
      <c r="B534" s="58">
        <v>10228</v>
      </c>
      <c r="C534" s="58" t="s">
        <v>48</v>
      </c>
      <c r="D534" s="49" t="s">
        <v>49</v>
      </c>
      <c r="E534" s="59">
        <v>32959</v>
      </c>
      <c r="F534" s="66">
        <f t="shared" ca="1" si="17"/>
        <v>33</v>
      </c>
      <c r="G534" s="45" t="str">
        <f t="shared" ca="1" si="16"/>
        <v>26-35</v>
      </c>
      <c r="H534" s="50">
        <v>500000</v>
      </c>
      <c r="I534" s="71" t="s">
        <v>323</v>
      </c>
    </row>
    <row r="535" spans="1:9">
      <c r="A535" s="50">
        <v>534</v>
      </c>
      <c r="B535" s="52">
        <v>10228</v>
      </c>
      <c r="C535" s="52" t="s">
        <v>50</v>
      </c>
      <c r="D535" s="52" t="s">
        <v>47</v>
      </c>
      <c r="E535" s="60">
        <v>33739</v>
      </c>
      <c r="F535" s="66">
        <f t="shared" ca="1" si="17"/>
        <v>30</v>
      </c>
      <c r="G535" s="45" t="str">
        <f t="shared" ca="1" si="16"/>
        <v>26-35</v>
      </c>
      <c r="H535" s="50">
        <v>500000</v>
      </c>
      <c r="I535" s="71" t="s">
        <v>323</v>
      </c>
    </row>
    <row r="536" spans="1:9">
      <c r="A536" s="50">
        <v>535</v>
      </c>
      <c r="B536" s="58">
        <v>10211</v>
      </c>
      <c r="C536" s="58" t="s">
        <v>50</v>
      </c>
      <c r="D536" s="49" t="s">
        <v>49</v>
      </c>
      <c r="E536" s="59">
        <v>34833</v>
      </c>
      <c r="F536" s="66">
        <f t="shared" ca="1" si="17"/>
        <v>27</v>
      </c>
      <c r="G536" s="45" t="str">
        <f t="shared" ca="1" si="16"/>
        <v>26-35</v>
      </c>
      <c r="H536" s="50">
        <v>500000</v>
      </c>
      <c r="I536" s="71" t="s">
        <v>323</v>
      </c>
    </row>
    <row r="537" spans="1:9">
      <c r="A537" s="50">
        <v>536</v>
      </c>
      <c r="B537" s="52">
        <v>10211</v>
      </c>
      <c r="C537" s="52" t="s">
        <v>48</v>
      </c>
      <c r="D537" s="52" t="s">
        <v>301</v>
      </c>
      <c r="E537" s="60">
        <v>22635</v>
      </c>
      <c r="F537" s="66">
        <f t="shared" ca="1" si="17"/>
        <v>61</v>
      </c>
      <c r="G537" s="45" t="str">
        <f t="shared" ca="1" si="16"/>
        <v>56-65</v>
      </c>
      <c r="H537" s="50">
        <v>500000</v>
      </c>
      <c r="I537" s="71" t="s">
        <v>323</v>
      </c>
    </row>
    <row r="538" spans="1:9">
      <c r="A538" s="50">
        <v>537</v>
      </c>
      <c r="B538" s="52">
        <v>10211</v>
      </c>
      <c r="C538" s="52" t="s">
        <v>50</v>
      </c>
      <c r="D538" s="52" t="s">
        <v>302</v>
      </c>
      <c r="E538" s="60">
        <v>23950</v>
      </c>
      <c r="F538" s="66">
        <f t="shared" ca="1" si="17"/>
        <v>57</v>
      </c>
      <c r="G538" s="45" t="str">
        <f t="shared" ca="1" si="16"/>
        <v>56-65</v>
      </c>
      <c r="H538" s="50">
        <v>500000</v>
      </c>
      <c r="I538" s="71" t="s">
        <v>323</v>
      </c>
    </row>
    <row r="539" spans="1:9">
      <c r="A539" s="50">
        <v>538</v>
      </c>
      <c r="B539" s="58">
        <v>10225</v>
      </c>
      <c r="C539" s="58" t="s">
        <v>48</v>
      </c>
      <c r="D539" s="49" t="s">
        <v>49</v>
      </c>
      <c r="E539" s="59">
        <v>34661</v>
      </c>
      <c r="F539" s="66">
        <f t="shared" ca="1" si="17"/>
        <v>28</v>
      </c>
      <c r="G539" s="45" t="str">
        <f t="shared" ca="1" si="16"/>
        <v>26-35</v>
      </c>
      <c r="H539" s="50">
        <v>500000</v>
      </c>
      <c r="I539" s="71" t="s">
        <v>323</v>
      </c>
    </row>
    <row r="540" spans="1:9">
      <c r="A540" s="50">
        <v>539</v>
      </c>
      <c r="B540" s="52">
        <v>10225</v>
      </c>
      <c r="C540" s="52" t="s">
        <v>50</v>
      </c>
      <c r="D540" s="52" t="s">
        <v>47</v>
      </c>
      <c r="E540" s="60">
        <v>34337</v>
      </c>
      <c r="F540" s="66">
        <f t="shared" ca="1" si="17"/>
        <v>29</v>
      </c>
      <c r="G540" s="45" t="str">
        <f t="shared" ca="1" si="16"/>
        <v>26-35</v>
      </c>
      <c r="H540" s="50">
        <v>500000</v>
      </c>
      <c r="I540" s="71" t="s">
        <v>323</v>
      </c>
    </row>
    <row r="541" spans="1:9">
      <c r="A541" s="50">
        <v>540</v>
      </c>
      <c r="B541" s="52">
        <v>10225</v>
      </c>
      <c r="C541" s="52" t="s">
        <v>48</v>
      </c>
      <c r="D541" s="52" t="s">
        <v>301</v>
      </c>
      <c r="E541" s="60">
        <v>24210</v>
      </c>
      <c r="F541" s="66">
        <f t="shared" ca="1" si="17"/>
        <v>56</v>
      </c>
      <c r="G541" s="45" t="str">
        <f t="shared" ca="1" si="16"/>
        <v>56-65</v>
      </c>
      <c r="H541" s="50">
        <v>500000</v>
      </c>
      <c r="I541" s="71" t="s">
        <v>323</v>
      </c>
    </row>
    <row r="542" spans="1:9">
      <c r="A542" s="50">
        <v>541</v>
      </c>
      <c r="B542" s="52">
        <v>10225</v>
      </c>
      <c r="C542" s="52" t="s">
        <v>50</v>
      </c>
      <c r="D542" s="52" t="s">
        <v>302</v>
      </c>
      <c r="E542" s="60">
        <v>26930</v>
      </c>
      <c r="F542" s="66">
        <f t="shared" ca="1" si="17"/>
        <v>49</v>
      </c>
      <c r="G542" s="45" t="str">
        <f t="shared" ca="1" si="16"/>
        <v>46-55</v>
      </c>
      <c r="H542" s="50">
        <v>500000</v>
      </c>
      <c r="I542" s="71" t="s">
        <v>323</v>
      </c>
    </row>
    <row r="543" spans="1:9">
      <c r="A543" s="50">
        <v>542</v>
      </c>
      <c r="B543" s="58">
        <v>10212</v>
      </c>
      <c r="C543" s="58" t="s">
        <v>50</v>
      </c>
      <c r="D543" s="49" t="s">
        <v>49</v>
      </c>
      <c r="E543" s="59">
        <v>35764</v>
      </c>
      <c r="F543" s="66">
        <f t="shared" ca="1" si="17"/>
        <v>25</v>
      </c>
      <c r="G543" s="45" t="str">
        <f t="shared" ca="1" si="16"/>
        <v>0-25</v>
      </c>
      <c r="H543" s="50">
        <v>500000</v>
      </c>
      <c r="I543" s="71" t="s">
        <v>323</v>
      </c>
    </row>
    <row r="544" spans="1:9">
      <c r="A544" s="50">
        <v>543</v>
      </c>
      <c r="B544" s="52">
        <v>10212</v>
      </c>
      <c r="C544" s="52" t="s">
        <v>50</v>
      </c>
      <c r="D544" s="52" t="s">
        <v>302</v>
      </c>
      <c r="E544" s="60">
        <v>25411</v>
      </c>
      <c r="F544" s="66">
        <f t="shared" ca="1" si="17"/>
        <v>53</v>
      </c>
      <c r="G544" s="45" t="str">
        <f t="shared" ca="1" si="16"/>
        <v>46-55</v>
      </c>
      <c r="H544" s="50">
        <v>500000</v>
      </c>
      <c r="I544" s="71" t="s">
        <v>323</v>
      </c>
    </row>
    <row r="545" spans="1:9">
      <c r="A545" s="50">
        <v>544</v>
      </c>
      <c r="B545" s="52">
        <v>10212</v>
      </c>
      <c r="C545" s="52" t="s">
        <v>48</v>
      </c>
      <c r="D545" s="52" t="s">
        <v>301</v>
      </c>
      <c r="E545" s="60">
        <v>23281</v>
      </c>
      <c r="F545" s="66">
        <f t="shared" ca="1" si="17"/>
        <v>59</v>
      </c>
      <c r="G545" s="45" t="str">
        <f t="shared" ca="1" si="16"/>
        <v>56-65</v>
      </c>
      <c r="H545" s="50">
        <v>500000</v>
      </c>
      <c r="I545" s="71" t="s">
        <v>323</v>
      </c>
    </row>
    <row r="546" spans="1:9">
      <c r="A546" s="50">
        <v>545</v>
      </c>
      <c r="B546" s="58">
        <v>10241</v>
      </c>
      <c r="C546" s="58" t="s">
        <v>48</v>
      </c>
      <c r="D546" s="49" t="s">
        <v>49</v>
      </c>
      <c r="E546" s="59">
        <v>36142</v>
      </c>
      <c r="F546" s="66">
        <f t="shared" ca="1" si="17"/>
        <v>24</v>
      </c>
      <c r="G546" s="45" t="str">
        <f t="shared" ca="1" si="16"/>
        <v>0-25</v>
      </c>
      <c r="H546" s="50">
        <v>500000</v>
      </c>
      <c r="I546" s="71" t="s">
        <v>323</v>
      </c>
    </row>
    <row r="547" spans="1:9">
      <c r="A547" s="50">
        <v>546</v>
      </c>
      <c r="B547" s="58">
        <v>10270</v>
      </c>
      <c r="C547" s="58" t="s">
        <v>48</v>
      </c>
      <c r="D547" s="49" t="s">
        <v>49</v>
      </c>
      <c r="E547" s="59">
        <v>36359</v>
      </c>
      <c r="F547" s="66">
        <f t="shared" ca="1" si="17"/>
        <v>23</v>
      </c>
      <c r="G547" s="45" t="str">
        <f t="shared" ca="1" si="16"/>
        <v>0-25</v>
      </c>
      <c r="H547" s="50">
        <v>500000</v>
      </c>
      <c r="I547" s="71" t="s">
        <v>323</v>
      </c>
    </row>
    <row r="548" spans="1:9">
      <c r="A548" s="50">
        <v>547</v>
      </c>
      <c r="B548" s="52">
        <v>10270</v>
      </c>
      <c r="C548" s="52" t="s">
        <v>48</v>
      </c>
      <c r="D548" s="52" t="s">
        <v>301</v>
      </c>
      <c r="E548" s="60">
        <v>25149</v>
      </c>
      <c r="F548" s="66">
        <f t="shared" ca="1" si="17"/>
        <v>54</v>
      </c>
      <c r="G548" s="45" t="str">
        <f t="shared" ca="1" si="16"/>
        <v>46-55</v>
      </c>
      <c r="H548" s="50">
        <v>500000</v>
      </c>
      <c r="I548" s="71" t="s">
        <v>323</v>
      </c>
    </row>
    <row r="549" spans="1:9">
      <c r="A549" s="50">
        <v>548</v>
      </c>
      <c r="B549" s="52">
        <v>10270</v>
      </c>
      <c r="C549" s="52" t="s">
        <v>50</v>
      </c>
      <c r="D549" s="52" t="s">
        <v>302</v>
      </c>
      <c r="E549" s="60">
        <v>28307</v>
      </c>
      <c r="F549" s="66">
        <f t="shared" ca="1" si="17"/>
        <v>45</v>
      </c>
      <c r="G549" s="45" t="str">
        <f t="shared" ca="1" si="16"/>
        <v>36-45</v>
      </c>
      <c r="H549" s="50">
        <v>500000</v>
      </c>
      <c r="I549" s="71" t="s">
        <v>323</v>
      </c>
    </row>
    <row r="550" spans="1:9">
      <c r="A550" s="50">
        <v>549</v>
      </c>
      <c r="B550" s="58">
        <v>10215</v>
      </c>
      <c r="C550" s="58" t="s">
        <v>48</v>
      </c>
      <c r="D550" s="49" t="s">
        <v>49</v>
      </c>
      <c r="E550" s="59">
        <v>32413</v>
      </c>
      <c r="F550" s="66">
        <f t="shared" ca="1" si="17"/>
        <v>34</v>
      </c>
      <c r="G550" s="45" t="str">
        <f t="shared" ca="1" si="16"/>
        <v>26-35</v>
      </c>
      <c r="H550" s="50">
        <v>500000</v>
      </c>
      <c r="I550" s="71" t="s">
        <v>323</v>
      </c>
    </row>
    <row r="551" spans="1:9">
      <c r="A551" s="50">
        <v>550</v>
      </c>
      <c r="B551" s="52">
        <v>10215</v>
      </c>
      <c r="C551" s="52" t="s">
        <v>50</v>
      </c>
      <c r="D551" s="52" t="s">
        <v>47</v>
      </c>
      <c r="E551" s="60">
        <v>33067</v>
      </c>
      <c r="F551" s="66">
        <f t="shared" ca="1" si="17"/>
        <v>32</v>
      </c>
      <c r="G551" s="45" t="str">
        <f t="shared" ca="1" si="16"/>
        <v>26-35</v>
      </c>
      <c r="H551" s="50">
        <v>500000</v>
      </c>
      <c r="I551" s="71" t="s">
        <v>323</v>
      </c>
    </row>
    <row r="552" spans="1:9">
      <c r="A552" s="50">
        <v>551</v>
      </c>
      <c r="B552" s="52">
        <v>10215</v>
      </c>
      <c r="C552" s="52" t="s">
        <v>50</v>
      </c>
      <c r="D552" s="52" t="s">
        <v>316</v>
      </c>
      <c r="E552" s="60">
        <v>44069</v>
      </c>
      <c r="F552" s="66">
        <f t="shared" ca="1" si="17"/>
        <v>2</v>
      </c>
      <c r="G552" s="45" t="str">
        <f t="shared" ca="1" si="16"/>
        <v>0-25</v>
      </c>
      <c r="H552" s="50">
        <v>500000</v>
      </c>
      <c r="I552" s="71" t="s">
        <v>323</v>
      </c>
    </row>
    <row r="553" spans="1:9">
      <c r="A553" s="50">
        <v>552</v>
      </c>
      <c r="B553" s="52">
        <v>10215</v>
      </c>
      <c r="C553" s="52" t="s">
        <v>50</v>
      </c>
      <c r="D553" s="52" t="s">
        <v>302</v>
      </c>
      <c r="E553" s="60">
        <v>20981</v>
      </c>
      <c r="F553" s="66">
        <f t="shared" ca="1" si="17"/>
        <v>65</v>
      </c>
      <c r="G553" s="45" t="str">
        <f t="shared" ca="1" si="16"/>
        <v>56-65</v>
      </c>
      <c r="H553" s="50">
        <v>500000</v>
      </c>
      <c r="I553" s="71" t="s">
        <v>323</v>
      </c>
    </row>
    <row r="554" spans="1:9">
      <c r="A554" s="50">
        <v>553</v>
      </c>
      <c r="B554" s="52">
        <v>10215</v>
      </c>
      <c r="C554" s="52" t="s">
        <v>48</v>
      </c>
      <c r="D554" s="52" t="s">
        <v>301</v>
      </c>
      <c r="E554" s="60">
        <v>17650</v>
      </c>
      <c r="F554" s="66">
        <f t="shared" ca="1" si="17"/>
        <v>74</v>
      </c>
      <c r="G554" s="45" t="str">
        <f t="shared" ca="1" si="16"/>
        <v>71-75</v>
      </c>
      <c r="H554" s="50">
        <v>500000</v>
      </c>
      <c r="I554" s="71" t="s">
        <v>323</v>
      </c>
    </row>
    <row r="555" spans="1:9">
      <c r="A555" s="50">
        <v>554</v>
      </c>
      <c r="B555" s="58">
        <v>10220</v>
      </c>
      <c r="C555" s="58" t="s">
        <v>48</v>
      </c>
      <c r="D555" s="49" t="s">
        <v>49</v>
      </c>
      <c r="E555" s="59">
        <v>34234</v>
      </c>
      <c r="F555" s="66">
        <f t="shared" ca="1" si="17"/>
        <v>29</v>
      </c>
      <c r="G555" s="45" t="str">
        <f t="shared" ca="1" si="16"/>
        <v>26-35</v>
      </c>
      <c r="H555" s="50">
        <v>500000</v>
      </c>
      <c r="I555" s="71" t="s">
        <v>323</v>
      </c>
    </row>
    <row r="556" spans="1:9">
      <c r="A556" s="50">
        <v>555</v>
      </c>
      <c r="B556" s="52">
        <v>10220</v>
      </c>
      <c r="C556" s="52" t="s">
        <v>48</v>
      </c>
      <c r="D556" s="52" t="s">
        <v>301</v>
      </c>
      <c r="E556" s="60">
        <v>19116</v>
      </c>
      <c r="F556" s="66">
        <f t="shared" ca="1" si="17"/>
        <v>70</v>
      </c>
      <c r="G556" s="45" t="str">
        <f t="shared" ca="1" si="16"/>
        <v>66-70</v>
      </c>
      <c r="H556" s="50">
        <v>500000</v>
      </c>
      <c r="I556" s="71" t="s">
        <v>323</v>
      </c>
    </row>
    <row r="557" spans="1:9">
      <c r="A557" s="50">
        <v>556</v>
      </c>
      <c r="B557" s="52">
        <v>10220</v>
      </c>
      <c r="C557" s="52" t="s">
        <v>50</v>
      </c>
      <c r="D557" s="52" t="s">
        <v>302</v>
      </c>
      <c r="E557" s="60">
        <v>24428</v>
      </c>
      <c r="F557" s="66">
        <f t="shared" ca="1" si="17"/>
        <v>56</v>
      </c>
      <c r="G557" s="45" t="str">
        <f t="shared" ca="1" si="16"/>
        <v>56-65</v>
      </c>
      <c r="H557" s="50">
        <v>500000</v>
      </c>
      <c r="I557" s="71" t="s">
        <v>323</v>
      </c>
    </row>
    <row r="558" spans="1:9">
      <c r="A558" s="50">
        <v>557</v>
      </c>
      <c r="B558" s="58">
        <v>10245</v>
      </c>
      <c r="C558" s="58" t="s">
        <v>48</v>
      </c>
      <c r="D558" s="49" t="s">
        <v>49</v>
      </c>
      <c r="E558" s="59">
        <v>35341</v>
      </c>
      <c r="F558" s="66">
        <f t="shared" ca="1" si="17"/>
        <v>26</v>
      </c>
      <c r="G558" s="45" t="str">
        <f t="shared" ca="1" si="16"/>
        <v>26-35</v>
      </c>
      <c r="H558" s="50">
        <v>500000</v>
      </c>
      <c r="I558" s="71" t="s">
        <v>323</v>
      </c>
    </row>
    <row r="559" spans="1:9">
      <c r="A559" s="50">
        <v>558</v>
      </c>
      <c r="B559" s="52">
        <v>10245</v>
      </c>
      <c r="C559" s="52" t="s">
        <v>48</v>
      </c>
      <c r="D559" s="52" t="s">
        <v>301</v>
      </c>
      <c r="E559" s="60">
        <v>24978</v>
      </c>
      <c r="F559" s="66">
        <f t="shared" ca="1" si="17"/>
        <v>54</v>
      </c>
      <c r="G559" s="45" t="str">
        <f t="shared" ca="1" si="16"/>
        <v>46-55</v>
      </c>
      <c r="H559" s="50">
        <v>500000</v>
      </c>
      <c r="I559" s="71" t="s">
        <v>323</v>
      </c>
    </row>
    <row r="560" spans="1:9">
      <c r="A560" s="50">
        <v>559</v>
      </c>
      <c r="B560" s="52">
        <v>10245</v>
      </c>
      <c r="C560" s="52" t="s">
        <v>50</v>
      </c>
      <c r="D560" s="52" t="s">
        <v>302</v>
      </c>
      <c r="E560" s="60">
        <v>26517</v>
      </c>
      <c r="F560" s="66">
        <f t="shared" ca="1" si="17"/>
        <v>50</v>
      </c>
      <c r="G560" s="45" t="str">
        <f t="shared" ca="1" si="16"/>
        <v>46-55</v>
      </c>
      <c r="H560" s="50">
        <v>500000</v>
      </c>
      <c r="I560" s="71" t="s">
        <v>323</v>
      </c>
    </row>
    <row r="561" spans="1:9">
      <c r="A561" s="68">
        <v>560</v>
      </c>
      <c r="B561" s="58">
        <v>10253</v>
      </c>
      <c r="C561" s="58" t="s">
        <v>50</v>
      </c>
      <c r="D561" s="49" t="s">
        <v>49</v>
      </c>
      <c r="E561" s="59">
        <v>35707</v>
      </c>
      <c r="F561" s="66">
        <f t="shared" ca="1" si="17"/>
        <v>25</v>
      </c>
      <c r="G561" s="45" t="str">
        <f t="shared" ca="1" si="16"/>
        <v>0-25</v>
      </c>
      <c r="H561" s="68">
        <v>500000</v>
      </c>
      <c r="I561" s="71" t="s">
        <v>323</v>
      </c>
    </row>
    <row r="562" spans="1:9">
      <c r="A562" s="68">
        <v>561</v>
      </c>
      <c r="B562" s="52">
        <v>10253</v>
      </c>
      <c r="C562" s="52" t="s">
        <v>48</v>
      </c>
      <c r="D562" s="52" t="s">
        <v>301</v>
      </c>
      <c r="E562" s="60">
        <v>21955</v>
      </c>
      <c r="F562" s="66">
        <f t="shared" ca="1" si="17"/>
        <v>63</v>
      </c>
      <c r="G562" s="45" t="str">
        <f t="shared" ca="1" si="16"/>
        <v>56-65</v>
      </c>
      <c r="H562" s="68">
        <v>500000</v>
      </c>
      <c r="I562" s="71" t="s">
        <v>323</v>
      </c>
    </row>
    <row r="563" spans="1:9">
      <c r="A563" s="68">
        <v>562</v>
      </c>
      <c r="B563" s="52">
        <v>10253</v>
      </c>
      <c r="C563" s="52" t="s">
        <v>50</v>
      </c>
      <c r="D563" s="52" t="s">
        <v>302</v>
      </c>
      <c r="E563" s="60">
        <v>24871</v>
      </c>
      <c r="F563" s="66">
        <f t="shared" ca="1" si="17"/>
        <v>55</v>
      </c>
      <c r="G563" s="45" t="str">
        <f t="shared" ca="1" si="16"/>
        <v>46-55</v>
      </c>
      <c r="H563" s="68">
        <v>500000</v>
      </c>
      <c r="I563" s="71" t="s">
        <v>323</v>
      </c>
    </row>
    <row r="564" spans="1:9">
      <c r="A564" s="68">
        <v>563</v>
      </c>
      <c r="B564" s="58">
        <v>10219</v>
      </c>
      <c r="C564" s="58" t="s">
        <v>48</v>
      </c>
      <c r="D564" s="49" t="s">
        <v>49</v>
      </c>
      <c r="E564" s="59">
        <v>33747</v>
      </c>
      <c r="F564" s="66">
        <f t="shared" ca="1" si="17"/>
        <v>30</v>
      </c>
      <c r="G564" s="45" t="str">
        <f t="shared" ca="1" si="16"/>
        <v>26-35</v>
      </c>
      <c r="H564" s="68">
        <v>500000</v>
      </c>
      <c r="I564" s="71" t="s">
        <v>323</v>
      </c>
    </row>
    <row r="565" spans="1:9">
      <c r="A565" s="50">
        <v>564</v>
      </c>
      <c r="B565" s="52">
        <v>10219</v>
      </c>
      <c r="C565" s="52" t="s">
        <v>48</v>
      </c>
      <c r="D565" s="52" t="s">
        <v>301</v>
      </c>
      <c r="E565" s="60">
        <v>22391</v>
      </c>
      <c r="F565" s="66">
        <f t="shared" ca="1" si="17"/>
        <v>61</v>
      </c>
      <c r="G565" s="45" t="str">
        <f t="shared" ca="1" si="16"/>
        <v>56-65</v>
      </c>
      <c r="H565" s="50">
        <v>500000</v>
      </c>
      <c r="I565" s="71" t="s">
        <v>323</v>
      </c>
    </row>
    <row r="566" spans="1:9">
      <c r="A566" s="50">
        <v>565</v>
      </c>
      <c r="B566" s="52">
        <v>10219</v>
      </c>
      <c r="C566" s="52" t="s">
        <v>50</v>
      </c>
      <c r="D566" s="52" t="s">
        <v>302</v>
      </c>
      <c r="E566" s="60">
        <v>25187</v>
      </c>
      <c r="F566" s="66">
        <f t="shared" ca="1" si="17"/>
        <v>54</v>
      </c>
      <c r="G566" s="45" t="str">
        <f t="shared" ca="1" si="16"/>
        <v>46-55</v>
      </c>
      <c r="H566" s="50">
        <v>500000</v>
      </c>
      <c r="I566" s="71" t="s">
        <v>323</v>
      </c>
    </row>
    <row r="567" spans="1:9">
      <c r="A567" s="50">
        <v>566</v>
      </c>
      <c r="B567" s="58">
        <v>10223</v>
      </c>
      <c r="C567" s="58" t="s">
        <v>50</v>
      </c>
      <c r="D567" s="49" t="s">
        <v>49</v>
      </c>
      <c r="E567" s="59">
        <v>32915</v>
      </c>
      <c r="F567" s="66">
        <f t="shared" ca="1" si="17"/>
        <v>33</v>
      </c>
      <c r="G567" s="45" t="str">
        <f t="shared" ca="1" si="16"/>
        <v>26-35</v>
      </c>
      <c r="H567" s="50">
        <v>500000</v>
      </c>
      <c r="I567" s="71" t="s">
        <v>323</v>
      </c>
    </row>
    <row r="568" spans="1:9">
      <c r="A568" s="50">
        <v>567</v>
      </c>
      <c r="B568" s="52">
        <v>10223</v>
      </c>
      <c r="C568" s="52" t="s">
        <v>48</v>
      </c>
      <c r="D568" s="52" t="s">
        <v>301</v>
      </c>
      <c r="E568" s="60">
        <v>22955</v>
      </c>
      <c r="F568" s="66">
        <f t="shared" ca="1" si="17"/>
        <v>60</v>
      </c>
      <c r="G568" s="45" t="str">
        <f t="shared" ca="1" si="16"/>
        <v>56-65</v>
      </c>
      <c r="H568" s="50">
        <v>500000</v>
      </c>
      <c r="I568" s="71" t="s">
        <v>323</v>
      </c>
    </row>
    <row r="569" spans="1:9">
      <c r="A569" s="50">
        <v>568</v>
      </c>
      <c r="B569" s="52">
        <v>10223</v>
      </c>
      <c r="C569" s="52" t="s">
        <v>50</v>
      </c>
      <c r="D569" s="52" t="s">
        <v>302</v>
      </c>
      <c r="E569" s="60">
        <v>23296</v>
      </c>
      <c r="F569" s="66">
        <f t="shared" ca="1" si="17"/>
        <v>59</v>
      </c>
      <c r="G569" s="45" t="str">
        <f t="shared" ca="1" si="16"/>
        <v>56-65</v>
      </c>
      <c r="H569" s="50">
        <v>500000</v>
      </c>
      <c r="I569" s="71" t="s">
        <v>323</v>
      </c>
    </row>
    <row r="570" spans="1:9">
      <c r="A570" s="50">
        <v>569</v>
      </c>
      <c r="B570" s="58">
        <v>10268</v>
      </c>
      <c r="C570" s="58" t="s">
        <v>48</v>
      </c>
      <c r="D570" s="49" t="s">
        <v>49</v>
      </c>
      <c r="E570" s="59">
        <v>34669</v>
      </c>
      <c r="F570" s="66">
        <f t="shared" ca="1" si="17"/>
        <v>28</v>
      </c>
      <c r="G570" s="45" t="str">
        <f t="shared" ca="1" si="16"/>
        <v>26-35</v>
      </c>
      <c r="H570" s="50">
        <v>500000</v>
      </c>
      <c r="I570" s="71" t="s">
        <v>323</v>
      </c>
    </row>
    <row r="571" spans="1:9">
      <c r="A571" s="50">
        <v>570</v>
      </c>
      <c r="B571" s="52">
        <v>10268</v>
      </c>
      <c r="C571" s="52" t="s">
        <v>50</v>
      </c>
      <c r="D571" s="52" t="s">
        <v>47</v>
      </c>
      <c r="E571" s="60">
        <v>36678</v>
      </c>
      <c r="F571" s="66">
        <f t="shared" ca="1" si="17"/>
        <v>22</v>
      </c>
      <c r="G571" s="45" t="str">
        <f t="shared" ca="1" si="16"/>
        <v>0-25</v>
      </c>
      <c r="H571" s="50">
        <v>500000</v>
      </c>
      <c r="I571" s="71" t="s">
        <v>323</v>
      </c>
    </row>
    <row r="572" spans="1:9">
      <c r="A572" s="50">
        <v>571</v>
      </c>
      <c r="B572" s="52">
        <v>10268</v>
      </c>
      <c r="C572" s="52" t="s">
        <v>48</v>
      </c>
      <c r="D572" s="52" t="s">
        <v>317</v>
      </c>
      <c r="E572" s="60">
        <v>43908</v>
      </c>
      <c r="F572" s="66">
        <f t="shared" ca="1" si="17"/>
        <v>3</v>
      </c>
      <c r="G572" s="45" t="str">
        <f t="shared" ca="1" si="16"/>
        <v>0-25</v>
      </c>
      <c r="H572" s="50">
        <v>500000</v>
      </c>
      <c r="I572" s="71" t="s">
        <v>323</v>
      </c>
    </row>
    <row r="573" spans="1:9">
      <c r="A573" s="50">
        <v>572</v>
      </c>
      <c r="B573" s="52">
        <v>10268</v>
      </c>
      <c r="C573" s="52" t="s">
        <v>48</v>
      </c>
      <c r="D573" s="52" t="s">
        <v>301</v>
      </c>
      <c r="E573" s="60">
        <v>23377</v>
      </c>
      <c r="F573" s="66">
        <f t="shared" ca="1" si="17"/>
        <v>59</v>
      </c>
      <c r="G573" s="45" t="str">
        <f t="shared" ca="1" si="16"/>
        <v>56-65</v>
      </c>
      <c r="H573" s="50">
        <v>500000</v>
      </c>
      <c r="I573" s="71" t="s">
        <v>323</v>
      </c>
    </row>
    <row r="574" spans="1:9">
      <c r="A574" s="50">
        <v>573</v>
      </c>
      <c r="B574" s="52">
        <v>10268</v>
      </c>
      <c r="C574" s="52" t="s">
        <v>50</v>
      </c>
      <c r="D574" s="52" t="s">
        <v>302</v>
      </c>
      <c r="E574" s="60">
        <v>25569</v>
      </c>
      <c r="F574" s="66">
        <f t="shared" ca="1" si="17"/>
        <v>53</v>
      </c>
      <c r="G574" s="45" t="str">
        <f t="shared" ca="1" si="16"/>
        <v>46-55</v>
      </c>
      <c r="H574" s="50">
        <v>500000</v>
      </c>
      <c r="I574" s="71" t="s">
        <v>323</v>
      </c>
    </row>
    <row r="575" spans="1:9">
      <c r="A575" s="50">
        <v>574</v>
      </c>
      <c r="B575" s="58">
        <v>10231</v>
      </c>
      <c r="C575" s="58" t="s">
        <v>48</v>
      </c>
      <c r="D575" s="49" t="s">
        <v>49</v>
      </c>
      <c r="E575" s="59">
        <v>34129</v>
      </c>
      <c r="F575" s="66">
        <f t="shared" ca="1" si="17"/>
        <v>29</v>
      </c>
      <c r="G575" s="45" t="str">
        <f t="shared" ca="1" si="16"/>
        <v>26-35</v>
      </c>
      <c r="H575" s="50">
        <v>500000</v>
      </c>
      <c r="I575" s="71" t="s">
        <v>323</v>
      </c>
    </row>
    <row r="576" spans="1:9">
      <c r="A576" s="50">
        <v>575</v>
      </c>
      <c r="B576" s="52">
        <v>10231</v>
      </c>
      <c r="C576" s="52" t="s">
        <v>48</v>
      </c>
      <c r="D576" s="52" t="s">
        <v>301</v>
      </c>
      <c r="E576" s="60">
        <v>23163</v>
      </c>
      <c r="F576" s="66">
        <f t="shared" ca="1" si="17"/>
        <v>59</v>
      </c>
      <c r="G576" s="45" t="str">
        <f t="shared" ca="1" si="16"/>
        <v>56-65</v>
      </c>
      <c r="H576" s="50">
        <v>500000</v>
      </c>
      <c r="I576" s="71" t="s">
        <v>323</v>
      </c>
    </row>
    <row r="577" spans="1:9">
      <c r="A577" s="50">
        <v>576</v>
      </c>
      <c r="B577" s="52">
        <v>10231</v>
      </c>
      <c r="C577" s="52" t="s">
        <v>50</v>
      </c>
      <c r="D577" s="52" t="s">
        <v>302</v>
      </c>
      <c r="E577" s="60">
        <v>23332</v>
      </c>
      <c r="F577" s="66">
        <f t="shared" ca="1" si="17"/>
        <v>59</v>
      </c>
      <c r="G577" s="45" t="str">
        <f t="shared" ca="1" si="16"/>
        <v>56-65</v>
      </c>
      <c r="H577" s="50">
        <v>500000</v>
      </c>
      <c r="I577" s="71" t="s">
        <v>323</v>
      </c>
    </row>
    <row r="578" spans="1:9">
      <c r="A578" s="68">
        <v>577</v>
      </c>
      <c r="B578" s="58">
        <v>10258</v>
      </c>
      <c r="C578" s="58" t="s">
        <v>48</v>
      </c>
      <c r="D578" s="49" t="s">
        <v>49</v>
      </c>
      <c r="E578" s="59">
        <v>34211</v>
      </c>
      <c r="F578" s="66">
        <f t="shared" ca="1" si="17"/>
        <v>29</v>
      </c>
      <c r="G578" s="45" t="str">
        <f t="shared" ref="G578:G641" ca="1" si="18">IF(F578&lt;26,"0-25",IF(F578&lt;=35,"26-35",IF(F578&lt;=45,"36-45",IF(F578&lt;=55,"46-55",IF(F578&lt;=65,"56-65",IF(F578&lt;=70,"66-70",IF(F578&lt;=75,"71-75",IF(F578&lt;=80,"76-80","Above80"))))))))</f>
        <v>26-35</v>
      </c>
      <c r="H578" s="68">
        <v>500000</v>
      </c>
      <c r="I578" s="71" t="s">
        <v>323</v>
      </c>
    </row>
    <row r="579" spans="1:9">
      <c r="A579" s="68">
        <v>578</v>
      </c>
      <c r="B579" s="52">
        <v>10258</v>
      </c>
      <c r="C579" s="52" t="s">
        <v>50</v>
      </c>
      <c r="D579" s="52" t="s">
        <v>47</v>
      </c>
      <c r="E579" s="60" t="s">
        <v>328</v>
      </c>
      <c r="F579" s="66">
        <f t="shared" ref="F579:F642" ca="1" si="19">ROUNDDOWN((TODAY()-E579)/365,0)</f>
        <v>30</v>
      </c>
      <c r="G579" s="45" t="str">
        <f t="shared" ca="1" si="18"/>
        <v>26-35</v>
      </c>
      <c r="H579" s="68">
        <v>500000</v>
      </c>
      <c r="I579" s="71" t="s">
        <v>323</v>
      </c>
    </row>
    <row r="580" spans="1:9">
      <c r="A580" s="68">
        <v>579</v>
      </c>
      <c r="B580" s="52">
        <v>10258</v>
      </c>
      <c r="C580" s="52" t="s">
        <v>50</v>
      </c>
      <c r="D580" s="52" t="s">
        <v>302</v>
      </c>
      <c r="E580" s="60">
        <v>22726</v>
      </c>
      <c r="F580" s="66">
        <f t="shared" ca="1" si="19"/>
        <v>61</v>
      </c>
      <c r="G580" s="45" t="str">
        <f t="shared" ca="1" si="18"/>
        <v>56-65</v>
      </c>
      <c r="H580" s="68">
        <v>500000</v>
      </c>
      <c r="I580" s="71" t="s">
        <v>323</v>
      </c>
    </row>
    <row r="581" spans="1:9">
      <c r="A581" s="68">
        <v>580</v>
      </c>
      <c r="B581" s="52">
        <v>10258</v>
      </c>
      <c r="C581" s="52" t="s">
        <v>48</v>
      </c>
      <c r="D581" s="52" t="s">
        <v>301</v>
      </c>
      <c r="E581" s="60">
        <v>23971</v>
      </c>
      <c r="F581" s="66">
        <f t="shared" ca="1" si="19"/>
        <v>57</v>
      </c>
      <c r="G581" s="45" t="str">
        <f t="shared" ca="1" si="18"/>
        <v>56-65</v>
      </c>
      <c r="H581" s="68">
        <v>500000</v>
      </c>
      <c r="I581" s="71" t="s">
        <v>323</v>
      </c>
    </row>
    <row r="582" spans="1:9">
      <c r="A582" s="68">
        <v>581</v>
      </c>
      <c r="B582" s="58">
        <v>10272</v>
      </c>
      <c r="C582" s="58" t="s">
        <v>48</v>
      </c>
      <c r="D582" s="49" t="s">
        <v>49</v>
      </c>
      <c r="E582" s="59">
        <v>35598</v>
      </c>
      <c r="F582" s="66">
        <f t="shared" ca="1" si="19"/>
        <v>25</v>
      </c>
      <c r="G582" s="45" t="str">
        <f t="shared" ca="1" si="18"/>
        <v>0-25</v>
      </c>
      <c r="H582" s="68">
        <v>500000</v>
      </c>
      <c r="I582" s="71" t="s">
        <v>323</v>
      </c>
    </row>
    <row r="583" spans="1:9">
      <c r="A583" s="50">
        <v>582</v>
      </c>
      <c r="B583" s="52">
        <v>10272</v>
      </c>
      <c r="C583" s="52" t="s">
        <v>48</v>
      </c>
      <c r="D583" s="52" t="s">
        <v>301</v>
      </c>
      <c r="E583" s="60">
        <v>26304</v>
      </c>
      <c r="F583" s="66">
        <f t="shared" ca="1" si="19"/>
        <v>51</v>
      </c>
      <c r="G583" s="45" t="str">
        <f t="shared" ca="1" si="18"/>
        <v>46-55</v>
      </c>
      <c r="H583" s="50">
        <v>500000</v>
      </c>
      <c r="I583" s="71" t="s">
        <v>323</v>
      </c>
    </row>
    <row r="584" spans="1:9">
      <c r="A584" s="50">
        <v>583</v>
      </c>
      <c r="B584" s="52">
        <v>10272</v>
      </c>
      <c r="C584" s="52" t="s">
        <v>50</v>
      </c>
      <c r="D584" s="52" t="s">
        <v>302</v>
      </c>
      <c r="E584" s="60">
        <v>27790</v>
      </c>
      <c r="F584" s="66">
        <f t="shared" ca="1" si="19"/>
        <v>47</v>
      </c>
      <c r="G584" s="45" t="str">
        <f t="shared" ca="1" si="18"/>
        <v>46-55</v>
      </c>
      <c r="H584" s="50">
        <v>500000</v>
      </c>
      <c r="I584" s="71" t="s">
        <v>323</v>
      </c>
    </row>
    <row r="585" spans="1:9">
      <c r="A585" s="50">
        <v>584</v>
      </c>
      <c r="B585" s="58">
        <v>10235</v>
      </c>
      <c r="C585" s="58" t="s">
        <v>48</v>
      </c>
      <c r="D585" s="49" t="s">
        <v>49</v>
      </c>
      <c r="E585" s="59" t="s">
        <v>329</v>
      </c>
      <c r="F585" s="66">
        <f t="shared" ca="1" si="19"/>
        <v>27</v>
      </c>
      <c r="G585" s="45" t="str">
        <f t="shared" ca="1" si="18"/>
        <v>26-35</v>
      </c>
      <c r="H585" s="50">
        <v>500000</v>
      </c>
      <c r="I585" s="71" t="s">
        <v>323</v>
      </c>
    </row>
    <row r="586" spans="1:9">
      <c r="A586" s="50">
        <v>585</v>
      </c>
      <c r="B586" s="52">
        <v>10235</v>
      </c>
      <c r="C586" s="52" t="s">
        <v>48</v>
      </c>
      <c r="D586" s="52" t="s">
        <v>301</v>
      </c>
      <c r="E586" s="60" t="s">
        <v>330</v>
      </c>
      <c r="F586" s="66">
        <f t="shared" ca="1" si="19"/>
        <v>53</v>
      </c>
      <c r="G586" s="45" t="str">
        <f t="shared" ca="1" si="18"/>
        <v>46-55</v>
      </c>
      <c r="H586" s="50">
        <v>500000</v>
      </c>
      <c r="I586" s="71" t="s">
        <v>323</v>
      </c>
    </row>
    <row r="587" spans="1:9">
      <c r="A587" s="50">
        <v>586</v>
      </c>
      <c r="B587" s="52">
        <v>10235</v>
      </c>
      <c r="C587" s="52" t="s">
        <v>50</v>
      </c>
      <c r="D587" s="52" t="s">
        <v>302</v>
      </c>
      <c r="E587" s="60" t="s">
        <v>331</v>
      </c>
      <c r="F587" s="66">
        <f t="shared" ca="1" si="19"/>
        <v>50</v>
      </c>
      <c r="G587" s="45" t="str">
        <f t="shared" ca="1" si="18"/>
        <v>46-55</v>
      </c>
      <c r="H587" s="50">
        <v>500000</v>
      </c>
      <c r="I587" s="71" t="s">
        <v>323</v>
      </c>
    </row>
    <row r="588" spans="1:9">
      <c r="A588" s="50">
        <v>587</v>
      </c>
      <c r="B588" s="58">
        <v>10243</v>
      </c>
      <c r="C588" s="58" t="s">
        <v>48</v>
      </c>
      <c r="D588" s="49" t="s">
        <v>49</v>
      </c>
      <c r="E588" s="59" t="s">
        <v>332</v>
      </c>
      <c r="F588" s="66">
        <f t="shared" ca="1" si="19"/>
        <v>27</v>
      </c>
      <c r="G588" s="45" t="str">
        <f t="shared" ca="1" si="18"/>
        <v>26-35</v>
      </c>
      <c r="H588" s="50">
        <v>500000</v>
      </c>
      <c r="I588" s="71" t="s">
        <v>323</v>
      </c>
    </row>
    <row r="589" spans="1:9">
      <c r="A589" s="50">
        <v>588</v>
      </c>
      <c r="B589" s="52">
        <v>10243</v>
      </c>
      <c r="C589" s="52" t="s">
        <v>48</v>
      </c>
      <c r="D589" s="52" t="s">
        <v>301</v>
      </c>
      <c r="E589" s="60" t="s">
        <v>333</v>
      </c>
      <c r="F589" s="66">
        <f t="shared" ca="1" si="19"/>
        <v>61</v>
      </c>
      <c r="G589" s="45" t="str">
        <f t="shared" ca="1" si="18"/>
        <v>56-65</v>
      </c>
      <c r="H589" s="50">
        <v>500000</v>
      </c>
      <c r="I589" s="71" t="s">
        <v>323</v>
      </c>
    </row>
    <row r="590" spans="1:9">
      <c r="A590" s="50">
        <v>589</v>
      </c>
      <c r="B590" s="52">
        <v>10243</v>
      </c>
      <c r="C590" s="52" t="s">
        <v>50</v>
      </c>
      <c r="D590" s="52" t="s">
        <v>302</v>
      </c>
      <c r="E590" s="60" t="s">
        <v>334</v>
      </c>
      <c r="F590" s="66">
        <f t="shared" ca="1" si="19"/>
        <v>52</v>
      </c>
      <c r="G590" s="45" t="str">
        <f t="shared" ca="1" si="18"/>
        <v>46-55</v>
      </c>
      <c r="H590" s="50">
        <v>500000</v>
      </c>
      <c r="I590" s="71" t="s">
        <v>323</v>
      </c>
    </row>
    <row r="591" spans="1:9">
      <c r="A591" s="50">
        <v>590</v>
      </c>
      <c r="B591" s="58">
        <v>10230</v>
      </c>
      <c r="C591" s="58" t="s">
        <v>50</v>
      </c>
      <c r="D591" s="49" t="s">
        <v>49</v>
      </c>
      <c r="E591" s="59">
        <v>35424</v>
      </c>
      <c r="F591" s="66">
        <f t="shared" ca="1" si="19"/>
        <v>26</v>
      </c>
      <c r="G591" s="45" t="str">
        <f t="shared" ca="1" si="18"/>
        <v>26-35</v>
      </c>
      <c r="H591" s="50">
        <v>500000</v>
      </c>
      <c r="I591" s="71" t="s">
        <v>323</v>
      </c>
    </row>
    <row r="592" spans="1:9">
      <c r="A592" s="50">
        <v>591</v>
      </c>
      <c r="B592" s="52">
        <v>10230</v>
      </c>
      <c r="C592" s="52" t="s">
        <v>48</v>
      </c>
      <c r="D592" s="52" t="s">
        <v>301</v>
      </c>
      <c r="E592" s="60">
        <v>26762</v>
      </c>
      <c r="F592" s="66">
        <f t="shared" ca="1" si="19"/>
        <v>49</v>
      </c>
      <c r="G592" s="45" t="str">
        <f t="shared" ca="1" si="18"/>
        <v>46-55</v>
      </c>
      <c r="H592" s="50">
        <v>500000</v>
      </c>
      <c r="I592" s="71" t="s">
        <v>323</v>
      </c>
    </row>
    <row r="593" spans="1:9">
      <c r="A593" s="50">
        <v>592</v>
      </c>
      <c r="B593" s="52">
        <v>10230</v>
      </c>
      <c r="C593" s="52" t="s">
        <v>50</v>
      </c>
      <c r="D593" s="52" t="s">
        <v>302</v>
      </c>
      <c r="E593" s="60">
        <v>27127</v>
      </c>
      <c r="F593" s="66">
        <f t="shared" ca="1" si="19"/>
        <v>48</v>
      </c>
      <c r="G593" s="45" t="str">
        <f t="shared" ca="1" si="18"/>
        <v>46-55</v>
      </c>
      <c r="H593" s="50">
        <v>500000</v>
      </c>
      <c r="I593" s="71" t="s">
        <v>323</v>
      </c>
    </row>
    <row r="594" spans="1:9">
      <c r="A594" s="50">
        <v>593</v>
      </c>
      <c r="B594" s="58">
        <v>10283</v>
      </c>
      <c r="C594" s="58" t="s">
        <v>50</v>
      </c>
      <c r="D594" s="49" t="s">
        <v>49</v>
      </c>
      <c r="E594" s="59" t="s">
        <v>335</v>
      </c>
      <c r="F594" s="66">
        <f t="shared" ca="1" si="19"/>
        <v>26</v>
      </c>
      <c r="G594" s="45" t="str">
        <f t="shared" ca="1" si="18"/>
        <v>26-35</v>
      </c>
      <c r="H594" s="50">
        <v>500000</v>
      </c>
      <c r="I594" s="71" t="s">
        <v>323</v>
      </c>
    </row>
    <row r="595" spans="1:9">
      <c r="A595" s="50">
        <v>594</v>
      </c>
      <c r="B595" s="52">
        <v>10283</v>
      </c>
      <c r="C595" s="52" t="s">
        <v>48</v>
      </c>
      <c r="D595" s="52" t="s">
        <v>301</v>
      </c>
      <c r="E595" s="60" t="s">
        <v>336</v>
      </c>
      <c r="F595" s="66">
        <f t="shared" ca="1" si="19"/>
        <v>58</v>
      </c>
      <c r="G595" s="45" t="str">
        <f t="shared" ca="1" si="18"/>
        <v>56-65</v>
      </c>
      <c r="H595" s="50">
        <v>500000</v>
      </c>
      <c r="I595" s="71" t="s">
        <v>323</v>
      </c>
    </row>
    <row r="596" spans="1:9">
      <c r="A596" s="50">
        <v>595</v>
      </c>
      <c r="B596" s="52">
        <v>10283</v>
      </c>
      <c r="C596" s="52" t="s">
        <v>50</v>
      </c>
      <c r="D596" s="52" t="s">
        <v>302</v>
      </c>
      <c r="E596" s="60">
        <v>26786</v>
      </c>
      <c r="F596" s="66">
        <f t="shared" ca="1" si="19"/>
        <v>49</v>
      </c>
      <c r="G596" s="45" t="str">
        <f t="shared" ca="1" si="18"/>
        <v>46-55</v>
      </c>
      <c r="H596" s="50">
        <v>500000</v>
      </c>
      <c r="I596" s="71" t="s">
        <v>323</v>
      </c>
    </row>
    <row r="597" spans="1:9">
      <c r="A597" s="50">
        <v>596</v>
      </c>
      <c r="B597" s="58">
        <v>10269</v>
      </c>
      <c r="C597" s="58" t="s">
        <v>48</v>
      </c>
      <c r="D597" s="49" t="s">
        <v>49</v>
      </c>
      <c r="E597" s="59">
        <v>32306</v>
      </c>
      <c r="F597" s="66">
        <f t="shared" ca="1" si="19"/>
        <v>34</v>
      </c>
      <c r="G597" s="45" t="str">
        <f t="shared" ca="1" si="18"/>
        <v>26-35</v>
      </c>
      <c r="H597" s="50">
        <v>500000</v>
      </c>
      <c r="I597" s="71" t="s">
        <v>323</v>
      </c>
    </row>
    <row r="598" spans="1:9">
      <c r="A598" s="50">
        <v>597</v>
      </c>
      <c r="B598" s="52">
        <v>10269</v>
      </c>
      <c r="C598" s="52" t="s">
        <v>50</v>
      </c>
      <c r="D598" s="52" t="s">
        <v>47</v>
      </c>
      <c r="E598" s="60" t="s">
        <v>337</v>
      </c>
      <c r="F598" s="66">
        <f t="shared" ca="1" si="19"/>
        <v>32</v>
      </c>
      <c r="G598" s="45" t="str">
        <f t="shared" ca="1" si="18"/>
        <v>26-35</v>
      </c>
      <c r="H598" s="50">
        <v>500000</v>
      </c>
      <c r="I598" s="71" t="s">
        <v>323</v>
      </c>
    </row>
    <row r="599" spans="1:9">
      <c r="A599" s="68">
        <v>598</v>
      </c>
      <c r="B599" s="52">
        <v>10269</v>
      </c>
      <c r="C599" s="52" t="s">
        <v>48</v>
      </c>
      <c r="D599" s="52" t="s">
        <v>317</v>
      </c>
      <c r="E599" s="60">
        <v>43744</v>
      </c>
      <c r="F599" s="66">
        <f t="shared" ca="1" si="19"/>
        <v>3</v>
      </c>
      <c r="G599" s="45" t="str">
        <f t="shared" ca="1" si="18"/>
        <v>0-25</v>
      </c>
      <c r="H599" s="68">
        <v>500000</v>
      </c>
      <c r="I599" s="71" t="s">
        <v>323</v>
      </c>
    </row>
    <row r="600" spans="1:9">
      <c r="A600" s="68">
        <v>599</v>
      </c>
      <c r="B600" s="52">
        <v>10269</v>
      </c>
      <c r="C600" s="52" t="s">
        <v>50</v>
      </c>
      <c r="D600" s="50" t="s">
        <v>402</v>
      </c>
      <c r="E600" s="60" t="s">
        <v>338</v>
      </c>
      <c r="F600" s="66">
        <f t="shared" ca="1" si="19"/>
        <v>61</v>
      </c>
      <c r="G600" s="45" t="str">
        <f t="shared" ca="1" si="18"/>
        <v>56-65</v>
      </c>
      <c r="H600" s="68">
        <v>500000</v>
      </c>
      <c r="I600" s="71" t="s">
        <v>323</v>
      </c>
    </row>
    <row r="601" spans="1:9">
      <c r="A601" s="68">
        <v>600</v>
      </c>
      <c r="B601" s="58">
        <v>10286</v>
      </c>
      <c r="C601" s="58" t="s">
        <v>48</v>
      </c>
      <c r="D601" s="49" t="s">
        <v>49</v>
      </c>
      <c r="E601" s="59">
        <v>32727</v>
      </c>
      <c r="F601" s="66">
        <f t="shared" ca="1" si="19"/>
        <v>33</v>
      </c>
      <c r="G601" s="45" t="str">
        <f t="shared" ca="1" si="18"/>
        <v>26-35</v>
      </c>
      <c r="H601" s="68">
        <v>500000</v>
      </c>
      <c r="I601" s="71" t="s">
        <v>323</v>
      </c>
    </row>
    <row r="602" spans="1:9">
      <c r="A602" s="50">
        <v>601</v>
      </c>
      <c r="B602" s="52">
        <v>10286</v>
      </c>
      <c r="C602" s="52" t="s">
        <v>50</v>
      </c>
      <c r="D602" s="52" t="s">
        <v>47</v>
      </c>
      <c r="E602" s="60" t="s">
        <v>339</v>
      </c>
      <c r="F602" s="66">
        <f t="shared" ca="1" si="19"/>
        <v>32</v>
      </c>
      <c r="G602" s="45" t="str">
        <f t="shared" ca="1" si="18"/>
        <v>26-35</v>
      </c>
      <c r="H602" s="50">
        <v>500000</v>
      </c>
      <c r="I602" s="71" t="s">
        <v>323</v>
      </c>
    </row>
    <row r="603" spans="1:9">
      <c r="A603" s="50">
        <v>602</v>
      </c>
      <c r="B603" s="52">
        <v>10286</v>
      </c>
      <c r="C603" s="52" t="s">
        <v>50</v>
      </c>
      <c r="D603" s="52" t="s">
        <v>316</v>
      </c>
      <c r="E603" s="60" t="s">
        <v>340</v>
      </c>
      <c r="F603" s="66">
        <f t="shared" ca="1" si="19"/>
        <v>2</v>
      </c>
      <c r="G603" s="45" t="str">
        <f t="shared" ca="1" si="18"/>
        <v>0-25</v>
      </c>
      <c r="H603" s="50">
        <v>500000</v>
      </c>
      <c r="I603" s="71" t="s">
        <v>323</v>
      </c>
    </row>
    <row r="604" spans="1:9">
      <c r="A604" s="50">
        <v>603</v>
      </c>
      <c r="B604" s="52">
        <v>10286</v>
      </c>
      <c r="C604" s="52" t="s">
        <v>50</v>
      </c>
      <c r="D604" s="52" t="s">
        <v>302</v>
      </c>
      <c r="E604" s="60">
        <v>20090</v>
      </c>
      <c r="F604" s="66">
        <f t="shared" ca="1" si="19"/>
        <v>68</v>
      </c>
      <c r="G604" s="45" t="str">
        <f t="shared" ca="1" si="18"/>
        <v>66-70</v>
      </c>
      <c r="H604" s="50">
        <v>500000</v>
      </c>
      <c r="I604" s="71" t="s">
        <v>323</v>
      </c>
    </row>
    <row r="605" spans="1:9">
      <c r="A605" s="50">
        <v>604</v>
      </c>
      <c r="B605" s="58">
        <v>10289</v>
      </c>
      <c r="C605" s="58" t="s">
        <v>48</v>
      </c>
      <c r="D605" s="49" t="s">
        <v>49</v>
      </c>
      <c r="E605" s="59">
        <v>33334</v>
      </c>
      <c r="F605" s="66">
        <f t="shared" ca="1" si="19"/>
        <v>31</v>
      </c>
      <c r="G605" s="45" t="str">
        <f t="shared" ca="1" si="18"/>
        <v>26-35</v>
      </c>
      <c r="H605" s="50">
        <v>500000</v>
      </c>
      <c r="I605" s="71" t="s">
        <v>323</v>
      </c>
    </row>
    <row r="606" spans="1:9">
      <c r="A606" s="50">
        <v>605</v>
      </c>
      <c r="B606" s="52">
        <v>10289</v>
      </c>
      <c r="C606" s="52" t="s">
        <v>50</v>
      </c>
      <c r="D606" s="52" t="s">
        <v>47</v>
      </c>
      <c r="E606" s="60" t="s">
        <v>341</v>
      </c>
      <c r="F606" s="66">
        <f t="shared" ca="1" si="19"/>
        <v>29</v>
      </c>
      <c r="G606" s="45" t="str">
        <f t="shared" ca="1" si="18"/>
        <v>26-35</v>
      </c>
      <c r="H606" s="50">
        <v>500000</v>
      </c>
      <c r="I606" s="71" t="s">
        <v>323</v>
      </c>
    </row>
    <row r="607" spans="1:9">
      <c r="A607" s="50">
        <v>606</v>
      </c>
      <c r="B607" s="52">
        <v>10289</v>
      </c>
      <c r="C607" s="52" t="s">
        <v>50</v>
      </c>
      <c r="D607" s="52" t="s">
        <v>316</v>
      </c>
      <c r="E607" s="60" t="s">
        <v>342</v>
      </c>
      <c r="F607" s="66">
        <f t="shared" ca="1" si="19"/>
        <v>2</v>
      </c>
      <c r="G607" s="45" t="str">
        <f t="shared" ca="1" si="18"/>
        <v>0-25</v>
      </c>
      <c r="H607" s="50">
        <v>500000</v>
      </c>
      <c r="I607" s="71" t="s">
        <v>323</v>
      </c>
    </row>
    <row r="608" spans="1:9">
      <c r="A608" s="50">
        <v>607</v>
      </c>
      <c r="B608" s="52">
        <v>10289</v>
      </c>
      <c r="C608" s="52" t="s">
        <v>48</v>
      </c>
      <c r="D608" s="52" t="s">
        <v>301</v>
      </c>
      <c r="E608" s="60">
        <v>22743</v>
      </c>
      <c r="F608" s="66">
        <f t="shared" ca="1" si="19"/>
        <v>60</v>
      </c>
      <c r="G608" s="45" t="str">
        <f t="shared" ca="1" si="18"/>
        <v>56-65</v>
      </c>
      <c r="H608" s="50">
        <v>500000</v>
      </c>
      <c r="I608" s="71" t="s">
        <v>323</v>
      </c>
    </row>
    <row r="609" spans="1:9">
      <c r="A609" s="50">
        <v>608</v>
      </c>
      <c r="B609" s="52">
        <v>10289</v>
      </c>
      <c r="C609" s="52" t="s">
        <v>50</v>
      </c>
      <c r="D609" s="52" t="s">
        <v>302</v>
      </c>
      <c r="E609" s="60">
        <v>23996</v>
      </c>
      <c r="F609" s="66">
        <f t="shared" ca="1" si="19"/>
        <v>57</v>
      </c>
      <c r="G609" s="45" t="str">
        <f t="shared" ca="1" si="18"/>
        <v>56-65</v>
      </c>
      <c r="H609" s="50">
        <v>500000</v>
      </c>
      <c r="I609" s="71" t="s">
        <v>323</v>
      </c>
    </row>
    <row r="610" spans="1:9">
      <c r="A610" s="50">
        <v>609</v>
      </c>
      <c r="B610" s="58">
        <v>10291</v>
      </c>
      <c r="C610" s="58" t="s">
        <v>48</v>
      </c>
      <c r="D610" s="49" t="s">
        <v>49</v>
      </c>
      <c r="E610" s="59" t="s">
        <v>343</v>
      </c>
      <c r="F610" s="66">
        <f t="shared" ca="1" si="19"/>
        <v>27</v>
      </c>
      <c r="G610" s="45" t="str">
        <f t="shared" ca="1" si="18"/>
        <v>26-35</v>
      </c>
      <c r="H610" s="50">
        <v>500000</v>
      </c>
      <c r="I610" s="71" t="s">
        <v>323</v>
      </c>
    </row>
    <row r="611" spans="1:9">
      <c r="A611" s="50">
        <v>610</v>
      </c>
      <c r="B611" s="52">
        <v>10291</v>
      </c>
      <c r="C611" s="52" t="s">
        <v>48</v>
      </c>
      <c r="D611" s="52" t="s">
        <v>301</v>
      </c>
      <c r="E611" s="60">
        <v>20643</v>
      </c>
      <c r="F611" s="66">
        <f t="shared" ca="1" si="19"/>
        <v>66</v>
      </c>
      <c r="G611" s="45" t="str">
        <f t="shared" ca="1" si="18"/>
        <v>66-70</v>
      </c>
      <c r="H611" s="50">
        <v>500000</v>
      </c>
      <c r="I611" s="71" t="s">
        <v>323</v>
      </c>
    </row>
    <row r="612" spans="1:9">
      <c r="A612" s="50">
        <v>611</v>
      </c>
      <c r="B612" s="52">
        <v>10291</v>
      </c>
      <c r="C612" s="52" t="s">
        <v>50</v>
      </c>
      <c r="D612" s="52" t="s">
        <v>302</v>
      </c>
      <c r="E612" s="60" t="s">
        <v>344</v>
      </c>
      <c r="F612" s="66">
        <f t="shared" ca="1" si="19"/>
        <v>60</v>
      </c>
      <c r="G612" s="45" t="str">
        <f t="shared" ca="1" si="18"/>
        <v>56-65</v>
      </c>
      <c r="H612" s="50">
        <v>500000</v>
      </c>
      <c r="I612" s="71" t="s">
        <v>323</v>
      </c>
    </row>
    <row r="613" spans="1:9">
      <c r="A613" s="50">
        <v>612</v>
      </c>
      <c r="B613" s="58">
        <v>10260</v>
      </c>
      <c r="C613" s="58" t="s">
        <v>48</v>
      </c>
      <c r="D613" s="49" t="s">
        <v>49</v>
      </c>
      <c r="E613" s="59">
        <v>35432</v>
      </c>
      <c r="F613" s="66">
        <f t="shared" ca="1" si="19"/>
        <v>26</v>
      </c>
      <c r="G613" s="45" t="str">
        <f t="shared" ca="1" si="18"/>
        <v>26-35</v>
      </c>
      <c r="H613" s="50">
        <v>500000</v>
      </c>
      <c r="I613" s="71" t="s">
        <v>323</v>
      </c>
    </row>
    <row r="614" spans="1:9">
      <c r="A614" s="50">
        <v>613</v>
      </c>
      <c r="B614" s="52">
        <v>10260</v>
      </c>
      <c r="C614" s="52" t="s">
        <v>48</v>
      </c>
      <c r="D614" s="52" t="s">
        <v>301</v>
      </c>
      <c r="E614" s="60">
        <v>21164</v>
      </c>
      <c r="F614" s="66">
        <f t="shared" ca="1" si="19"/>
        <v>65</v>
      </c>
      <c r="G614" s="45" t="str">
        <f t="shared" ca="1" si="18"/>
        <v>56-65</v>
      </c>
      <c r="H614" s="50">
        <v>500000</v>
      </c>
      <c r="I614" s="71" t="s">
        <v>323</v>
      </c>
    </row>
    <row r="615" spans="1:9">
      <c r="A615" s="50">
        <v>614</v>
      </c>
      <c r="B615" s="52">
        <v>10260</v>
      </c>
      <c r="C615" s="52" t="s">
        <v>50</v>
      </c>
      <c r="D615" s="52" t="s">
        <v>302</v>
      </c>
      <c r="E615" s="60" t="s">
        <v>345</v>
      </c>
      <c r="F615" s="66">
        <f t="shared" ca="1" si="19"/>
        <v>65</v>
      </c>
      <c r="G615" s="45" t="str">
        <f t="shared" ca="1" si="18"/>
        <v>56-65</v>
      </c>
      <c r="H615" s="50">
        <v>500000</v>
      </c>
      <c r="I615" s="71" t="s">
        <v>323</v>
      </c>
    </row>
    <row r="616" spans="1:9">
      <c r="A616" s="50">
        <v>615</v>
      </c>
      <c r="B616" s="58">
        <v>10287</v>
      </c>
      <c r="C616" s="58" t="s">
        <v>48</v>
      </c>
      <c r="D616" s="49" t="s">
        <v>49</v>
      </c>
      <c r="E616" s="59" t="s">
        <v>346</v>
      </c>
      <c r="F616" s="66">
        <f t="shared" ca="1" si="19"/>
        <v>31</v>
      </c>
      <c r="G616" s="45" t="str">
        <f t="shared" ca="1" si="18"/>
        <v>26-35</v>
      </c>
      <c r="H616" s="50">
        <v>500000</v>
      </c>
      <c r="I616" s="71" t="s">
        <v>323</v>
      </c>
    </row>
    <row r="617" spans="1:9">
      <c r="A617" s="50">
        <v>616</v>
      </c>
      <c r="B617" s="52">
        <v>10287</v>
      </c>
      <c r="C617" s="52" t="s">
        <v>50</v>
      </c>
      <c r="D617" s="52" t="s">
        <v>47</v>
      </c>
      <c r="E617" s="60" t="s">
        <v>347</v>
      </c>
      <c r="F617" s="66">
        <f t="shared" ca="1" si="19"/>
        <v>31</v>
      </c>
      <c r="G617" s="45" t="str">
        <f t="shared" ca="1" si="18"/>
        <v>26-35</v>
      </c>
      <c r="H617" s="50">
        <v>500000</v>
      </c>
      <c r="I617" s="71" t="s">
        <v>323</v>
      </c>
    </row>
    <row r="618" spans="1:9">
      <c r="A618" s="50">
        <v>617</v>
      </c>
      <c r="B618" s="52">
        <v>10287</v>
      </c>
      <c r="C618" s="52" t="s">
        <v>48</v>
      </c>
      <c r="D618" s="52" t="s">
        <v>301</v>
      </c>
      <c r="E618" s="60">
        <v>22287</v>
      </c>
      <c r="F618" s="66">
        <f t="shared" ca="1" si="19"/>
        <v>62</v>
      </c>
      <c r="G618" s="45" t="str">
        <f t="shared" ca="1" si="18"/>
        <v>56-65</v>
      </c>
      <c r="H618" s="50">
        <v>500000</v>
      </c>
      <c r="I618" s="71" t="s">
        <v>323</v>
      </c>
    </row>
    <row r="619" spans="1:9">
      <c r="A619" s="50">
        <v>618</v>
      </c>
      <c r="B619" s="52">
        <v>10287</v>
      </c>
      <c r="C619" s="52" t="s">
        <v>50</v>
      </c>
      <c r="D619" s="52" t="s">
        <v>302</v>
      </c>
      <c r="E619" s="60">
        <v>26978</v>
      </c>
      <c r="F619" s="66">
        <f t="shared" ca="1" si="19"/>
        <v>49</v>
      </c>
      <c r="G619" s="45" t="str">
        <f t="shared" ca="1" si="18"/>
        <v>46-55</v>
      </c>
      <c r="H619" s="50">
        <v>500000</v>
      </c>
      <c r="I619" s="71" t="s">
        <v>323</v>
      </c>
    </row>
    <row r="620" spans="1:9">
      <c r="A620" s="50">
        <v>619</v>
      </c>
      <c r="B620" s="58">
        <v>10278</v>
      </c>
      <c r="C620" s="58" t="s">
        <v>48</v>
      </c>
      <c r="D620" s="49" t="s">
        <v>49</v>
      </c>
      <c r="E620" s="59">
        <v>31811</v>
      </c>
      <c r="F620" s="66">
        <f t="shared" ca="1" si="19"/>
        <v>36</v>
      </c>
      <c r="G620" s="45" t="str">
        <f t="shared" ca="1" si="18"/>
        <v>36-45</v>
      </c>
      <c r="H620" s="50">
        <v>500000</v>
      </c>
      <c r="I620" s="71" t="s">
        <v>323</v>
      </c>
    </row>
    <row r="621" spans="1:9">
      <c r="A621" s="50">
        <v>620</v>
      </c>
      <c r="B621" s="52">
        <v>10278</v>
      </c>
      <c r="C621" s="52" t="s">
        <v>50</v>
      </c>
      <c r="D621" s="52" t="s">
        <v>47</v>
      </c>
      <c r="E621" s="60">
        <v>33096</v>
      </c>
      <c r="F621" s="66">
        <f t="shared" ca="1" si="19"/>
        <v>32</v>
      </c>
      <c r="G621" s="45" t="str">
        <f t="shared" ca="1" si="18"/>
        <v>26-35</v>
      </c>
      <c r="H621" s="50">
        <v>500000</v>
      </c>
      <c r="I621" s="71" t="s">
        <v>323</v>
      </c>
    </row>
    <row r="622" spans="1:9">
      <c r="A622" s="50">
        <v>621</v>
      </c>
      <c r="B622" s="52">
        <v>10278</v>
      </c>
      <c r="C622" s="52" t="s">
        <v>48</v>
      </c>
      <c r="D622" s="52" t="s">
        <v>301</v>
      </c>
      <c r="E622" s="60">
        <v>18272</v>
      </c>
      <c r="F622" s="66">
        <f t="shared" ca="1" si="19"/>
        <v>73</v>
      </c>
      <c r="G622" s="45" t="str">
        <f t="shared" ca="1" si="18"/>
        <v>71-75</v>
      </c>
      <c r="H622" s="50">
        <v>500000</v>
      </c>
      <c r="I622" s="71" t="s">
        <v>323</v>
      </c>
    </row>
    <row r="623" spans="1:9">
      <c r="A623" s="50">
        <v>622</v>
      </c>
      <c r="B623" s="52">
        <v>10278</v>
      </c>
      <c r="C623" s="52" t="s">
        <v>50</v>
      </c>
      <c r="D623" s="52" t="s">
        <v>302</v>
      </c>
      <c r="E623" s="60">
        <v>21917</v>
      </c>
      <c r="F623" s="66">
        <f t="shared" ca="1" si="19"/>
        <v>63</v>
      </c>
      <c r="G623" s="45" t="str">
        <f t="shared" ca="1" si="18"/>
        <v>56-65</v>
      </c>
      <c r="H623" s="50">
        <v>500000</v>
      </c>
      <c r="I623" s="71" t="s">
        <v>323</v>
      </c>
    </row>
    <row r="624" spans="1:9">
      <c r="A624" s="50">
        <v>623</v>
      </c>
      <c r="B624" s="58">
        <v>10249</v>
      </c>
      <c r="C624" s="58" t="s">
        <v>48</v>
      </c>
      <c r="D624" s="49" t="s">
        <v>49</v>
      </c>
      <c r="E624" s="59" t="s">
        <v>348</v>
      </c>
      <c r="F624" s="66">
        <f t="shared" ca="1" si="19"/>
        <v>25</v>
      </c>
      <c r="G624" s="45" t="str">
        <f t="shared" ca="1" si="18"/>
        <v>0-25</v>
      </c>
      <c r="H624" s="50">
        <v>500000</v>
      </c>
      <c r="I624" s="71" t="s">
        <v>323</v>
      </c>
    </row>
    <row r="625" spans="1:9">
      <c r="A625" s="50">
        <v>624</v>
      </c>
      <c r="B625" s="52">
        <v>10249</v>
      </c>
      <c r="C625" s="52" t="s">
        <v>48</v>
      </c>
      <c r="D625" s="52" t="s">
        <v>301</v>
      </c>
      <c r="E625" s="60">
        <v>25090</v>
      </c>
      <c r="F625" s="66">
        <f t="shared" ca="1" si="19"/>
        <v>54</v>
      </c>
      <c r="G625" s="45" t="str">
        <f t="shared" ca="1" si="18"/>
        <v>46-55</v>
      </c>
      <c r="H625" s="50">
        <v>500000</v>
      </c>
      <c r="I625" s="71" t="s">
        <v>323</v>
      </c>
    </row>
    <row r="626" spans="1:9">
      <c r="A626" s="50">
        <v>625</v>
      </c>
      <c r="B626" s="52">
        <v>10249</v>
      </c>
      <c r="C626" s="52" t="s">
        <v>50</v>
      </c>
      <c r="D626" s="52" t="s">
        <v>302</v>
      </c>
      <c r="E626" s="60">
        <v>27403</v>
      </c>
      <c r="F626" s="66">
        <f t="shared" ca="1" si="19"/>
        <v>48</v>
      </c>
      <c r="G626" s="45" t="str">
        <f t="shared" ca="1" si="18"/>
        <v>46-55</v>
      </c>
      <c r="H626" s="50">
        <v>500000</v>
      </c>
      <c r="I626" s="71" t="s">
        <v>323</v>
      </c>
    </row>
    <row r="627" spans="1:9">
      <c r="A627" s="50">
        <v>626</v>
      </c>
      <c r="B627" s="58">
        <v>10279</v>
      </c>
      <c r="C627" s="58" t="s">
        <v>50</v>
      </c>
      <c r="D627" s="49" t="s">
        <v>49</v>
      </c>
      <c r="E627" s="59">
        <v>34494</v>
      </c>
      <c r="F627" s="66">
        <f t="shared" ca="1" si="19"/>
        <v>28</v>
      </c>
      <c r="G627" s="45" t="str">
        <f t="shared" ca="1" si="18"/>
        <v>26-35</v>
      </c>
      <c r="H627" s="50">
        <v>500000</v>
      </c>
      <c r="I627" s="71" t="s">
        <v>323</v>
      </c>
    </row>
    <row r="628" spans="1:9">
      <c r="A628" s="50">
        <v>627</v>
      </c>
      <c r="B628" s="58">
        <v>10251</v>
      </c>
      <c r="C628" s="58" t="s">
        <v>50</v>
      </c>
      <c r="D628" s="49" t="s">
        <v>49</v>
      </c>
      <c r="E628" s="59">
        <v>34243</v>
      </c>
      <c r="F628" s="66">
        <f t="shared" ca="1" si="19"/>
        <v>29</v>
      </c>
      <c r="G628" s="45" t="str">
        <f t="shared" ca="1" si="18"/>
        <v>26-35</v>
      </c>
      <c r="H628" s="50">
        <v>500000</v>
      </c>
      <c r="I628" s="71" t="s">
        <v>323</v>
      </c>
    </row>
    <row r="629" spans="1:9">
      <c r="A629" s="50">
        <v>628</v>
      </c>
      <c r="B629" s="52">
        <v>10251</v>
      </c>
      <c r="C629" s="52" t="s">
        <v>48</v>
      </c>
      <c r="D629" s="52" t="s">
        <v>47</v>
      </c>
      <c r="E629" s="60">
        <v>34160</v>
      </c>
      <c r="F629" s="66">
        <f t="shared" ca="1" si="19"/>
        <v>29</v>
      </c>
      <c r="G629" s="45" t="str">
        <f t="shared" ca="1" si="18"/>
        <v>26-35</v>
      </c>
      <c r="H629" s="50">
        <v>500000</v>
      </c>
      <c r="I629" s="71" t="s">
        <v>323</v>
      </c>
    </row>
    <row r="630" spans="1:9">
      <c r="A630" s="50">
        <v>629</v>
      </c>
      <c r="B630" s="52">
        <v>10251</v>
      </c>
      <c r="C630" s="52" t="s">
        <v>50</v>
      </c>
      <c r="D630" s="52" t="s">
        <v>302</v>
      </c>
      <c r="E630" s="60">
        <v>25839</v>
      </c>
      <c r="F630" s="66">
        <f t="shared" ca="1" si="19"/>
        <v>52</v>
      </c>
      <c r="G630" s="45" t="str">
        <f t="shared" ca="1" si="18"/>
        <v>46-55</v>
      </c>
      <c r="H630" s="50">
        <v>500000</v>
      </c>
      <c r="I630" s="71" t="s">
        <v>323</v>
      </c>
    </row>
    <row r="631" spans="1:9">
      <c r="A631" s="50">
        <v>630</v>
      </c>
      <c r="B631" s="52">
        <v>10251</v>
      </c>
      <c r="C631" s="52" t="s">
        <v>48</v>
      </c>
      <c r="D631" s="52" t="s">
        <v>301</v>
      </c>
      <c r="E631" s="60">
        <v>24631</v>
      </c>
      <c r="F631" s="66">
        <f t="shared" ca="1" si="19"/>
        <v>55</v>
      </c>
      <c r="G631" s="45" t="str">
        <f t="shared" ca="1" si="18"/>
        <v>46-55</v>
      </c>
      <c r="H631" s="50">
        <v>500000</v>
      </c>
      <c r="I631" s="71" t="s">
        <v>323</v>
      </c>
    </row>
    <row r="632" spans="1:9">
      <c r="A632" s="50">
        <v>631</v>
      </c>
      <c r="B632" s="58">
        <v>10281</v>
      </c>
      <c r="C632" s="58" t="s">
        <v>48</v>
      </c>
      <c r="D632" s="49" t="s">
        <v>49</v>
      </c>
      <c r="E632" s="59" t="s">
        <v>318</v>
      </c>
      <c r="F632" s="66">
        <f t="shared" ca="1" si="19"/>
        <v>27</v>
      </c>
      <c r="G632" s="45" t="str">
        <f t="shared" ca="1" si="18"/>
        <v>26-35</v>
      </c>
      <c r="H632" s="50">
        <v>500000</v>
      </c>
      <c r="I632" s="71" t="s">
        <v>323</v>
      </c>
    </row>
    <row r="633" spans="1:9">
      <c r="A633" s="50">
        <v>632</v>
      </c>
      <c r="B633" s="52">
        <v>10281</v>
      </c>
      <c r="C633" s="52" t="s">
        <v>48</v>
      </c>
      <c r="D633" s="52" t="s">
        <v>301</v>
      </c>
      <c r="E633" s="60">
        <v>25569</v>
      </c>
      <c r="F633" s="66">
        <f t="shared" ca="1" si="19"/>
        <v>53</v>
      </c>
      <c r="G633" s="45" t="str">
        <f t="shared" ca="1" si="18"/>
        <v>46-55</v>
      </c>
      <c r="H633" s="50">
        <v>500000</v>
      </c>
      <c r="I633" s="71" t="s">
        <v>323</v>
      </c>
    </row>
    <row r="634" spans="1:9">
      <c r="A634" s="50">
        <v>633</v>
      </c>
      <c r="B634" s="52">
        <v>10281</v>
      </c>
      <c r="C634" s="52" t="s">
        <v>50</v>
      </c>
      <c r="D634" s="52" t="s">
        <v>302</v>
      </c>
      <c r="E634" s="60">
        <v>27404</v>
      </c>
      <c r="F634" s="66">
        <f t="shared" ca="1" si="19"/>
        <v>48</v>
      </c>
      <c r="G634" s="45" t="str">
        <f t="shared" ca="1" si="18"/>
        <v>46-55</v>
      </c>
      <c r="H634" s="50">
        <v>500000</v>
      </c>
      <c r="I634" s="71" t="s">
        <v>323</v>
      </c>
    </row>
    <row r="635" spans="1:9">
      <c r="A635" s="50">
        <v>634</v>
      </c>
      <c r="B635" s="58">
        <v>10221</v>
      </c>
      <c r="C635" s="58" t="s">
        <v>48</v>
      </c>
      <c r="D635" s="49" t="s">
        <v>49</v>
      </c>
      <c r="E635" s="59">
        <v>35850</v>
      </c>
      <c r="F635" s="66">
        <f t="shared" ca="1" si="19"/>
        <v>25</v>
      </c>
      <c r="G635" s="45" t="str">
        <f t="shared" ca="1" si="18"/>
        <v>0-25</v>
      </c>
      <c r="H635" s="50">
        <v>500000</v>
      </c>
      <c r="I635" s="71" t="s">
        <v>323</v>
      </c>
    </row>
    <row r="636" spans="1:9">
      <c r="A636" s="50">
        <v>635</v>
      </c>
      <c r="B636" s="52">
        <v>10221</v>
      </c>
      <c r="C636" s="52" t="s">
        <v>48</v>
      </c>
      <c r="D636" s="52" t="s">
        <v>301</v>
      </c>
      <c r="E636" s="60">
        <v>24838</v>
      </c>
      <c r="F636" s="66">
        <f t="shared" ca="1" si="19"/>
        <v>55</v>
      </c>
      <c r="G636" s="45" t="str">
        <f t="shared" ca="1" si="18"/>
        <v>46-55</v>
      </c>
      <c r="H636" s="50">
        <v>500000</v>
      </c>
      <c r="I636" s="71" t="s">
        <v>323</v>
      </c>
    </row>
    <row r="637" spans="1:9">
      <c r="A637" s="50">
        <v>636</v>
      </c>
      <c r="B637" s="52">
        <v>10221</v>
      </c>
      <c r="C637" s="52" t="s">
        <v>50</v>
      </c>
      <c r="D637" s="52" t="s">
        <v>302</v>
      </c>
      <c r="E637" s="60">
        <v>26088</v>
      </c>
      <c r="F637" s="66">
        <f t="shared" ca="1" si="19"/>
        <v>51</v>
      </c>
      <c r="G637" s="45" t="str">
        <f t="shared" ca="1" si="18"/>
        <v>46-55</v>
      </c>
      <c r="H637" s="50">
        <v>500000</v>
      </c>
      <c r="I637" s="71" t="s">
        <v>323</v>
      </c>
    </row>
    <row r="638" spans="1:9">
      <c r="A638" s="50">
        <v>637</v>
      </c>
      <c r="B638" s="58">
        <v>10261</v>
      </c>
      <c r="C638" s="58" t="s">
        <v>48</v>
      </c>
      <c r="D638" s="49" t="s">
        <v>49</v>
      </c>
      <c r="E638" s="59">
        <v>33036</v>
      </c>
      <c r="F638" s="66">
        <f t="shared" ca="1" si="19"/>
        <v>32</v>
      </c>
      <c r="G638" s="45" t="str">
        <f t="shared" ca="1" si="18"/>
        <v>26-35</v>
      </c>
      <c r="H638" s="50">
        <v>500000</v>
      </c>
      <c r="I638" s="71" t="s">
        <v>323</v>
      </c>
    </row>
    <row r="639" spans="1:9">
      <c r="A639" s="50">
        <v>638</v>
      </c>
      <c r="B639" s="52">
        <v>10261</v>
      </c>
      <c r="C639" s="52" t="s">
        <v>50</v>
      </c>
      <c r="D639" s="52" t="s">
        <v>47</v>
      </c>
      <c r="E639" s="60">
        <v>33354</v>
      </c>
      <c r="F639" s="66">
        <f t="shared" ca="1" si="19"/>
        <v>31</v>
      </c>
      <c r="G639" s="45" t="str">
        <f t="shared" ca="1" si="18"/>
        <v>26-35</v>
      </c>
      <c r="H639" s="50">
        <v>500000</v>
      </c>
      <c r="I639" s="71" t="s">
        <v>323</v>
      </c>
    </row>
    <row r="640" spans="1:9">
      <c r="A640" s="50">
        <v>639</v>
      </c>
      <c r="B640" s="52">
        <v>10261</v>
      </c>
      <c r="C640" s="52" t="s">
        <v>48</v>
      </c>
      <c r="D640" s="52" t="s">
        <v>317</v>
      </c>
      <c r="E640" s="60">
        <v>42451</v>
      </c>
      <c r="F640" s="66">
        <f t="shared" ca="1" si="19"/>
        <v>7</v>
      </c>
      <c r="G640" s="45" t="str">
        <f t="shared" ca="1" si="18"/>
        <v>0-25</v>
      </c>
      <c r="H640" s="50">
        <v>500000</v>
      </c>
      <c r="I640" s="71" t="s">
        <v>323</v>
      </c>
    </row>
    <row r="641" spans="1:9">
      <c r="A641" s="68">
        <v>640</v>
      </c>
      <c r="B641" s="52">
        <v>10261</v>
      </c>
      <c r="C641" s="52" t="s">
        <v>50</v>
      </c>
      <c r="D641" s="52" t="s">
        <v>316</v>
      </c>
      <c r="E641" s="60">
        <v>42894</v>
      </c>
      <c r="F641" s="66">
        <f t="shared" ca="1" si="19"/>
        <v>5</v>
      </c>
      <c r="G641" s="45" t="str">
        <f t="shared" ca="1" si="18"/>
        <v>0-25</v>
      </c>
      <c r="H641" s="68">
        <v>500000</v>
      </c>
      <c r="I641" s="71" t="s">
        <v>323</v>
      </c>
    </row>
    <row r="642" spans="1:9">
      <c r="A642" s="68">
        <v>641</v>
      </c>
      <c r="B642" s="52">
        <v>10261</v>
      </c>
      <c r="C642" s="52" t="s">
        <v>50</v>
      </c>
      <c r="D642" s="52" t="s">
        <v>302</v>
      </c>
      <c r="E642" s="60">
        <v>24838</v>
      </c>
      <c r="F642" s="66">
        <f t="shared" ca="1" si="19"/>
        <v>55</v>
      </c>
      <c r="G642" s="45" t="str">
        <f t="shared" ref="G642:G705" ca="1" si="20">IF(F642&lt;26,"0-25",IF(F642&lt;=35,"26-35",IF(F642&lt;=45,"36-45",IF(F642&lt;=55,"46-55",IF(F642&lt;=65,"56-65",IF(F642&lt;=70,"66-70",IF(F642&lt;=75,"71-75",IF(F642&lt;=80,"76-80","Above80"))))))))</f>
        <v>46-55</v>
      </c>
      <c r="H642" s="68">
        <v>500000</v>
      </c>
      <c r="I642" s="71" t="s">
        <v>323</v>
      </c>
    </row>
    <row r="643" spans="1:9">
      <c r="A643" s="68">
        <v>642</v>
      </c>
      <c r="B643" s="58">
        <v>10295</v>
      </c>
      <c r="C643" s="58" t="s">
        <v>50</v>
      </c>
      <c r="D643" s="49" t="s">
        <v>49</v>
      </c>
      <c r="E643" s="59">
        <v>35859</v>
      </c>
      <c r="F643" s="66">
        <f t="shared" ref="F643:F706" ca="1" si="21">ROUNDDOWN((TODAY()-E643)/365,0)</f>
        <v>25</v>
      </c>
      <c r="G643" s="45" t="str">
        <f t="shared" ca="1" si="20"/>
        <v>0-25</v>
      </c>
      <c r="H643" s="68">
        <v>500000</v>
      </c>
      <c r="I643" s="71" t="s">
        <v>323</v>
      </c>
    </row>
    <row r="644" spans="1:9">
      <c r="A644" s="50">
        <v>643</v>
      </c>
      <c r="B644" s="52">
        <v>10295</v>
      </c>
      <c r="C644" s="52" t="s">
        <v>48</v>
      </c>
      <c r="D644" s="52" t="s">
        <v>301</v>
      </c>
      <c r="E644" s="60">
        <v>23729</v>
      </c>
      <c r="F644" s="66">
        <f t="shared" ca="1" si="21"/>
        <v>58</v>
      </c>
      <c r="G644" s="45" t="str">
        <f t="shared" ca="1" si="20"/>
        <v>56-65</v>
      </c>
      <c r="H644" s="50">
        <v>500000</v>
      </c>
      <c r="I644" s="71" t="s">
        <v>323</v>
      </c>
    </row>
    <row r="645" spans="1:9">
      <c r="A645" s="50">
        <v>644</v>
      </c>
      <c r="B645" s="52">
        <v>10295</v>
      </c>
      <c r="C645" s="52" t="s">
        <v>50</v>
      </c>
      <c r="D645" s="52" t="s">
        <v>302</v>
      </c>
      <c r="E645" s="60">
        <v>29509</v>
      </c>
      <c r="F645" s="66">
        <f t="shared" ca="1" si="21"/>
        <v>42</v>
      </c>
      <c r="G645" s="45" t="str">
        <f t="shared" ca="1" si="20"/>
        <v>36-45</v>
      </c>
      <c r="H645" s="50">
        <v>500000</v>
      </c>
      <c r="I645" s="71" t="s">
        <v>323</v>
      </c>
    </row>
    <row r="646" spans="1:9">
      <c r="A646" s="50">
        <v>645</v>
      </c>
      <c r="B646" s="58">
        <v>10262</v>
      </c>
      <c r="C646" s="58" t="s">
        <v>48</v>
      </c>
      <c r="D646" s="49" t="s">
        <v>49</v>
      </c>
      <c r="E646" s="59">
        <v>35585</v>
      </c>
      <c r="F646" s="66">
        <f t="shared" ca="1" si="21"/>
        <v>25</v>
      </c>
      <c r="G646" s="45" t="str">
        <f t="shared" ca="1" si="20"/>
        <v>0-25</v>
      </c>
      <c r="H646" s="50">
        <v>500000</v>
      </c>
      <c r="I646" s="71" t="s">
        <v>323</v>
      </c>
    </row>
    <row r="647" spans="1:9">
      <c r="A647" s="50">
        <v>646</v>
      </c>
      <c r="B647" s="52">
        <v>10262</v>
      </c>
      <c r="C647" s="52" t="s">
        <v>48</v>
      </c>
      <c r="D647" s="52" t="s">
        <v>301</v>
      </c>
      <c r="E647" s="60">
        <v>24990</v>
      </c>
      <c r="F647" s="66">
        <f t="shared" ca="1" si="21"/>
        <v>54</v>
      </c>
      <c r="G647" s="45" t="str">
        <f t="shared" ca="1" si="20"/>
        <v>46-55</v>
      </c>
      <c r="H647" s="50">
        <v>500000</v>
      </c>
      <c r="I647" s="71" t="s">
        <v>323</v>
      </c>
    </row>
    <row r="648" spans="1:9">
      <c r="A648" s="50">
        <v>647</v>
      </c>
      <c r="B648" s="52">
        <v>10262</v>
      </c>
      <c r="C648" s="52" t="s">
        <v>50</v>
      </c>
      <c r="D648" s="52" t="s">
        <v>302</v>
      </c>
      <c r="E648" s="60">
        <v>26140</v>
      </c>
      <c r="F648" s="66">
        <f t="shared" ca="1" si="21"/>
        <v>51</v>
      </c>
      <c r="G648" s="45" t="str">
        <f t="shared" ca="1" si="20"/>
        <v>46-55</v>
      </c>
      <c r="H648" s="50">
        <v>500000</v>
      </c>
      <c r="I648" s="71" t="s">
        <v>323</v>
      </c>
    </row>
    <row r="649" spans="1:9">
      <c r="A649" s="50">
        <v>648</v>
      </c>
      <c r="B649" s="58">
        <v>10275</v>
      </c>
      <c r="C649" s="58" t="s">
        <v>48</v>
      </c>
      <c r="D649" s="49" t="s">
        <v>49</v>
      </c>
      <c r="E649" s="59">
        <v>35067</v>
      </c>
      <c r="F649" s="66">
        <f t="shared" ca="1" si="21"/>
        <v>27</v>
      </c>
      <c r="G649" s="45" t="str">
        <f t="shared" ca="1" si="20"/>
        <v>26-35</v>
      </c>
      <c r="H649" s="50">
        <v>500000</v>
      </c>
      <c r="I649" s="71" t="s">
        <v>323</v>
      </c>
    </row>
    <row r="650" spans="1:9">
      <c r="A650" s="50">
        <v>649</v>
      </c>
      <c r="B650" s="52">
        <v>10275</v>
      </c>
      <c r="C650" s="52" t="s">
        <v>48</v>
      </c>
      <c r="D650" s="52" t="s">
        <v>301</v>
      </c>
      <c r="E650" s="60">
        <v>24667</v>
      </c>
      <c r="F650" s="66">
        <f t="shared" ca="1" si="21"/>
        <v>55</v>
      </c>
      <c r="G650" s="45" t="str">
        <f t="shared" ca="1" si="20"/>
        <v>46-55</v>
      </c>
      <c r="H650" s="50">
        <v>500000</v>
      </c>
      <c r="I650" s="71" t="s">
        <v>323</v>
      </c>
    </row>
    <row r="651" spans="1:9">
      <c r="A651" s="50">
        <v>650</v>
      </c>
      <c r="B651" s="52">
        <v>10275</v>
      </c>
      <c r="C651" s="52" t="s">
        <v>50</v>
      </c>
      <c r="D651" s="52" t="s">
        <v>302</v>
      </c>
      <c r="E651" s="60">
        <v>26789</v>
      </c>
      <c r="F651" s="66">
        <f t="shared" ca="1" si="21"/>
        <v>49</v>
      </c>
      <c r="G651" s="45" t="str">
        <f t="shared" ca="1" si="20"/>
        <v>46-55</v>
      </c>
      <c r="H651" s="50">
        <v>500000</v>
      </c>
      <c r="I651" s="71" t="s">
        <v>323</v>
      </c>
    </row>
    <row r="652" spans="1:9">
      <c r="A652" s="50">
        <v>651</v>
      </c>
      <c r="B652" s="58">
        <v>10264</v>
      </c>
      <c r="C652" s="58" t="s">
        <v>48</v>
      </c>
      <c r="D652" s="49" t="s">
        <v>49</v>
      </c>
      <c r="E652" s="59">
        <v>33298</v>
      </c>
      <c r="F652" s="66">
        <f t="shared" ca="1" si="21"/>
        <v>32</v>
      </c>
      <c r="G652" s="45" t="str">
        <f t="shared" ca="1" si="20"/>
        <v>26-35</v>
      </c>
      <c r="H652" s="50">
        <v>500000</v>
      </c>
      <c r="I652" s="71" t="s">
        <v>323</v>
      </c>
    </row>
    <row r="653" spans="1:9">
      <c r="A653" s="50">
        <v>652</v>
      </c>
      <c r="B653" s="52">
        <v>10264</v>
      </c>
      <c r="C653" s="52" t="s">
        <v>50</v>
      </c>
      <c r="D653" s="52" t="s">
        <v>47</v>
      </c>
      <c r="E653" s="60">
        <v>34687</v>
      </c>
      <c r="F653" s="66">
        <f t="shared" ca="1" si="21"/>
        <v>28</v>
      </c>
      <c r="G653" s="45" t="str">
        <f t="shared" ca="1" si="20"/>
        <v>26-35</v>
      </c>
      <c r="H653" s="50">
        <v>500000</v>
      </c>
      <c r="I653" s="71" t="s">
        <v>323</v>
      </c>
    </row>
    <row r="654" spans="1:9">
      <c r="A654" s="50">
        <v>653</v>
      </c>
      <c r="B654" s="52">
        <v>10264</v>
      </c>
      <c r="C654" s="52" t="s">
        <v>50</v>
      </c>
      <c r="D654" s="52" t="s">
        <v>316</v>
      </c>
      <c r="E654" s="60">
        <v>44157</v>
      </c>
      <c r="F654" s="66">
        <f t="shared" ca="1" si="21"/>
        <v>2</v>
      </c>
      <c r="G654" s="45" t="str">
        <f t="shared" ca="1" si="20"/>
        <v>0-25</v>
      </c>
      <c r="H654" s="50">
        <v>500000</v>
      </c>
      <c r="I654" s="71" t="s">
        <v>323</v>
      </c>
    </row>
    <row r="655" spans="1:9">
      <c r="A655" s="50">
        <v>654</v>
      </c>
      <c r="B655" s="52">
        <v>10264</v>
      </c>
      <c r="C655" s="52" t="s">
        <v>48</v>
      </c>
      <c r="D655" s="52" t="s">
        <v>301</v>
      </c>
      <c r="E655" s="60">
        <v>23012</v>
      </c>
      <c r="F655" s="66">
        <f t="shared" ca="1" si="21"/>
        <v>60</v>
      </c>
      <c r="G655" s="45" t="str">
        <f t="shared" ca="1" si="20"/>
        <v>56-65</v>
      </c>
      <c r="H655" s="50">
        <v>500000</v>
      </c>
      <c r="I655" s="71" t="s">
        <v>323</v>
      </c>
    </row>
    <row r="656" spans="1:9">
      <c r="A656" s="50">
        <v>655</v>
      </c>
      <c r="B656" s="52">
        <v>10264</v>
      </c>
      <c r="C656" s="52" t="s">
        <v>50</v>
      </c>
      <c r="D656" s="52" t="s">
        <v>302</v>
      </c>
      <c r="E656" s="60">
        <v>25030</v>
      </c>
      <c r="F656" s="66">
        <f t="shared" ca="1" si="21"/>
        <v>54</v>
      </c>
      <c r="G656" s="45" t="str">
        <f t="shared" ca="1" si="20"/>
        <v>46-55</v>
      </c>
      <c r="H656" s="50">
        <v>500000</v>
      </c>
      <c r="I656" s="71" t="s">
        <v>323</v>
      </c>
    </row>
    <row r="657" spans="1:9">
      <c r="A657" s="50">
        <v>656</v>
      </c>
      <c r="B657" s="49">
        <v>10239</v>
      </c>
      <c r="C657" s="49" t="s">
        <v>48</v>
      </c>
      <c r="D657" s="49" t="s">
        <v>49</v>
      </c>
      <c r="E657" s="59">
        <v>34207</v>
      </c>
      <c r="F657" s="66">
        <f t="shared" ca="1" si="21"/>
        <v>29</v>
      </c>
      <c r="G657" s="45" t="str">
        <f t="shared" ca="1" si="20"/>
        <v>26-35</v>
      </c>
      <c r="H657" s="50">
        <v>500000</v>
      </c>
      <c r="I657" s="71" t="s">
        <v>323</v>
      </c>
    </row>
    <row r="658" spans="1:9">
      <c r="A658" s="50">
        <v>657</v>
      </c>
      <c r="B658" s="50">
        <v>10239</v>
      </c>
      <c r="C658" s="50" t="s">
        <v>50</v>
      </c>
      <c r="D658" s="50" t="s">
        <v>47</v>
      </c>
      <c r="E658" s="60">
        <v>36081</v>
      </c>
      <c r="F658" s="66">
        <f t="shared" ca="1" si="21"/>
        <v>24</v>
      </c>
      <c r="G658" s="45" t="str">
        <f t="shared" ca="1" si="20"/>
        <v>0-25</v>
      </c>
      <c r="H658" s="50">
        <v>500000</v>
      </c>
      <c r="I658" s="71" t="s">
        <v>323</v>
      </c>
    </row>
    <row r="659" spans="1:9">
      <c r="A659" s="50">
        <v>658</v>
      </c>
      <c r="B659" s="50">
        <v>10239</v>
      </c>
      <c r="C659" s="50" t="s">
        <v>48</v>
      </c>
      <c r="D659" s="50" t="s">
        <v>301</v>
      </c>
      <c r="E659" s="60">
        <v>22462</v>
      </c>
      <c r="F659" s="66">
        <f t="shared" ca="1" si="21"/>
        <v>61</v>
      </c>
      <c r="G659" s="45" t="str">
        <f t="shared" ca="1" si="20"/>
        <v>56-65</v>
      </c>
      <c r="H659" s="50">
        <v>500000</v>
      </c>
      <c r="I659" s="71" t="s">
        <v>323</v>
      </c>
    </row>
    <row r="660" spans="1:9">
      <c r="A660" s="50">
        <v>659</v>
      </c>
      <c r="B660" s="50">
        <v>10239</v>
      </c>
      <c r="C660" s="50" t="s">
        <v>50</v>
      </c>
      <c r="D660" s="50" t="s">
        <v>302</v>
      </c>
      <c r="E660" s="60">
        <v>22955</v>
      </c>
      <c r="F660" s="66">
        <f t="shared" ca="1" si="21"/>
        <v>60</v>
      </c>
      <c r="G660" s="45" t="str">
        <f t="shared" ca="1" si="20"/>
        <v>56-65</v>
      </c>
      <c r="H660" s="50">
        <v>500000</v>
      </c>
      <c r="I660" s="71" t="s">
        <v>323</v>
      </c>
    </row>
    <row r="661" spans="1:9">
      <c r="A661" s="50">
        <v>660</v>
      </c>
      <c r="B661" s="58">
        <v>10266</v>
      </c>
      <c r="C661" s="58" t="s">
        <v>48</v>
      </c>
      <c r="D661" s="49" t="s">
        <v>49</v>
      </c>
      <c r="E661" s="59">
        <v>35490</v>
      </c>
      <c r="F661" s="66">
        <f t="shared" ca="1" si="21"/>
        <v>26</v>
      </c>
      <c r="G661" s="45" t="str">
        <f t="shared" ca="1" si="20"/>
        <v>26-35</v>
      </c>
      <c r="H661" s="50">
        <v>500000</v>
      </c>
      <c r="I661" s="71" t="s">
        <v>323</v>
      </c>
    </row>
    <row r="662" spans="1:9">
      <c r="A662" s="50">
        <v>661</v>
      </c>
      <c r="B662" s="52">
        <v>10266</v>
      </c>
      <c r="C662" s="52" t="s">
        <v>50</v>
      </c>
      <c r="D662" s="52" t="s">
        <v>302</v>
      </c>
      <c r="E662" s="60">
        <v>25367</v>
      </c>
      <c r="F662" s="66">
        <f t="shared" ca="1" si="21"/>
        <v>53</v>
      </c>
      <c r="G662" s="45" t="str">
        <f t="shared" ca="1" si="20"/>
        <v>46-55</v>
      </c>
      <c r="H662" s="50">
        <v>500000</v>
      </c>
      <c r="I662" s="71" t="s">
        <v>323</v>
      </c>
    </row>
    <row r="663" spans="1:9">
      <c r="A663" s="50">
        <v>662</v>
      </c>
      <c r="B663" s="52">
        <v>10266</v>
      </c>
      <c r="C663" s="52" t="s">
        <v>48</v>
      </c>
      <c r="D663" s="52" t="s">
        <v>301</v>
      </c>
      <c r="E663" s="60">
        <v>25236</v>
      </c>
      <c r="F663" s="66">
        <f t="shared" ca="1" si="21"/>
        <v>54</v>
      </c>
      <c r="G663" s="45" t="str">
        <f t="shared" ca="1" si="20"/>
        <v>46-55</v>
      </c>
      <c r="H663" s="50">
        <v>500000</v>
      </c>
      <c r="I663" s="71" t="s">
        <v>323</v>
      </c>
    </row>
    <row r="664" spans="1:9">
      <c r="A664" s="50">
        <v>663</v>
      </c>
      <c r="B664" s="49">
        <v>10276</v>
      </c>
      <c r="C664" s="49" t="s">
        <v>48</v>
      </c>
      <c r="D664" s="49" t="s">
        <v>49</v>
      </c>
      <c r="E664" s="59">
        <v>35134</v>
      </c>
      <c r="F664" s="66">
        <f t="shared" ca="1" si="21"/>
        <v>27</v>
      </c>
      <c r="G664" s="45" t="str">
        <f t="shared" ca="1" si="20"/>
        <v>26-35</v>
      </c>
      <c r="H664" s="50">
        <v>500000</v>
      </c>
      <c r="I664" s="71" t="s">
        <v>323</v>
      </c>
    </row>
    <row r="665" spans="1:9">
      <c r="A665" s="50">
        <v>664</v>
      </c>
      <c r="B665" s="50">
        <v>10276</v>
      </c>
      <c r="C665" s="50" t="s">
        <v>50</v>
      </c>
      <c r="D665" s="50" t="s">
        <v>302</v>
      </c>
      <c r="E665" s="60">
        <v>24934</v>
      </c>
      <c r="F665" s="66">
        <f t="shared" ca="1" si="21"/>
        <v>54</v>
      </c>
      <c r="G665" s="45" t="str">
        <f t="shared" ca="1" si="20"/>
        <v>46-55</v>
      </c>
      <c r="H665" s="50">
        <v>500000</v>
      </c>
      <c r="I665" s="71" t="s">
        <v>323</v>
      </c>
    </row>
    <row r="666" spans="1:9">
      <c r="A666" s="50">
        <v>665</v>
      </c>
      <c r="B666" s="49">
        <v>10273</v>
      </c>
      <c r="C666" s="49" t="s">
        <v>48</v>
      </c>
      <c r="D666" s="49" t="s">
        <v>49</v>
      </c>
      <c r="E666" s="59" t="s">
        <v>349</v>
      </c>
      <c r="F666" s="66">
        <f t="shared" ca="1" si="21"/>
        <v>32</v>
      </c>
      <c r="G666" s="45" t="str">
        <f t="shared" ca="1" si="20"/>
        <v>26-35</v>
      </c>
      <c r="H666" s="50">
        <v>500000</v>
      </c>
      <c r="I666" s="71" t="s">
        <v>323</v>
      </c>
    </row>
    <row r="667" spans="1:9">
      <c r="A667" s="50">
        <v>666</v>
      </c>
      <c r="B667" s="50">
        <v>10273</v>
      </c>
      <c r="C667" s="50" t="s">
        <v>50</v>
      </c>
      <c r="D667" s="50" t="s">
        <v>47</v>
      </c>
      <c r="E667" s="60" t="s">
        <v>350</v>
      </c>
      <c r="F667" s="66">
        <f t="shared" ca="1" si="21"/>
        <v>30</v>
      </c>
      <c r="G667" s="45" t="str">
        <f t="shared" ca="1" si="20"/>
        <v>26-35</v>
      </c>
      <c r="H667" s="50">
        <v>500000</v>
      </c>
      <c r="I667" s="71" t="s">
        <v>323</v>
      </c>
    </row>
    <row r="668" spans="1:9">
      <c r="A668" s="50">
        <v>667</v>
      </c>
      <c r="B668" s="50">
        <v>10273</v>
      </c>
      <c r="C668" s="50" t="s">
        <v>48</v>
      </c>
      <c r="D668" s="50" t="s">
        <v>401</v>
      </c>
      <c r="E668" s="60">
        <v>22921</v>
      </c>
      <c r="F668" s="66">
        <f t="shared" ca="1" si="21"/>
        <v>60</v>
      </c>
      <c r="G668" s="45" t="str">
        <f t="shared" ca="1" si="20"/>
        <v>56-65</v>
      </c>
      <c r="H668" s="50">
        <v>500000</v>
      </c>
      <c r="I668" s="71" t="s">
        <v>323</v>
      </c>
    </row>
    <row r="669" spans="1:9">
      <c r="A669" s="50">
        <v>668</v>
      </c>
      <c r="B669" s="50">
        <v>10273</v>
      </c>
      <c r="C669" s="50" t="s">
        <v>50</v>
      </c>
      <c r="D669" s="50" t="s">
        <v>402</v>
      </c>
      <c r="E669" s="60">
        <v>24384</v>
      </c>
      <c r="F669" s="66">
        <f t="shared" ca="1" si="21"/>
        <v>56</v>
      </c>
      <c r="G669" s="45" t="str">
        <f t="shared" ca="1" si="20"/>
        <v>56-65</v>
      </c>
      <c r="H669" s="50">
        <v>500000</v>
      </c>
      <c r="I669" s="71" t="s">
        <v>323</v>
      </c>
    </row>
    <row r="670" spans="1:9">
      <c r="A670" s="50">
        <v>669</v>
      </c>
      <c r="B670" s="49">
        <v>10277</v>
      </c>
      <c r="C670" s="49" t="s">
        <v>48</v>
      </c>
      <c r="D670" s="49" t="s">
        <v>49</v>
      </c>
      <c r="E670" s="59">
        <v>33581</v>
      </c>
      <c r="F670" s="66">
        <f t="shared" ca="1" si="21"/>
        <v>31</v>
      </c>
      <c r="G670" s="45" t="str">
        <f t="shared" ca="1" si="20"/>
        <v>26-35</v>
      </c>
      <c r="H670" s="50">
        <v>500000</v>
      </c>
      <c r="I670" s="71" t="s">
        <v>323</v>
      </c>
    </row>
    <row r="671" spans="1:9">
      <c r="A671" s="50">
        <v>670</v>
      </c>
      <c r="B671" s="50">
        <v>10277</v>
      </c>
      <c r="C671" s="50" t="s">
        <v>50</v>
      </c>
      <c r="D671" s="50" t="s">
        <v>302</v>
      </c>
      <c r="E671" s="60">
        <v>25937</v>
      </c>
      <c r="F671" s="66">
        <f t="shared" ca="1" si="21"/>
        <v>52</v>
      </c>
      <c r="G671" s="45" t="str">
        <f t="shared" ca="1" si="20"/>
        <v>46-55</v>
      </c>
      <c r="H671" s="50">
        <v>500000</v>
      </c>
      <c r="I671" s="71" t="s">
        <v>323</v>
      </c>
    </row>
    <row r="672" spans="1:9">
      <c r="A672" s="50">
        <v>671</v>
      </c>
      <c r="B672" s="50">
        <v>10277</v>
      </c>
      <c r="C672" s="50" t="s">
        <v>50</v>
      </c>
      <c r="D672" s="50" t="s">
        <v>47</v>
      </c>
      <c r="E672" s="60" t="s">
        <v>351</v>
      </c>
      <c r="F672" s="66">
        <f t="shared" ca="1" si="21"/>
        <v>27</v>
      </c>
      <c r="G672" s="45" t="str">
        <f t="shared" ca="1" si="20"/>
        <v>26-35</v>
      </c>
      <c r="H672" s="50">
        <v>500000</v>
      </c>
      <c r="I672" s="71" t="s">
        <v>323</v>
      </c>
    </row>
    <row r="673" spans="1:9">
      <c r="A673" s="50">
        <v>672</v>
      </c>
      <c r="B673" s="49">
        <v>10303</v>
      </c>
      <c r="C673" s="49" t="s">
        <v>48</v>
      </c>
      <c r="D673" s="49" t="s">
        <v>49</v>
      </c>
      <c r="E673" s="59">
        <v>34928</v>
      </c>
      <c r="F673" s="66">
        <f t="shared" ca="1" si="21"/>
        <v>27</v>
      </c>
      <c r="G673" s="45" t="str">
        <f t="shared" ca="1" si="20"/>
        <v>26-35</v>
      </c>
      <c r="H673" s="50">
        <v>500000</v>
      </c>
      <c r="I673" s="71" t="s">
        <v>323</v>
      </c>
    </row>
    <row r="674" spans="1:9">
      <c r="A674" s="50">
        <v>673</v>
      </c>
      <c r="B674" s="50">
        <v>10303</v>
      </c>
      <c r="C674" s="50" t="s">
        <v>48</v>
      </c>
      <c r="D674" s="50" t="s">
        <v>301</v>
      </c>
      <c r="E674" s="60">
        <v>23821</v>
      </c>
      <c r="F674" s="66">
        <f t="shared" ca="1" si="21"/>
        <v>58</v>
      </c>
      <c r="G674" s="45" t="str">
        <f t="shared" ca="1" si="20"/>
        <v>56-65</v>
      </c>
      <c r="H674" s="50">
        <v>500000</v>
      </c>
      <c r="I674" s="71" t="s">
        <v>323</v>
      </c>
    </row>
    <row r="675" spans="1:9">
      <c r="A675" s="50">
        <v>674</v>
      </c>
      <c r="B675" s="50">
        <v>10303</v>
      </c>
      <c r="C675" s="50" t="s">
        <v>50</v>
      </c>
      <c r="D675" s="50" t="s">
        <v>302</v>
      </c>
      <c r="E675" s="60">
        <v>26632</v>
      </c>
      <c r="F675" s="66">
        <f t="shared" ca="1" si="21"/>
        <v>50</v>
      </c>
      <c r="G675" s="45" t="str">
        <f t="shared" ca="1" si="20"/>
        <v>46-55</v>
      </c>
      <c r="H675" s="50">
        <v>500000</v>
      </c>
      <c r="I675" s="71" t="s">
        <v>323</v>
      </c>
    </row>
    <row r="676" spans="1:9">
      <c r="A676" s="50">
        <v>675</v>
      </c>
      <c r="B676" s="49">
        <v>10254</v>
      </c>
      <c r="C676" s="49" t="s">
        <v>48</v>
      </c>
      <c r="D676" s="49" t="s">
        <v>49</v>
      </c>
      <c r="E676" s="59">
        <v>35932</v>
      </c>
      <c r="F676" s="66">
        <f t="shared" ca="1" si="21"/>
        <v>24</v>
      </c>
      <c r="G676" s="45" t="str">
        <f t="shared" ca="1" si="20"/>
        <v>0-25</v>
      </c>
      <c r="H676" s="50">
        <v>500000</v>
      </c>
      <c r="I676" s="71" t="s">
        <v>323</v>
      </c>
    </row>
    <row r="677" spans="1:9">
      <c r="A677" s="50">
        <v>676</v>
      </c>
      <c r="B677" s="50">
        <v>10254</v>
      </c>
      <c r="C677" s="50" t="s">
        <v>48</v>
      </c>
      <c r="D677" s="50" t="s">
        <v>301</v>
      </c>
      <c r="E677" s="60">
        <v>26830</v>
      </c>
      <c r="F677" s="66">
        <f t="shared" ca="1" si="21"/>
        <v>49</v>
      </c>
      <c r="G677" s="45" t="str">
        <f t="shared" ca="1" si="20"/>
        <v>46-55</v>
      </c>
      <c r="H677" s="50">
        <v>500000</v>
      </c>
      <c r="I677" s="71" t="s">
        <v>323</v>
      </c>
    </row>
    <row r="678" spans="1:9">
      <c r="A678" s="50">
        <v>677</v>
      </c>
      <c r="B678" s="50">
        <v>10254</v>
      </c>
      <c r="C678" s="50" t="s">
        <v>50</v>
      </c>
      <c r="D678" s="50" t="s">
        <v>302</v>
      </c>
      <c r="E678" s="60">
        <v>26883</v>
      </c>
      <c r="F678" s="66">
        <f t="shared" ca="1" si="21"/>
        <v>49</v>
      </c>
      <c r="G678" s="45" t="str">
        <f t="shared" ca="1" si="20"/>
        <v>46-55</v>
      </c>
      <c r="H678" s="50">
        <v>500000</v>
      </c>
      <c r="I678" s="71" t="s">
        <v>323</v>
      </c>
    </row>
    <row r="679" spans="1:9">
      <c r="A679" s="68">
        <v>678</v>
      </c>
      <c r="B679" s="49">
        <v>10299</v>
      </c>
      <c r="C679" s="49" t="s">
        <v>48</v>
      </c>
      <c r="D679" s="49" t="s">
        <v>49</v>
      </c>
      <c r="E679" s="59">
        <v>34884</v>
      </c>
      <c r="F679" s="66">
        <f t="shared" ca="1" si="21"/>
        <v>27</v>
      </c>
      <c r="G679" s="45" t="str">
        <f t="shared" ca="1" si="20"/>
        <v>26-35</v>
      </c>
      <c r="H679" s="68">
        <v>500000</v>
      </c>
      <c r="I679" s="71" t="s">
        <v>323</v>
      </c>
    </row>
    <row r="680" spans="1:9">
      <c r="A680" s="68">
        <v>679</v>
      </c>
      <c r="B680" s="50">
        <v>10299</v>
      </c>
      <c r="C680" s="50" t="s">
        <v>48</v>
      </c>
      <c r="D680" s="50" t="s">
        <v>301</v>
      </c>
      <c r="E680" s="60">
        <v>22601</v>
      </c>
      <c r="F680" s="66">
        <f t="shared" ca="1" si="21"/>
        <v>61</v>
      </c>
      <c r="G680" s="45" t="str">
        <f t="shared" ca="1" si="20"/>
        <v>56-65</v>
      </c>
      <c r="H680" s="68">
        <v>500000</v>
      </c>
      <c r="I680" s="71" t="s">
        <v>323</v>
      </c>
    </row>
    <row r="681" spans="1:9">
      <c r="A681" s="68">
        <v>680</v>
      </c>
      <c r="B681" s="50">
        <v>10299</v>
      </c>
      <c r="C681" s="50" t="s">
        <v>50</v>
      </c>
      <c r="D681" s="50" t="s">
        <v>302</v>
      </c>
      <c r="E681" s="60">
        <v>25569</v>
      </c>
      <c r="F681" s="66">
        <f t="shared" ca="1" si="21"/>
        <v>53</v>
      </c>
      <c r="G681" s="45" t="str">
        <f t="shared" ca="1" si="20"/>
        <v>46-55</v>
      </c>
      <c r="H681" s="68">
        <v>500000</v>
      </c>
      <c r="I681" s="71" t="s">
        <v>323</v>
      </c>
    </row>
    <row r="682" spans="1:9">
      <c r="A682" s="68">
        <v>681</v>
      </c>
      <c r="B682" s="49">
        <v>10252</v>
      </c>
      <c r="C682" s="49" t="s">
        <v>50</v>
      </c>
      <c r="D682" s="49" t="s">
        <v>49</v>
      </c>
      <c r="E682" s="59">
        <v>30332</v>
      </c>
      <c r="F682" s="66">
        <f t="shared" ca="1" si="21"/>
        <v>40</v>
      </c>
      <c r="G682" s="45" t="str">
        <f t="shared" ca="1" si="20"/>
        <v>36-45</v>
      </c>
      <c r="H682" s="68">
        <v>500000</v>
      </c>
      <c r="I682" s="71" t="s">
        <v>323</v>
      </c>
    </row>
    <row r="683" spans="1:9">
      <c r="A683" s="50">
        <v>682</v>
      </c>
      <c r="B683" s="50">
        <v>10252</v>
      </c>
      <c r="C683" s="50" t="s">
        <v>48</v>
      </c>
      <c r="D683" s="50" t="s">
        <v>47</v>
      </c>
      <c r="E683" s="60">
        <v>30272</v>
      </c>
      <c r="F683" s="66">
        <f t="shared" ca="1" si="21"/>
        <v>40</v>
      </c>
      <c r="G683" s="45" t="str">
        <f t="shared" ca="1" si="20"/>
        <v>36-45</v>
      </c>
      <c r="H683" s="50">
        <v>500000</v>
      </c>
      <c r="I683" s="71" t="s">
        <v>323</v>
      </c>
    </row>
    <row r="684" spans="1:9">
      <c r="A684" s="50">
        <v>683</v>
      </c>
      <c r="B684" s="50">
        <v>10252</v>
      </c>
      <c r="C684" s="50" t="s">
        <v>48</v>
      </c>
      <c r="D684" s="50" t="s">
        <v>317</v>
      </c>
      <c r="E684" s="60">
        <v>42709</v>
      </c>
      <c r="F684" s="66">
        <f t="shared" ca="1" si="21"/>
        <v>6</v>
      </c>
      <c r="G684" s="45" t="str">
        <f t="shared" ca="1" si="20"/>
        <v>0-25</v>
      </c>
      <c r="H684" s="50">
        <v>500000</v>
      </c>
      <c r="I684" s="71" t="s">
        <v>323</v>
      </c>
    </row>
    <row r="685" spans="1:9">
      <c r="A685" s="50">
        <v>684</v>
      </c>
      <c r="B685" s="49">
        <v>10265</v>
      </c>
      <c r="C685" s="49" t="s">
        <v>50</v>
      </c>
      <c r="D685" s="49" t="s">
        <v>49</v>
      </c>
      <c r="E685" s="59">
        <v>33151</v>
      </c>
      <c r="F685" s="66">
        <f t="shared" ca="1" si="21"/>
        <v>32</v>
      </c>
      <c r="G685" s="45" t="str">
        <f t="shared" ca="1" si="20"/>
        <v>26-35</v>
      </c>
      <c r="H685" s="50">
        <v>500000</v>
      </c>
      <c r="I685" s="71" t="s">
        <v>323</v>
      </c>
    </row>
    <row r="686" spans="1:9">
      <c r="A686" s="50">
        <v>685</v>
      </c>
      <c r="B686" s="50">
        <v>10265</v>
      </c>
      <c r="C686" s="50" t="s">
        <v>48</v>
      </c>
      <c r="D686" s="50" t="s">
        <v>47</v>
      </c>
      <c r="E686" s="60">
        <v>33176</v>
      </c>
      <c r="F686" s="66">
        <f t="shared" ca="1" si="21"/>
        <v>32</v>
      </c>
      <c r="G686" s="45" t="str">
        <f t="shared" ca="1" si="20"/>
        <v>26-35</v>
      </c>
      <c r="H686" s="50">
        <v>500000</v>
      </c>
      <c r="I686" s="71" t="s">
        <v>323</v>
      </c>
    </row>
    <row r="687" spans="1:9">
      <c r="A687" s="50">
        <v>686</v>
      </c>
      <c r="B687" s="50">
        <v>10265</v>
      </c>
      <c r="C687" s="50" t="s">
        <v>48</v>
      </c>
      <c r="D687" s="50" t="s">
        <v>301</v>
      </c>
      <c r="E687" s="60">
        <v>21986</v>
      </c>
      <c r="F687" s="66">
        <f t="shared" ca="1" si="21"/>
        <v>63</v>
      </c>
      <c r="G687" s="45" t="str">
        <f t="shared" ca="1" si="20"/>
        <v>56-65</v>
      </c>
      <c r="H687" s="50">
        <v>500000</v>
      </c>
      <c r="I687" s="71" t="s">
        <v>323</v>
      </c>
    </row>
    <row r="688" spans="1:9">
      <c r="A688" s="50">
        <v>687</v>
      </c>
      <c r="B688" s="50">
        <v>10265</v>
      </c>
      <c r="C688" s="50" t="s">
        <v>50</v>
      </c>
      <c r="D688" s="50" t="s">
        <v>302</v>
      </c>
      <c r="E688" s="60">
        <v>22018</v>
      </c>
      <c r="F688" s="66">
        <f t="shared" ca="1" si="21"/>
        <v>62</v>
      </c>
      <c r="G688" s="45" t="str">
        <f t="shared" ca="1" si="20"/>
        <v>56-65</v>
      </c>
      <c r="H688" s="50">
        <v>500000</v>
      </c>
      <c r="I688" s="71" t="s">
        <v>323</v>
      </c>
    </row>
    <row r="689" spans="1:9">
      <c r="A689" s="50">
        <v>688</v>
      </c>
      <c r="B689" s="49">
        <v>10311</v>
      </c>
      <c r="C689" s="49" t="s">
        <v>48</v>
      </c>
      <c r="D689" s="49" t="s">
        <v>49</v>
      </c>
      <c r="E689" s="59">
        <v>31770</v>
      </c>
      <c r="F689" s="66">
        <f t="shared" ca="1" si="21"/>
        <v>36</v>
      </c>
      <c r="G689" s="45" t="str">
        <f t="shared" ca="1" si="20"/>
        <v>36-45</v>
      </c>
      <c r="H689" s="50">
        <v>500000</v>
      </c>
      <c r="I689" s="71" t="s">
        <v>323</v>
      </c>
    </row>
    <row r="690" spans="1:9">
      <c r="A690" s="50">
        <v>689</v>
      </c>
      <c r="B690" s="50">
        <v>10311</v>
      </c>
      <c r="C690" s="50" t="s">
        <v>50</v>
      </c>
      <c r="D690" s="50" t="s">
        <v>47</v>
      </c>
      <c r="E690" s="60">
        <v>33669</v>
      </c>
      <c r="F690" s="66">
        <f t="shared" ca="1" si="21"/>
        <v>31</v>
      </c>
      <c r="G690" s="45" t="str">
        <f t="shared" ca="1" si="20"/>
        <v>26-35</v>
      </c>
      <c r="H690" s="50">
        <v>500000</v>
      </c>
      <c r="I690" s="71" t="s">
        <v>323</v>
      </c>
    </row>
    <row r="691" spans="1:9">
      <c r="A691" s="50">
        <v>690</v>
      </c>
      <c r="B691" s="50">
        <v>10311</v>
      </c>
      <c r="C691" s="50" t="s">
        <v>48</v>
      </c>
      <c r="D691" s="50" t="s">
        <v>317</v>
      </c>
      <c r="E691" s="60">
        <v>41723</v>
      </c>
      <c r="F691" s="66">
        <f t="shared" ca="1" si="21"/>
        <v>8</v>
      </c>
      <c r="G691" s="45" t="str">
        <f t="shared" ca="1" si="20"/>
        <v>0-25</v>
      </c>
      <c r="H691" s="50">
        <v>500000</v>
      </c>
      <c r="I691" s="71" t="s">
        <v>323</v>
      </c>
    </row>
    <row r="692" spans="1:9">
      <c r="A692" s="50">
        <v>691</v>
      </c>
      <c r="B692" s="50">
        <v>10311</v>
      </c>
      <c r="C692" s="50" t="s">
        <v>48</v>
      </c>
      <c r="D692" s="50" t="s">
        <v>317</v>
      </c>
      <c r="E692" s="60">
        <v>43391</v>
      </c>
      <c r="F692" s="66">
        <f t="shared" ca="1" si="21"/>
        <v>4</v>
      </c>
      <c r="G692" s="45" t="str">
        <f t="shared" ca="1" si="20"/>
        <v>0-25</v>
      </c>
      <c r="H692" s="50">
        <v>500000</v>
      </c>
      <c r="I692" s="71" t="s">
        <v>323</v>
      </c>
    </row>
    <row r="693" spans="1:9">
      <c r="A693" s="50">
        <v>692</v>
      </c>
      <c r="B693" s="50">
        <v>10311</v>
      </c>
      <c r="C693" s="50" t="s">
        <v>48</v>
      </c>
      <c r="D693" s="50" t="s">
        <v>301</v>
      </c>
      <c r="E693" s="60">
        <v>20804</v>
      </c>
      <c r="F693" s="66">
        <f t="shared" ca="1" si="21"/>
        <v>66</v>
      </c>
      <c r="G693" s="45" t="str">
        <f t="shared" ca="1" si="20"/>
        <v>66-70</v>
      </c>
      <c r="H693" s="50">
        <v>500000</v>
      </c>
      <c r="I693" s="71" t="s">
        <v>323</v>
      </c>
    </row>
    <row r="694" spans="1:9">
      <c r="A694" s="50">
        <v>693</v>
      </c>
      <c r="B694" s="50">
        <v>10311</v>
      </c>
      <c r="C694" s="50" t="s">
        <v>50</v>
      </c>
      <c r="D694" s="50" t="s">
        <v>302</v>
      </c>
      <c r="E694" s="60">
        <v>21412</v>
      </c>
      <c r="F694" s="66">
        <f t="shared" ca="1" si="21"/>
        <v>64</v>
      </c>
      <c r="G694" s="45" t="str">
        <f t="shared" ca="1" si="20"/>
        <v>56-65</v>
      </c>
      <c r="H694" s="50">
        <v>500000</v>
      </c>
      <c r="I694" s="71" t="s">
        <v>323</v>
      </c>
    </row>
    <row r="695" spans="1:9">
      <c r="A695" s="50">
        <v>694</v>
      </c>
      <c r="B695" s="49">
        <v>10292</v>
      </c>
      <c r="C695" s="49" t="s">
        <v>48</v>
      </c>
      <c r="D695" s="49" t="s">
        <v>49</v>
      </c>
      <c r="E695" s="59">
        <v>32409</v>
      </c>
      <c r="F695" s="66">
        <f t="shared" ca="1" si="21"/>
        <v>34</v>
      </c>
      <c r="G695" s="45" t="str">
        <f t="shared" ca="1" si="20"/>
        <v>26-35</v>
      </c>
      <c r="H695" s="50">
        <v>500000</v>
      </c>
      <c r="I695" s="71" t="s">
        <v>323</v>
      </c>
    </row>
    <row r="696" spans="1:9">
      <c r="A696" s="50">
        <v>695</v>
      </c>
      <c r="B696" s="50">
        <v>10292</v>
      </c>
      <c r="C696" s="50" t="s">
        <v>50</v>
      </c>
      <c r="D696" s="50" t="s">
        <v>47</v>
      </c>
      <c r="E696" s="60">
        <v>33056</v>
      </c>
      <c r="F696" s="66">
        <f t="shared" ca="1" si="21"/>
        <v>32</v>
      </c>
      <c r="G696" s="45" t="str">
        <f t="shared" ca="1" si="20"/>
        <v>26-35</v>
      </c>
      <c r="H696" s="50">
        <v>500000</v>
      </c>
      <c r="I696" s="71" t="s">
        <v>323</v>
      </c>
    </row>
    <row r="697" spans="1:9">
      <c r="A697" s="50">
        <v>696</v>
      </c>
      <c r="B697" s="50">
        <v>10292</v>
      </c>
      <c r="C697" s="50" t="s">
        <v>48</v>
      </c>
      <c r="D697" s="50" t="s">
        <v>301</v>
      </c>
      <c r="E697" s="60">
        <v>20245</v>
      </c>
      <c r="F697" s="66">
        <f t="shared" ca="1" si="21"/>
        <v>67</v>
      </c>
      <c r="G697" s="45" t="str">
        <f t="shared" ca="1" si="20"/>
        <v>66-70</v>
      </c>
      <c r="H697" s="50">
        <v>500000</v>
      </c>
      <c r="I697" s="71" t="s">
        <v>323</v>
      </c>
    </row>
    <row r="698" spans="1:9">
      <c r="A698" s="50">
        <v>697</v>
      </c>
      <c r="B698" s="50">
        <v>10292</v>
      </c>
      <c r="C698" s="50" t="s">
        <v>50</v>
      </c>
      <c r="D698" s="50" t="s">
        <v>302</v>
      </c>
      <c r="E698" s="60">
        <v>22332</v>
      </c>
      <c r="F698" s="66">
        <f t="shared" ca="1" si="21"/>
        <v>62</v>
      </c>
      <c r="G698" s="45" t="str">
        <f t="shared" ca="1" si="20"/>
        <v>56-65</v>
      </c>
      <c r="H698" s="50">
        <v>500000</v>
      </c>
      <c r="I698" s="71" t="s">
        <v>323</v>
      </c>
    </row>
    <row r="699" spans="1:9">
      <c r="A699" s="50">
        <v>698</v>
      </c>
      <c r="B699" s="49">
        <v>10285</v>
      </c>
      <c r="C699" s="49" t="s">
        <v>50</v>
      </c>
      <c r="D699" s="49" t="s">
        <v>49</v>
      </c>
      <c r="E699" s="59">
        <v>35393</v>
      </c>
      <c r="F699" s="66">
        <f t="shared" ca="1" si="21"/>
        <v>26</v>
      </c>
      <c r="G699" s="45" t="str">
        <f t="shared" ca="1" si="20"/>
        <v>26-35</v>
      </c>
      <c r="H699" s="50">
        <v>500000</v>
      </c>
      <c r="I699" s="71" t="s">
        <v>323</v>
      </c>
    </row>
    <row r="700" spans="1:9">
      <c r="A700" s="50">
        <v>699</v>
      </c>
      <c r="B700" s="50">
        <v>10285</v>
      </c>
      <c r="C700" s="50" t="s">
        <v>48</v>
      </c>
      <c r="D700" s="50" t="s">
        <v>301</v>
      </c>
      <c r="E700" s="60">
        <v>24473</v>
      </c>
      <c r="F700" s="66">
        <f t="shared" ca="1" si="21"/>
        <v>56</v>
      </c>
      <c r="G700" s="45" t="str">
        <f t="shared" ca="1" si="20"/>
        <v>56-65</v>
      </c>
      <c r="H700" s="50">
        <v>500000</v>
      </c>
      <c r="I700" s="71" t="s">
        <v>323</v>
      </c>
    </row>
    <row r="701" spans="1:9">
      <c r="A701" s="50">
        <v>700</v>
      </c>
      <c r="B701" s="50">
        <v>10285</v>
      </c>
      <c r="C701" s="50" t="s">
        <v>50</v>
      </c>
      <c r="D701" s="50" t="s">
        <v>302</v>
      </c>
      <c r="E701" s="60">
        <v>27948</v>
      </c>
      <c r="F701" s="66">
        <f t="shared" ca="1" si="21"/>
        <v>46</v>
      </c>
      <c r="G701" s="45" t="str">
        <f t="shared" ca="1" si="20"/>
        <v>46-55</v>
      </c>
      <c r="H701" s="50">
        <v>500000</v>
      </c>
      <c r="I701" s="71" t="s">
        <v>323</v>
      </c>
    </row>
    <row r="702" spans="1:9">
      <c r="A702" s="50">
        <v>701</v>
      </c>
      <c r="B702" s="49">
        <v>10315</v>
      </c>
      <c r="C702" s="49" t="s">
        <v>48</v>
      </c>
      <c r="D702" s="49" t="s">
        <v>49</v>
      </c>
      <c r="E702" s="59">
        <v>33973</v>
      </c>
      <c r="F702" s="66">
        <f t="shared" ca="1" si="21"/>
        <v>30</v>
      </c>
      <c r="G702" s="45" t="str">
        <f t="shared" ca="1" si="20"/>
        <v>26-35</v>
      </c>
      <c r="H702" s="50">
        <v>500000</v>
      </c>
      <c r="I702" s="71" t="s">
        <v>323</v>
      </c>
    </row>
    <row r="703" spans="1:9">
      <c r="A703" s="50">
        <v>702</v>
      </c>
      <c r="B703" s="50">
        <v>10315</v>
      </c>
      <c r="C703" s="50" t="s">
        <v>48</v>
      </c>
      <c r="D703" s="50" t="s">
        <v>301</v>
      </c>
      <c r="E703" s="60">
        <v>24514</v>
      </c>
      <c r="F703" s="66">
        <f t="shared" ca="1" si="21"/>
        <v>56</v>
      </c>
      <c r="G703" s="45" t="str">
        <f t="shared" ca="1" si="20"/>
        <v>56-65</v>
      </c>
      <c r="H703" s="50">
        <v>500000</v>
      </c>
      <c r="I703" s="71" t="s">
        <v>323</v>
      </c>
    </row>
    <row r="704" spans="1:9">
      <c r="A704" s="68">
        <v>703</v>
      </c>
      <c r="B704" s="50">
        <v>10315</v>
      </c>
      <c r="C704" s="50" t="s">
        <v>50</v>
      </c>
      <c r="D704" s="50" t="s">
        <v>302</v>
      </c>
      <c r="E704" s="60">
        <v>25411</v>
      </c>
      <c r="F704" s="66">
        <f t="shared" ca="1" si="21"/>
        <v>53</v>
      </c>
      <c r="G704" s="45" t="str">
        <f t="shared" ca="1" si="20"/>
        <v>46-55</v>
      </c>
      <c r="H704" s="68">
        <v>500000</v>
      </c>
      <c r="I704" s="71" t="s">
        <v>323</v>
      </c>
    </row>
    <row r="705" spans="1:9">
      <c r="A705" s="68">
        <v>704</v>
      </c>
      <c r="B705" s="50">
        <v>10315</v>
      </c>
      <c r="C705" s="50" t="s">
        <v>50</v>
      </c>
      <c r="D705" s="50" t="s">
        <v>47</v>
      </c>
      <c r="E705" s="60">
        <v>35543</v>
      </c>
      <c r="F705" s="66">
        <f t="shared" ca="1" si="21"/>
        <v>25</v>
      </c>
      <c r="G705" s="45" t="str">
        <f t="shared" ca="1" si="20"/>
        <v>0-25</v>
      </c>
      <c r="H705" s="68">
        <v>500000</v>
      </c>
      <c r="I705" s="71" t="s">
        <v>323</v>
      </c>
    </row>
    <row r="706" spans="1:9">
      <c r="A706" s="50">
        <v>705</v>
      </c>
      <c r="B706" s="49">
        <v>10310</v>
      </c>
      <c r="C706" s="49" t="s">
        <v>48</v>
      </c>
      <c r="D706" s="49" t="s">
        <v>49</v>
      </c>
      <c r="E706" s="59">
        <v>33801</v>
      </c>
      <c r="F706" s="66">
        <f t="shared" ca="1" si="21"/>
        <v>30</v>
      </c>
      <c r="G706" s="45" t="str">
        <f t="shared" ref="G706:G769" ca="1" si="22">IF(F706&lt;26,"0-25",IF(F706&lt;=35,"26-35",IF(F706&lt;=45,"36-45",IF(F706&lt;=55,"46-55",IF(F706&lt;=65,"56-65",IF(F706&lt;=70,"66-70",IF(F706&lt;=75,"71-75",IF(F706&lt;=80,"76-80","Above80"))))))))</f>
        <v>26-35</v>
      </c>
      <c r="H706" s="50">
        <v>500000</v>
      </c>
      <c r="I706" s="71" t="s">
        <v>323</v>
      </c>
    </row>
    <row r="707" spans="1:9">
      <c r="A707" s="50">
        <v>706</v>
      </c>
      <c r="B707" s="50">
        <v>10310</v>
      </c>
      <c r="C707" s="50" t="s">
        <v>50</v>
      </c>
      <c r="D707" s="50" t="s">
        <v>47</v>
      </c>
      <c r="E707" s="60">
        <v>33600</v>
      </c>
      <c r="F707" s="66">
        <f t="shared" ref="F707:F770" ca="1" si="23">ROUNDDOWN((TODAY()-E707)/365,0)</f>
        <v>31</v>
      </c>
      <c r="G707" s="45" t="str">
        <f t="shared" ca="1" si="22"/>
        <v>26-35</v>
      </c>
      <c r="H707" s="50">
        <v>500000</v>
      </c>
      <c r="I707" s="71" t="s">
        <v>323</v>
      </c>
    </row>
    <row r="708" spans="1:9">
      <c r="A708" s="50">
        <v>707</v>
      </c>
      <c r="B708" s="50">
        <v>10310</v>
      </c>
      <c r="C708" s="50" t="s">
        <v>50</v>
      </c>
      <c r="D708" s="50" t="s">
        <v>316</v>
      </c>
      <c r="E708" s="60">
        <v>44529</v>
      </c>
      <c r="F708" s="66">
        <f t="shared" ca="1" si="23"/>
        <v>1</v>
      </c>
      <c r="G708" s="45" t="str">
        <f t="shared" ca="1" si="22"/>
        <v>0-25</v>
      </c>
      <c r="H708" s="50">
        <v>500000</v>
      </c>
      <c r="I708" s="71" t="s">
        <v>323</v>
      </c>
    </row>
    <row r="709" spans="1:9">
      <c r="A709" s="50">
        <v>708</v>
      </c>
      <c r="B709" s="50">
        <v>10310</v>
      </c>
      <c r="C709" s="50" t="s">
        <v>50</v>
      </c>
      <c r="D709" s="50" t="s">
        <v>302</v>
      </c>
      <c r="E709" s="60">
        <v>24031</v>
      </c>
      <c r="F709" s="66">
        <f t="shared" ca="1" si="23"/>
        <v>57</v>
      </c>
      <c r="G709" s="45" t="str">
        <f t="shared" ca="1" si="22"/>
        <v>56-65</v>
      </c>
      <c r="H709" s="50">
        <v>500000</v>
      </c>
      <c r="I709" s="71" t="s">
        <v>323</v>
      </c>
    </row>
    <row r="710" spans="1:9">
      <c r="A710" s="50">
        <v>709</v>
      </c>
      <c r="B710" s="50">
        <v>10310</v>
      </c>
      <c r="C710" s="50" t="s">
        <v>48</v>
      </c>
      <c r="D710" s="50" t="s">
        <v>301</v>
      </c>
      <c r="E710" s="60">
        <v>20867</v>
      </c>
      <c r="F710" s="66">
        <f t="shared" ca="1" si="23"/>
        <v>66</v>
      </c>
      <c r="G710" s="45" t="str">
        <f t="shared" ca="1" si="22"/>
        <v>66-70</v>
      </c>
      <c r="H710" s="50">
        <v>500000</v>
      </c>
      <c r="I710" s="71" t="s">
        <v>323</v>
      </c>
    </row>
    <row r="711" spans="1:9">
      <c r="A711" s="50">
        <v>710</v>
      </c>
      <c r="B711" s="49">
        <v>10320</v>
      </c>
      <c r="C711" s="49" t="s">
        <v>48</v>
      </c>
      <c r="D711" s="49" t="s">
        <v>49</v>
      </c>
      <c r="E711" s="59" t="s">
        <v>352</v>
      </c>
      <c r="F711" s="66">
        <f t="shared" ca="1" si="23"/>
        <v>26</v>
      </c>
      <c r="G711" s="45" t="str">
        <f t="shared" ca="1" si="22"/>
        <v>26-35</v>
      </c>
      <c r="H711" s="50">
        <v>500000</v>
      </c>
      <c r="I711" s="71" t="s">
        <v>323</v>
      </c>
    </row>
    <row r="712" spans="1:9">
      <c r="A712" s="68">
        <v>711</v>
      </c>
      <c r="B712" s="50">
        <v>10320</v>
      </c>
      <c r="C712" s="50" t="s">
        <v>48</v>
      </c>
      <c r="D712" s="50" t="s">
        <v>301</v>
      </c>
      <c r="E712" s="60" t="s">
        <v>353</v>
      </c>
      <c r="F712" s="66">
        <f t="shared" ca="1" si="23"/>
        <v>61</v>
      </c>
      <c r="G712" s="45" t="str">
        <f t="shared" ca="1" si="22"/>
        <v>56-65</v>
      </c>
      <c r="H712" s="68">
        <v>500000</v>
      </c>
      <c r="I712" s="71" t="s">
        <v>323</v>
      </c>
    </row>
    <row r="713" spans="1:9">
      <c r="A713" s="68">
        <v>712</v>
      </c>
      <c r="B713" s="50">
        <v>10320</v>
      </c>
      <c r="C713" s="50" t="s">
        <v>50</v>
      </c>
      <c r="D713" s="50" t="s">
        <v>302</v>
      </c>
      <c r="E713" s="60" t="s">
        <v>354</v>
      </c>
      <c r="F713" s="66">
        <f t="shared" ca="1" si="23"/>
        <v>54</v>
      </c>
      <c r="G713" s="45" t="str">
        <f t="shared" ca="1" si="22"/>
        <v>46-55</v>
      </c>
      <c r="H713" s="68">
        <v>500000</v>
      </c>
      <c r="I713" s="71" t="s">
        <v>323</v>
      </c>
    </row>
    <row r="714" spans="1:9">
      <c r="A714" s="68">
        <v>713</v>
      </c>
      <c r="B714" s="49">
        <v>10325</v>
      </c>
      <c r="C714" s="49" t="s">
        <v>48</v>
      </c>
      <c r="D714" s="49" t="s">
        <v>49</v>
      </c>
      <c r="E714" s="59">
        <v>32670</v>
      </c>
      <c r="F714" s="66">
        <f t="shared" ca="1" si="23"/>
        <v>33</v>
      </c>
      <c r="G714" s="45" t="str">
        <f t="shared" ca="1" si="22"/>
        <v>26-35</v>
      </c>
      <c r="H714" s="68">
        <v>500000</v>
      </c>
      <c r="I714" s="71" t="s">
        <v>323</v>
      </c>
    </row>
    <row r="715" spans="1:9">
      <c r="A715" s="68">
        <v>714</v>
      </c>
      <c r="B715" s="50">
        <v>10325</v>
      </c>
      <c r="C715" s="50" t="s">
        <v>50</v>
      </c>
      <c r="D715" s="50" t="s">
        <v>47</v>
      </c>
      <c r="E715" s="60" t="s">
        <v>355</v>
      </c>
      <c r="F715" s="66">
        <f t="shared" ca="1" si="23"/>
        <v>32</v>
      </c>
      <c r="G715" s="45" t="str">
        <f t="shared" ca="1" si="22"/>
        <v>26-35</v>
      </c>
      <c r="H715" s="68">
        <v>500000</v>
      </c>
      <c r="I715" s="71" t="s">
        <v>323</v>
      </c>
    </row>
    <row r="716" spans="1:9">
      <c r="A716" s="50">
        <v>715</v>
      </c>
      <c r="B716" s="50">
        <v>10325</v>
      </c>
      <c r="C716" s="50" t="s">
        <v>50</v>
      </c>
      <c r="D716" s="50" t="s">
        <v>316</v>
      </c>
      <c r="E716" s="60" t="s">
        <v>356</v>
      </c>
      <c r="F716" s="66">
        <f t="shared" ca="1" si="23"/>
        <v>1</v>
      </c>
      <c r="G716" s="45" t="str">
        <f t="shared" ca="1" si="22"/>
        <v>0-25</v>
      </c>
      <c r="H716" s="50">
        <v>500000</v>
      </c>
      <c r="I716" s="71" t="s">
        <v>323</v>
      </c>
    </row>
    <row r="717" spans="1:9">
      <c r="A717" s="50">
        <v>716</v>
      </c>
      <c r="B717" s="50">
        <v>10325</v>
      </c>
      <c r="C717" s="50" t="s">
        <v>48</v>
      </c>
      <c r="D717" s="50" t="s">
        <v>301</v>
      </c>
      <c r="E717" s="60" t="s">
        <v>357</v>
      </c>
      <c r="F717" s="66">
        <f t="shared" ca="1" si="23"/>
        <v>60</v>
      </c>
      <c r="G717" s="45" t="str">
        <f t="shared" ca="1" si="22"/>
        <v>56-65</v>
      </c>
      <c r="H717" s="50">
        <v>500000</v>
      </c>
      <c r="I717" s="71" t="s">
        <v>323</v>
      </c>
    </row>
    <row r="718" spans="1:9">
      <c r="A718" s="50">
        <v>717</v>
      </c>
      <c r="B718" s="50">
        <v>10325</v>
      </c>
      <c r="C718" s="50" t="s">
        <v>50</v>
      </c>
      <c r="D718" s="50" t="s">
        <v>302</v>
      </c>
      <c r="E718" s="60" t="s">
        <v>358</v>
      </c>
      <c r="F718" s="66">
        <f t="shared" ca="1" si="23"/>
        <v>55</v>
      </c>
      <c r="G718" s="45" t="str">
        <f t="shared" ca="1" si="22"/>
        <v>46-55</v>
      </c>
      <c r="H718" s="50">
        <v>500000</v>
      </c>
      <c r="I718" s="71" t="s">
        <v>323</v>
      </c>
    </row>
    <row r="719" spans="1:9">
      <c r="A719" s="50">
        <v>718</v>
      </c>
      <c r="B719" s="49">
        <v>10294</v>
      </c>
      <c r="C719" s="49" t="s">
        <v>48</v>
      </c>
      <c r="D719" s="49" t="s">
        <v>49</v>
      </c>
      <c r="E719" s="59">
        <v>33825</v>
      </c>
      <c r="F719" s="66">
        <f t="shared" ca="1" si="23"/>
        <v>30</v>
      </c>
      <c r="G719" s="45" t="str">
        <f t="shared" ca="1" si="22"/>
        <v>26-35</v>
      </c>
      <c r="H719" s="50">
        <v>500000</v>
      </c>
      <c r="I719" s="71" t="s">
        <v>323</v>
      </c>
    </row>
    <row r="720" spans="1:9">
      <c r="A720" s="50">
        <v>719</v>
      </c>
      <c r="B720" s="50">
        <v>10294</v>
      </c>
      <c r="C720" s="50" t="s">
        <v>50</v>
      </c>
      <c r="D720" s="50" t="s">
        <v>47</v>
      </c>
      <c r="E720" s="60" t="s">
        <v>359</v>
      </c>
      <c r="F720" s="66">
        <f t="shared" ca="1" si="23"/>
        <v>27</v>
      </c>
      <c r="G720" s="45" t="str">
        <f t="shared" ca="1" si="22"/>
        <v>26-35</v>
      </c>
      <c r="H720" s="50">
        <v>500000</v>
      </c>
      <c r="I720" s="71" t="s">
        <v>323</v>
      </c>
    </row>
    <row r="721" spans="1:9">
      <c r="A721" s="50">
        <v>720</v>
      </c>
      <c r="B721" s="50">
        <v>10294</v>
      </c>
      <c r="C721" s="50" t="s">
        <v>48</v>
      </c>
      <c r="D721" s="50" t="s">
        <v>301</v>
      </c>
      <c r="E721" s="60">
        <v>21256</v>
      </c>
      <c r="F721" s="66">
        <f t="shared" ca="1" si="23"/>
        <v>65</v>
      </c>
      <c r="G721" s="45" t="str">
        <f t="shared" ca="1" si="22"/>
        <v>56-65</v>
      </c>
      <c r="H721" s="50">
        <v>500000</v>
      </c>
      <c r="I721" s="71" t="s">
        <v>323</v>
      </c>
    </row>
    <row r="722" spans="1:9">
      <c r="A722" s="50">
        <v>721</v>
      </c>
      <c r="B722" s="50">
        <v>10294</v>
      </c>
      <c r="C722" s="50" t="s">
        <v>50</v>
      </c>
      <c r="D722" s="50" t="s">
        <v>302</v>
      </c>
      <c r="E722" s="60" t="s">
        <v>360</v>
      </c>
      <c r="F722" s="66">
        <f t="shared" ca="1" si="23"/>
        <v>55</v>
      </c>
      <c r="G722" s="45" t="str">
        <f t="shared" ca="1" si="22"/>
        <v>46-55</v>
      </c>
      <c r="H722" s="50">
        <v>500000</v>
      </c>
      <c r="I722" s="71" t="s">
        <v>323</v>
      </c>
    </row>
    <row r="723" spans="1:9">
      <c r="A723" s="50">
        <v>722</v>
      </c>
      <c r="B723" s="49">
        <v>10312</v>
      </c>
      <c r="C723" s="49" t="s">
        <v>48</v>
      </c>
      <c r="D723" s="49" t="s">
        <v>49</v>
      </c>
      <c r="E723" s="59">
        <v>35285</v>
      </c>
      <c r="F723" s="66">
        <f t="shared" ca="1" si="23"/>
        <v>26</v>
      </c>
      <c r="G723" s="45" t="str">
        <f t="shared" ca="1" si="22"/>
        <v>26-35</v>
      </c>
      <c r="H723" s="50">
        <v>500000</v>
      </c>
      <c r="I723" s="71" t="s">
        <v>323</v>
      </c>
    </row>
    <row r="724" spans="1:9">
      <c r="A724" s="50">
        <v>723</v>
      </c>
      <c r="B724" s="50">
        <v>10312</v>
      </c>
      <c r="C724" s="50" t="s">
        <v>48</v>
      </c>
      <c r="D724" s="50" t="s">
        <v>301</v>
      </c>
      <c r="E724" s="60" t="s">
        <v>361</v>
      </c>
      <c r="F724" s="66">
        <f t="shared" ca="1" si="23"/>
        <v>52</v>
      </c>
      <c r="G724" s="45" t="str">
        <f t="shared" ca="1" si="22"/>
        <v>46-55</v>
      </c>
      <c r="H724" s="50">
        <v>500000</v>
      </c>
      <c r="I724" s="71" t="s">
        <v>323</v>
      </c>
    </row>
    <row r="725" spans="1:9">
      <c r="A725" s="50">
        <v>724</v>
      </c>
      <c r="B725" s="50">
        <v>10312</v>
      </c>
      <c r="C725" s="50" t="s">
        <v>50</v>
      </c>
      <c r="D725" s="50" t="s">
        <v>302</v>
      </c>
      <c r="E725" s="60">
        <v>28004</v>
      </c>
      <c r="F725" s="66">
        <f t="shared" ca="1" si="23"/>
        <v>46</v>
      </c>
      <c r="G725" s="45" t="str">
        <f t="shared" ca="1" si="22"/>
        <v>46-55</v>
      </c>
      <c r="H725" s="50">
        <v>500000</v>
      </c>
      <c r="I725" s="71" t="s">
        <v>323</v>
      </c>
    </row>
    <row r="726" spans="1:9">
      <c r="A726" s="50">
        <v>725</v>
      </c>
      <c r="B726" s="49">
        <v>10317</v>
      </c>
      <c r="C726" s="49" t="s">
        <v>48</v>
      </c>
      <c r="D726" s="49" t="s">
        <v>49</v>
      </c>
      <c r="E726" s="59" t="s">
        <v>362</v>
      </c>
      <c r="F726" s="66">
        <f t="shared" ca="1" si="23"/>
        <v>30</v>
      </c>
      <c r="G726" s="45" t="str">
        <f t="shared" ca="1" si="22"/>
        <v>26-35</v>
      </c>
      <c r="H726" s="50">
        <v>500000</v>
      </c>
      <c r="I726" s="71" t="s">
        <v>323</v>
      </c>
    </row>
    <row r="727" spans="1:9">
      <c r="A727" s="50">
        <v>726</v>
      </c>
      <c r="B727" s="50">
        <v>10317</v>
      </c>
      <c r="C727" s="50" t="s">
        <v>50</v>
      </c>
      <c r="D727" s="50" t="s">
        <v>47</v>
      </c>
      <c r="E727" s="60" t="s">
        <v>363</v>
      </c>
      <c r="F727" s="66">
        <f t="shared" ca="1" si="23"/>
        <v>31</v>
      </c>
      <c r="G727" s="45" t="str">
        <f t="shared" ca="1" si="22"/>
        <v>26-35</v>
      </c>
      <c r="H727" s="50">
        <v>500000</v>
      </c>
      <c r="I727" s="71" t="s">
        <v>323</v>
      </c>
    </row>
    <row r="728" spans="1:9">
      <c r="A728" s="50">
        <v>727</v>
      </c>
      <c r="B728" s="50">
        <v>10317</v>
      </c>
      <c r="C728" s="50" t="s">
        <v>48</v>
      </c>
      <c r="D728" s="50" t="s">
        <v>301</v>
      </c>
      <c r="E728" s="60" t="s">
        <v>364</v>
      </c>
      <c r="F728" s="66">
        <f t="shared" ca="1" si="23"/>
        <v>64</v>
      </c>
      <c r="G728" s="45" t="str">
        <f t="shared" ca="1" si="22"/>
        <v>56-65</v>
      </c>
      <c r="H728" s="50">
        <v>500000</v>
      </c>
      <c r="I728" s="71" t="s">
        <v>323</v>
      </c>
    </row>
    <row r="729" spans="1:9">
      <c r="A729" s="50">
        <v>728</v>
      </c>
      <c r="B729" s="50">
        <v>10317</v>
      </c>
      <c r="C729" s="50" t="s">
        <v>50</v>
      </c>
      <c r="D729" s="50" t="s">
        <v>302</v>
      </c>
      <c r="E729" s="60" t="s">
        <v>365</v>
      </c>
      <c r="F729" s="66">
        <f t="shared" ca="1" si="23"/>
        <v>50</v>
      </c>
      <c r="G729" s="45" t="str">
        <f t="shared" ca="1" si="22"/>
        <v>46-55</v>
      </c>
      <c r="H729" s="50">
        <v>500000</v>
      </c>
      <c r="I729" s="71" t="s">
        <v>323</v>
      </c>
    </row>
    <row r="730" spans="1:9">
      <c r="A730" s="50">
        <v>729</v>
      </c>
      <c r="B730" s="49">
        <v>10327</v>
      </c>
      <c r="C730" s="49" t="s">
        <v>48</v>
      </c>
      <c r="D730" s="49" t="s">
        <v>49</v>
      </c>
      <c r="E730" s="59">
        <v>31644</v>
      </c>
      <c r="F730" s="66">
        <f t="shared" ca="1" si="23"/>
        <v>36</v>
      </c>
      <c r="G730" s="45" t="str">
        <f t="shared" ca="1" si="22"/>
        <v>36-45</v>
      </c>
      <c r="H730" s="50">
        <v>500000</v>
      </c>
      <c r="I730" s="71" t="s">
        <v>323</v>
      </c>
    </row>
    <row r="731" spans="1:9">
      <c r="A731" s="50">
        <v>730</v>
      </c>
      <c r="B731" s="50">
        <v>10327</v>
      </c>
      <c r="C731" s="50" t="s">
        <v>50</v>
      </c>
      <c r="D731" s="50" t="s">
        <v>47</v>
      </c>
      <c r="E731" s="60">
        <v>34290</v>
      </c>
      <c r="F731" s="66">
        <f t="shared" ca="1" si="23"/>
        <v>29</v>
      </c>
      <c r="G731" s="45" t="str">
        <f t="shared" ca="1" si="22"/>
        <v>26-35</v>
      </c>
      <c r="H731" s="50">
        <v>500000</v>
      </c>
      <c r="I731" s="71" t="s">
        <v>323</v>
      </c>
    </row>
    <row r="732" spans="1:9">
      <c r="A732" s="50">
        <v>731</v>
      </c>
      <c r="B732" s="50">
        <v>10327</v>
      </c>
      <c r="C732" s="50" t="s">
        <v>50</v>
      </c>
      <c r="D732" s="50" t="s">
        <v>316</v>
      </c>
      <c r="E732" s="60">
        <v>42770</v>
      </c>
      <c r="F732" s="66">
        <f t="shared" ca="1" si="23"/>
        <v>6</v>
      </c>
      <c r="G732" s="45" t="str">
        <f t="shared" ca="1" si="22"/>
        <v>0-25</v>
      </c>
      <c r="H732" s="50">
        <v>500000</v>
      </c>
      <c r="I732" s="71" t="s">
        <v>323</v>
      </c>
    </row>
    <row r="733" spans="1:9">
      <c r="A733" s="50">
        <v>732</v>
      </c>
      <c r="B733" s="50">
        <v>10327</v>
      </c>
      <c r="C733" s="50" t="s">
        <v>50</v>
      </c>
      <c r="D733" s="50" t="s">
        <v>302</v>
      </c>
      <c r="E733" s="60">
        <v>23502</v>
      </c>
      <c r="F733" s="66">
        <f t="shared" ca="1" si="23"/>
        <v>58</v>
      </c>
      <c r="G733" s="45" t="str">
        <f t="shared" ca="1" si="22"/>
        <v>56-65</v>
      </c>
      <c r="H733" s="50">
        <v>500000</v>
      </c>
      <c r="I733" s="71" t="s">
        <v>323</v>
      </c>
    </row>
    <row r="734" spans="1:9">
      <c r="A734" s="50">
        <v>733</v>
      </c>
      <c r="B734" s="51">
        <v>10336</v>
      </c>
      <c r="C734" s="49" t="s">
        <v>48</v>
      </c>
      <c r="D734" s="49" t="s">
        <v>49</v>
      </c>
      <c r="E734" s="59" t="s">
        <v>366</v>
      </c>
      <c r="F734" s="66">
        <f t="shared" ca="1" si="23"/>
        <v>39</v>
      </c>
      <c r="G734" s="45" t="str">
        <f t="shared" ca="1" si="22"/>
        <v>36-45</v>
      </c>
      <c r="H734" s="50">
        <v>500000</v>
      </c>
      <c r="I734" s="71" t="s">
        <v>323</v>
      </c>
    </row>
    <row r="735" spans="1:9">
      <c r="A735" s="50">
        <v>734</v>
      </c>
      <c r="B735" s="50">
        <v>10336</v>
      </c>
      <c r="C735" s="50" t="s">
        <v>50</v>
      </c>
      <c r="D735" s="50" t="s">
        <v>47</v>
      </c>
      <c r="E735" s="60" t="s">
        <v>367</v>
      </c>
      <c r="F735" s="66">
        <f t="shared" ca="1" si="23"/>
        <v>38</v>
      </c>
      <c r="G735" s="45" t="str">
        <f t="shared" ca="1" si="22"/>
        <v>36-45</v>
      </c>
      <c r="H735" s="50">
        <v>500000</v>
      </c>
      <c r="I735" s="71" t="s">
        <v>323</v>
      </c>
    </row>
    <row r="736" spans="1:9">
      <c r="A736" s="50">
        <v>735</v>
      </c>
      <c r="B736" s="50">
        <v>10336</v>
      </c>
      <c r="C736" s="50" t="s">
        <v>50</v>
      </c>
      <c r="D736" s="50" t="s">
        <v>402</v>
      </c>
      <c r="E736" s="60">
        <v>22080</v>
      </c>
      <c r="F736" s="66">
        <f t="shared" ca="1" si="23"/>
        <v>62</v>
      </c>
      <c r="G736" s="45" t="str">
        <f t="shared" ca="1" si="22"/>
        <v>56-65</v>
      </c>
      <c r="H736" s="50">
        <v>500000</v>
      </c>
      <c r="I736" s="71" t="s">
        <v>323</v>
      </c>
    </row>
    <row r="737" spans="1:9">
      <c r="A737" s="50">
        <v>736</v>
      </c>
      <c r="B737" s="50">
        <v>10336</v>
      </c>
      <c r="C737" s="50" t="s">
        <v>50</v>
      </c>
      <c r="D737" s="50" t="s">
        <v>316</v>
      </c>
      <c r="E737" s="60">
        <v>43750</v>
      </c>
      <c r="F737" s="66">
        <f t="shared" ca="1" si="23"/>
        <v>3</v>
      </c>
      <c r="G737" s="45" t="str">
        <f t="shared" ca="1" si="22"/>
        <v>0-25</v>
      </c>
      <c r="H737" s="50">
        <v>500000</v>
      </c>
      <c r="I737" s="71" t="s">
        <v>323</v>
      </c>
    </row>
    <row r="738" spans="1:9">
      <c r="A738" s="50">
        <v>737</v>
      </c>
      <c r="B738" s="49">
        <v>10290</v>
      </c>
      <c r="C738" s="49" t="s">
        <v>50</v>
      </c>
      <c r="D738" s="49" t="s">
        <v>49</v>
      </c>
      <c r="E738" s="59">
        <v>34536</v>
      </c>
      <c r="F738" s="66">
        <f t="shared" ca="1" si="23"/>
        <v>28</v>
      </c>
      <c r="G738" s="45" t="str">
        <f t="shared" ca="1" si="22"/>
        <v>26-35</v>
      </c>
      <c r="H738" s="50">
        <v>500000</v>
      </c>
      <c r="I738" s="71" t="s">
        <v>323</v>
      </c>
    </row>
    <row r="739" spans="1:9">
      <c r="A739" s="50">
        <v>738</v>
      </c>
      <c r="B739" s="50">
        <v>10290</v>
      </c>
      <c r="C739" s="50" t="s">
        <v>50</v>
      </c>
      <c r="D739" s="50" t="s">
        <v>302</v>
      </c>
      <c r="E739" s="60">
        <v>26191</v>
      </c>
      <c r="F739" s="66">
        <f t="shared" ca="1" si="23"/>
        <v>51</v>
      </c>
      <c r="G739" s="45" t="str">
        <f t="shared" ca="1" si="22"/>
        <v>46-55</v>
      </c>
      <c r="H739" s="50">
        <v>500000</v>
      </c>
      <c r="I739" s="71" t="s">
        <v>323</v>
      </c>
    </row>
    <row r="740" spans="1:9">
      <c r="A740" s="50">
        <v>739</v>
      </c>
      <c r="B740" s="50">
        <v>10290</v>
      </c>
      <c r="C740" s="50" t="s">
        <v>48</v>
      </c>
      <c r="D740" s="50" t="s">
        <v>301</v>
      </c>
      <c r="E740" s="60">
        <v>24421</v>
      </c>
      <c r="F740" s="66">
        <f t="shared" ca="1" si="23"/>
        <v>56</v>
      </c>
      <c r="G740" s="45" t="str">
        <f t="shared" ca="1" si="22"/>
        <v>56-65</v>
      </c>
      <c r="H740" s="50">
        <v>500000</v>
      </c>
      <c r="I740" s="71" t="s">
        <v>323</v>
      </c>
    </row>
    <row r="741" spans="1:9">
      <c r="A741" s="50">
        <v>740</v>
      </c>
      <c r="B741" s="51">
        <v>10307</v>
      </c>
      <c r="C741" s="49" t="s">
        <v>48</v>
      </c>
      <c r="D741" s="49" t="s">
        <v>49</v>
      </c>
      <c r="E741" s="59" t="s">
        <v>319</v>
      </c>
      <c r="F741" s="66">
        <f t="shared" ca="1" si="23"/>
        <v>30</v>
      </c>
      <c r="G741" s="45" t="str">
        <f t="shared" ca="1" si="22"/>
        <v>26-35</v>
      </c>
      <c r="H741" s="50">
        <v>500000</v>
      </c>
      <c r="I741" s="71" t="s">
        <v>323</v>
      </c>
    </row>
    <row r="742" spans="1:9">
      <c r="A742" s="50">
        <v>741</v>
      </c>
      <c r="B742" s="53">
        <v>10307</v>
      </c>
      <c r="C742" s="50" t="s">
        <v>50</v>
      </c>
      <c r="D742" s="50" t="s">
        <v>47</v>
      </c>
      <c r="E742" s="60" t="s">
        <v>320</v>
      </c>
      <c r="F742" s="66">
        <f t="shared" ca="1" si="23"/>
        <v>26</v>
      </c>
      <c r="G742" s="45" t="str">
        <f t="shared" ca="1" si="22"/>
        <v>26-35</v>
      </c>
      <c r="H742" s="50">
        <v>500000</v>
      </c>
      <c r="I742" s="71" t="s">
        <v>323</v>
      </c>
    </row>
    <row r="743" spans="1:9">
      <c r="A743" s="50">
        <v>742</v>
      </c>
      <c r="B743" s="53">
        <v>10307</v>
      </c>
      <c r="C743" s="50" t="s">
        <v>50</v>
      </c>
      <c r="D743" s="50" t="s">
        <v>302</v>
      </c>
      <c r="E743" s="60" t="s">
        <v>321</v>
      </c>
      <c r="F743" s="66">
        <f t="shared" ca="1" si="23"/>
        <v>53</v>
      </c>
      <c r="G743" s="45" t="str">
        <f t="shared" ca="1" si="22"/>
        <v>46-55</v>
      </c>
      <c r="H743" s="50">
        <v>500000</v>
      </c>
      <c r="I743" s="71" t="s">
        <v>323</v>
      </c>
    </row>
    <row r="744" spans="1:9">
      <c r="A744" s="50">
        <v>743</v>
      </c>
      <c r="B744" s="51">
        <v>10326</v>
      </c>
      <c r="C744" s="49" t="s">
        <v>48</v>
      </c>
      <c r="D744" s="49" t="s">
        <v>49</v>
      </c>
      <c r="E744" s="59">
        <v>30795</v>
      </c>
      <c r="F744" s="66">
        <f t="shared" ca="1" si="23"/>
        <v>38</v>
      </c>
      <c r="G744" s="45" t="str">
        <f t="shared" ca="1" si="22"/>
        <v>36-45</v>
      </c>
      <c r="H744" s="50">
        <v>500000</v>
      </c>
      <c r="I744" s="71" t="s">
        <v>323</v>
      </c>
    </row>
    <row r="745" spans="1:9">
      <c r="A745" s="50">
        <v>744</v>
      </c>
      <c r="B745" s="50">
        <v>10326</v>
      </c>
      <c r="C745" s="50" t="s">
        <v>50</v>
      </c>
      <c r="D745" s="50" t="s">
        <v>47</v>
      </c>
      <c r="E745" s="60" t="s">
        <v>368</v>
      </c>
      <c r="F745" s="66">
        <f t="shared" ca="1" si="23"/>
        <v>36</v>
      </c>
      <c r="G745" s="45" t="str">
        <f t="shared" ca="1" si="22"/>
        <v>36-45</v>
      </c>
      <c r="H745" s="50">
        <v>500000</v>
      </c>
      <c r="I745" s="71" t="s">
        <v>323</v>
      </c>
    </row>
    <row r="746" spans="1:9">
      <c r="A746" s="50">
        <v>745</v>
      </c>
      <c r="B746" s="50">
        <v>10326</v>
      </c>
      <c r="C746" s="50" t="s">
        <v>50</v>
      </c>
      <c r="D746" s="50" t="s">
        <v>316</v>
      </c>
      <c r="E746" s="60" t="s">
        <v>369</v>
      </c>
      <c r="F746" s="66">
        <f t="shared" ca="1" si="23"/>
        <v>7</v>
      </c>
      <c r="G746" s="45" t="str">
        <f t="shared" ca="1" si="22"/>
        <v>0-25</v>
      </c>
      <c r="H746" s="50">
        <v>500000</v>
      </c>
      <c r="I746" s="71" t="s">
        <v>323</v>
      </c>
    </row>
    <row r="747" spans="1:9">
      <c r="A747" s="50">
        <v>746</v>
      </c>
      <c r="B747" s="50">
        <v>10326</v>
      </c>
      <c r="C747" s="50" t="s">
        <v>48</v>
      </c>
      <c r="D747" s="50" t="s">
        <v>317</v>
      </c>
      <c r="E747" s="60">
        <v>42889</v>
      </c>
      <c r="F747" s="66">
        <f t="shared" ca="1" si="23"/>
        <v>5</v>
      </c>
      <c r="G747" s="45" t="str">
        <f t="shared" ca="1" si="22"/>
        <v>0-25</v>
      </c>
      <c r="H747" s="50">
        <v>500000</v>
      </c>
      <c r="I747" s="71" t="s">
        <v>323</v>
      </c>
    </row>
    <row r="748" spans="1:9">
      <c r="A748" s="50">
        <v>747</v>
      </c>
      <c r="B748" s="50">
        <v>10326</v>
      </c>
      <c r="C748" s="50" t="s">
        <v>48</v>
      </c>
      <c r="D748" s="50" t="s">
        <v>301</v>
      </c>
      <c r="E748" s="60">
        <v>20065</v>
      </c>
      <c r="F748" s="66">
        <f t="shared" ca="1" si="23"/>
        <v>68</v>
      </c>
      <c r="G748" s="45" t="str">
        <f t="shared" ca="1" si="22"/>
        <v>66-70</v>
      </c>
      <c r="H748" s="50">
        <v>500000</v>
      </c>
      <c r="I748" s="71" t="s">
        <v>323</v>
      </c>
    </row>
    <row r="749" spans="1:9">
      <c r="A749" s="50">
        <v>748</v>
      </c>
      <c r="B749" s="50">
        <v>10326</v>
      </c>
      <c r="C749" s="50" t="s">
        <v>50</v>
      </c>
      <c r="D749" s="50" t="s">
        <v>302</v>
      </c>
      <c r="E749" s="60">
        <v>22382</v>
      </c>
      <c r="F749" s="66">
        <f t="shared" ca="1" si="23"/>
        <v>61</v>
      </c>
      <c r="G749" s="45" t="str">
        <f t="shared" ca="1" si="22"/>
        <v>56-65</v>
      </c>
      <c r="H749" s="50">
        <v>500000</v>
      </c>
      <c r="I749" s="71" t="s">
        <v>323</v>
      </c>
    </row>
    <row r="750" spans="1:9">
      <c r="A750" s="50">
        <v>749</v>
      </c>
      <c r="B750" s="58">
        <v>10337</v>
      </c>
      <c r="C750" s="58" t="s">
        <v>48</v>
      </c>
      <c r="D750" s="49" t="s">
        <v>49</v>
      </c>
      <c r="E750" s="59">
        <v>33515</v>
      </c>
      <c r="F750" s="66">
        <f t="shared" ca="1" si="23"/>
        <v>31</v>
      </c>
      <c r="G750" s="45" t="str">
        <f t="shared" ca="1" si="22"/>
        <v>26-35</v>
      </c>
      <c r="H750" s="50">
        <v>500000</v>
      </c>
      <c r="I750" s="71" t="s">
        <v>323</v>
      </c>
    </row>
    <row r="751" spans="1:9">
      <c r="A751" s="50">
        <v>750</v>
      </c>
      <c r="B751" s="52">
        <v>10337</v>
      </c>
      <c r="C751" s="52" t="s">
        <v>50</v>
      </c>
      <c r="D751" s="52" t="s">
        <v>47</v>
      </c>
      <c r="E751" s="60" t="s">
        <v>370</v>
      </c>
      <c r="F751" s="66">
        <f t="shared" ca="1" si="23"/>
        <v>28</v>
      </c>
      <c r="G751" s="45" t="str">
        <f t="shared" ca="1" si="22"/>
        <v>26-35</v>
      </c>
      <c r="H751" s="50">
        <v>500000</v>
      </c>
      <c r="I751" s="71" t="s">
        <v>323</v>
      </c>
    </row>
    <row r="752" spans="1:9">
      <c r="A752" s="50">
        <v>751</v>
      </c>
      <c r="B752" s="52">
        <v>10337</v>
      </c>
      <c r="C752" s="52" t="s">
        <v>48</v>
      </c>
      <c r="D752" s="52" t="s">
        <v>301</v>
      </c>
      <c r="E752" s="60" t="s">
        <v>371</v>
      </c>
      <c r="F752" s="66">
        <f t="shared" ca="1" si="23"/>
        <v>63</v>
      </c>
      <c r="G752" s="45" t="str">
        <f t="shared" ca="1" si="22"/>
        <v>56-65</v>
      </c>
      <c r="H752" s="50">
        <v>500000</v>
      </c>
      <c r="I752" s="71" t="s">
        <v>323</v>
      </c>
    </row>
    <row r="753" spans="1:9">
      <c r="A753" s="50">
        <v>752</v>
      </c>
      <c r="B753" s="52">
        <v>10337</v>
      </c>
      <c r="C753" s="52" t="s">
        <v>50</v>
      </c>
      <c r="D753" s="52" t="s">
        <v>302</v>
      </c>
      <c r="E753" s="60">
        <v>22657</v>
      </c>
      <c r="F753" s="66">
        <f t="shared" ca="1" si="23"/>
        <v>61</v>
      </c>
      <c r="G753" s="45" t="str">
        <f t="shared" ca="1" si="22"/>
        <v>56-65</v>
      </c>
      <c r="H753" s="50">
        <v>500000</v>
      </c>
      <c r="I753" s="71" t="s">
        <v>323</v>
      </c>
    </row>
    <row r="754" spans="1:9">
      <c r="A754" s="50">
        <v>753</v>
      </c>
      <c r="B754" s="58">
        <v>10316</v>
      </c>
      <c r="C754" s="58" t="s">
        <v>48</v>
      </c>
      <c r="D754" s="49" t="s">
        <v>49</v>
      </c>
      <c r="E754" s="59" t="s">
        <v>372</v>
      </c>
      <c r="F754" s="66">
        <f t="shared" ca="1" si="23"/>
        <v>27</v>
      </c>
      <c r="G754" s="45" t="str">
        <f t="shared" ca="1" si="22"/>
        <v>26-35</v>
      </c>
      <c r="H754" s="50">
        <v>500000</v>
      </c>
      <c r="I754" s="71" t="s">
        <v>323</v>
      </c>
    </row>
    <row r="755" spans="1:9">
      <c r="A755" s="50">
        <v>754</v>
      </c>
      <c r="B755" s="52">
        <v>10316</v>
      </c>
      <c r="C755" s="52" t="s">
        <v>48</v>
      </c>
      <c r="D755" s="52" t="s">
        <v>301</v>
      </c>
      <c r="E755" s="60">
        <v>25664</v>
      </c>
      <c r="F755" s="66">
        <f t="shared" ca="1" si="23"/>
        <v>52</v>
      </c>
      <c r="G755" s="45" t="str">
        <f t="shared" ca="1" si="22"/>
        <v>46-55</v>
      </c>
      <c r="H755" s="50">
        <v>500000</v>
      </c>
      <c r="I755" s="71" t="s">
        <v>323</v>
      </c>
    </row>
    <row r="756" spans="1:9">
      <c r="A756" s="50">
        <v>755</v>
      </c>
      <c r="B756" s="52">
        <v>10316</v>
      </c>
      <c r="C756" s="52" t="s">
        <v>50</v>
      </c>
      <c r="D756" s="52" t="s">
        <v>302</v>
      </c>
      <c r="E756" s="60">
        <v>24994</v>
      </c>
      <c r="F756" s="66">
        <f t="shared" ca="1" si="23"/>
        <v>54</v>
      </c>
      <c r="G756" s="45" t="str">
        <f t="shared" ca="1" si="22"/>
        <v>46-55</v>
      </c>
      <c r="H756" s="50">
        <v>500000</v>
      </c>
      <c r="I756" s="71" t="s">
        <v>323</v>
      </c>
    </row>
    <row r="757" spans="1:9">
      <c r="A757" s="50">
        <v>756</v>
      </c>
      <c r="B757" s="58">
        <v>10319</v>
      </c>
      <c r="C757" s="58" t="s">
        <v>48</v>
      </c>
      <c r="D757" s="49" t="s">
        <v>49</v>
      </c>
      <c r="E757" s="59">
        <v>35409</v>
      </c>
      <c r="F757" s="66">
        <f t="shared" ca="1" si="23"/>
        <v>26</v>
      </c>
      <c r="G757" s="45" t="str">
        <f t="shared" ca="1" si="22"/>
        <v>26-35</v>
      </c>
      <c r="H757" s="50">
        <v>500000</v>
      </c>
      <c r="I757" s="71" t="s">
        <v>323</v>
      </c>
    </row>
    <row r="758" spans="1:9">
      <c r="A758" s="50">
        <v>757</v>
      </c>
      <c r="B758" s="52">
        <v>10319</v>
      </c>
      <c r="C758" s="52" t="s">
        <v>48</v>
      </c>
      <c r="D758" s="52" t="s">
        <v>301</v>
      </c>
      <c r="E758" s="60">
        <v>25510</v>
      </c>
      <c r="F758" s="66">
        <f t="shared" ca="1" si="23"/>
        <v>53</v>
      </c>
      <c r="G758" s="45" t="str">
        <f t="shared" ca="1" si="22"/>
        <v>46-55</v>
      </c>
      <c r="H758" s="50">
        <v>500000</v>
      </c>
      <c r="I758" s="71" t="s">
        <v>323</v>
      </c>
    </row>
    <row r="759" spans="1:9">
      <c r="A759" s="50">
        <v>758</v>
      </c>
      <c r="B759" s="52">
        <v>10319</v>
      </c>
      <c r="C759" s="52" t="s">
        <v>50</v>
      </c>
      <c r="D759" s="52" t="s">
        <v>302</v>
      </c>
      <c r="E759" s="60" t="s">
        <v>373</v>
      </c>
      <c r="F759" s="66">
        <f t="shared" ca="1" si="23"/>
        <v>48</v>
      </c>
      <c r="G759" s="45" t="str">
        <f t="shared" ca="1" si="22"/>
        <v>46-55</v>
      </c>
      <c r="H759" s="50">
        <v>500000</v>
      </c>
      <c r="I759" s="71" t="s">
        <v>323</v>
      </c>
    </row>
    <row r="760" spans="1:9">
      <c r="A760" s="50">
        <v>759</v>
      </c>
      <c r="B760" s="58">
        <v>10318</v>
      </c>
      <c r="C760" s="58" t="s">
        <v>48</v>
      </c>
      <c r="D760" s="49" t="s">
        <v>49</v>
      </c>
      <c r="E760" s="59">
        <v>33182</v>
      </c>
      <c r="F760" s="66">
        <f t="shared" ca="1" si="23"/>
        <v>32</v>
      </c>
      <c r="G760" s="45" t="str">
        <f t="shared" ca="1" si="22"/>
        <v>26-35</v>
      </c>
      <c r="H760" s="50">
        <v>500000</v>
      </c>
      <c r="I760" s="71" t="s">
        <v>323</v>
      </c>
    </row>
    <row r="761" spans="1:9">
      <c r="A761" s="50">
        <v>760</v>
      </c>
      <c r="B761" s="52">
        <v>10318</v>
      </c>
      <c r="C761" s="52" t="s">
        <v>50</v>
      </c>
      <c r="D761" s="52" t="s">
        <v>47</v>
      </c>
      <c r="E761" s="60" t="s">
        <v>374</v>
      </c>
      <c r="F761" s="66">
        <f t="shared" ca="1" si="23"/>
        <v>32</v>
      </c>
      <c r="G761" s="45" t="str">
        <f t="shared" ca="1" si="22"/>
        <v>26-35</v>
      </c>
      <c r="H761" s="50">
        <v>500000</v>
      </c>
      <c r="I761" s="71" t="s">
        <v>323</v>
      </c>
    </row>
    <row r="762" spans="1:9">
      <c r="A762" s="50">
        <v>761</v>
      </c>
      <c r="B762" s="52">
        <v>10318</v>
      </c>
      <c r="C762" s="52" t="s">
        <v>48</v>
      </c>
      <c r="D762" s="52" t="s">
        <v>301</v>
      </c>
      <c r="E762" s="60">
        <v>21613</v>
      </c>
      <c r="F762" s="66">
        <f t="shared" ca="1" si="23"/>
        <v>64</v>
      </c>
      <c r="G762" s="45" t="str">
        <f t="shared" ca="1" si="22"/>
        <v>56-65</v>
      </c>
      <c r="H762" s="50">
        <v>500000</v>
      </c>
      <c r="I762" s="71" t="s">
        <v>323</v>
      </c>
    </row>
    <row r="763" spans="1:9">
      <c r="A763" s="50">
        <v>762</v>
      </c>
      <c r="B763" s="52">
        <v>10318</v>
      </c>
      <c r="C763" s="52" t="s">
        <v>50</v>
      </c>
      <c r="D763" s="52" t="s">
        <v>302</v>
      </c>
      <c r="E763" s="60">
        <v>26241</v>
      </c>
      <c r="F763" s="66">
        <f t="shared" ca="1" si="23"/>
        <v>51</v>
      </c>
      <c r="G763" s="45" t="str">
        <f t="shared" ca="1" si="22"/>
        <v>46-55</v>
      </c>
      <c r="H763" s="50">
        <v>500000</v>
      </c>
      <c r="I763" s="71" t="s">
        <v>323</v>
      </c>
    </row>
    <row r="764" spans="1:9">
      <c r="A764" s="50">
        <v>763</v>
      </c>
      <c r="B764" s="58">
        <v>10335</v>
      </c>
      <c r="C764" s="58" t="s">
        <v>48</v>
      </c>
      <c r="D764" s="49" t="s">
        <v>49</v>
      </c>
      <c r="E764" s="59" t="s">
        <v>375</v>
      </c>
      <c r="F764" s="66">
        <f t="shared" ca="1" si="23"/>
        <v>27</v>
      </c>
      <c r="G764" s="45" t="str">
        <f t="shared" ca="1" si="22"/>
        <v>26-35</v>
      </c>
      <c r="H764" s="50">
        <v>500000</v>
      </c>
      <c r="I764" s="71" t="s">
        <v>323</v>
      </c>
    </row>
    <row r="765" spans="1:9">
      <c r="A765" s="50">
        <v>764</v>
      </c>
      <c r="B765" s="52">
        <v>10335</v>
      </c>
      <c r="C765" s="52" t="s">
        <v>50</v>
      </c>
      <c r="D765" s="52" t="s">
        <v>302</v>
      </c>
      <c r="E765" s="60" t="s">
        <v>376</v>
      </c>
      <c r="F765" s="66">
        <f t="shared" ca="1" si="23"/>
        <v>47</v>
      </c>
      <c r="G765" s="45" t="str">
        <f t="shared" ca="1" si="22"/>
        <v>46-55</v>
      </c>
      <c r="H765" s="50">
        <v>500000</v>
      </c>
      <c r="I765" s="71" t="s">
        <v>323</v>
      </c>
    </row>
    <row r="766" spans="1:9">
      <c r="A766" s="50">
        <v>765</v>
      </c>
      <c r="B766" s="58">
        <v>10305</v>
      </c>
      <c r="C766" s="58" t="s">
        <v>50</v>
      </c>
      <c r="D766" s="49" t="s">
        <v>49</v>
      </c>
      <c r="E766" s="59" t="s">
        <v>377</v>
      </c>
      <c r="F766" s="66">
        <f t="shared" ca="1" si="23"/>
        <v>34</v>
      </c>
      <c r="G766" s="45" t="str">
        <f t="shared" ca="1" si="22"/>
        <v>26-35</v>
      </c>
      <c r="H766" s="50">
        <v>500000</v>
      </c>
      <c r="I766" s="71" t="s">
        <v>323</v>
      </c>
    </row>
    <row r="767" spans="1:9">
      <c r="A767" s="50">
        <v>766</v>
      </c>
      <c r="B767" s="52">
        <v>10305</v>
      </c>
      <c r="C767" s="52" t="s">
        <v>48</v>
      </c>
      <c r="D767" s="52" t="s">
        <v>301</v>
      </c>
      <c r="E767" s="60" t="s">
        <v>378</v>
      </c>
      <c r="F767" s="66">
        <f t="shared" ca="1" si="23"/>
        <v>66</v>
      </c>
      <c r="G767" s="45" t="str">
        <f t="shared" ca="1" si="22"/>
        <v>66-70</v>
      </c>
      <c r="H767" s="50">
        <v>500000</v>
      </c>
      <c r="I767" s="71" t="s">
        <v>323</v>
      </c>
    </row>
    <row r="768" spans="1:9">
      <c r="A768" s="50">
        <v>767</v>
      </c>
      <c r="B768" s="52">
        <v>10305</v>
      </c>
      <c r="C768" s="52" t="s">
        <v>50</v>
      </c>
      <c r="D768" s="52" t="s">
        <v>302</v>
      </c>
      <c r="E768" s="60">
        <v>24237</v>
      </c>
      <c r="F768" s="66">
        <f t="shared" ca="1" si="23"/>
        <v>56</v>
      </c>
      <c r="G768" s="45" t="str">
        <f t="shared" ca="1" si="22"/>
        <v>56-65</v>
      </c>
      <c r="H768" s="50">
        <v>500000</v>
      </c>
      <c r="I768" s="71" t="s">
        <v>323</v>
      </c>
    </row>
    <row r="769" spans="1:9">
      <c r="A769" s="50">
        <v>768</v>
      </c>
      <c r="B769" s="58">
        <v>10321</v>
      </c>
      <c r="C769" s="58" t="s">
        <v>48</v>
      </c>
      <c r="D769" s="49" t="s">
        <v>49</v>
      </c>
      <c r="E769" s="59">
        <v>34582</v>
      </c>
      <c r="F769" s="66">
        <f t="shared" ca="1" si="23"/>
        <v>28</v>
      </c>
      <c r="G769" s="45" t="str">
        <f t="shared" ca="1" si="22"/>
        <v>26-35</v>
      </c>
      <c r="H769" s="50">
        <v>500000</v>
      </c>
      <c r="I769" s="71" t="s">
        <v>323</v>
      </c>
    </row>
    <row r="770" spans="1:9">
      <c r="A770" s="50">
        <v>769</v>
      </c>
      <c r="B770" s="52">
        <v>10321</v>
      </c>
      <c r="C770" s="52" t="s">
        <v>50</v>
      </c>
      <c r="D770" s="52" t="s">
        <v>47</v>
      </c>
      <c r="E770" s="60" t="s">
        <v>379</v>
      </c>
      <c r="F770" s="66">
        <f t="shared" ca="1" si="23"/>
        <v>23</v>
      </c>
      <c r="G770" s="45" t="str">
        <f t="shared" ref="G770:G828" ca="1" si="24">IF(F770&lt;26,"0-25",IF(F770&lt;=35,"26-35",IF(F770&lt;=45,"36-45",IF(F770&lt;=55,"46-55",IF(F770&lt;=65,"56-65",IF(F770&lt;=70,"66-70",IF(F770&lt;=75,"71-75",IF(F770&lt;=80,"76-80","Above80"))))))))</f>
        <v>0-25</v>
      </c>
      <c r="H770" s="50">
        <v>500000</v>
      </c>
      <c r="I770" s="71" t="s">
        <v>323</v>
      </c>
    </row>
    <row r="771" spans="1:9">
      <c r="A771" s="50">
        <v>770</v>
      </c>
      <c r="B771" s="52">
        <v>10321</v>
      </c>
      <c r="C771" s="52" t="s">
        <v>48</v>
      </c>
      <c r="D771" s="52" t="s">
        <v>301</v>
      </c>
      <c r="E771" s="60">
        <v>25569</v>
      </c>
      <c r="F771" s="66">
        <f t="shared" ref="F771:F828" ca="1" si="25">ROUNDDOWN((TODAY()-E771)/365,0)</f>
        <v>53</v>
      </c>
      <c r="G771" s="45" t="str">
        <f t="shared" ca="1" si="24"/>
        <v>46-55</v>
      </c>
      <c r="H771" s="50">
        <v>500000</v>
      </c>
      <c r="I771" s="71" t="s">
        <v>323</v>
      </c>
    </row>
    <row r="772" spans="1:9">
      <c r="A772" s="50">
        <v>771</v>
      </c>
      <c r="B772" s="52">
        <v>10321</v>
      </c>
      <c r="C772" s="52" t="s">
        <v>50</v>
      </c>
      <c r="D772" s="52" t="s">
        <v>302</v>
      </c>
      <c r="E772" s="60">
        <v>27395</v>
      </c>
      <c r="F772" s="66">
        <f t="shared" ca="1" si="25"/>
        <v>48</v>
      </c>
      <c r="G772" s="45" t="str">
        <f t="shared" ca="1" si="24"/>
        <v>46-55</v>
      </c>
      <c r="H772" s="50">
        <v>500000</v>
      </c>
      <c r="I772" s="71" t="s">
        <v>323</v>
      </c>
    </row>
    <row r="773" spans="1:9">
      <c r="A773" s="50">
        <v>772</v>
      </c>
      <c r="B773" s="58">
        <v>10334</v>
      </c>
      <c r="C773" s="58" t="s">
        <v>50</v>
      </c>
      <c r="D773" s="49" t="s">
        <v>49</v>
      </c>
      <c r="E773" s="59" t="s">
        <v>380</v>
      </c>
      <c r="F773" s="66">
        <f t="shared" ca="1" si="25"/>
        <v>26</v>
      </c>
      <c r="G773" s="45" t="str">
        <f t="shared" ca="1" si="24"/>
        <v>26-35</v>
      </c>
      <c r="H773" s="50">
        <v>500000</v>
      </c>
      <c r="I773" s="71" t="s">
        <v>323</v>
      </c>
    </row>
    <row r="774" spans="1:9">
      <c r="A774" s="50">
        <v>773</v>
      </c>
      <c r="B774" s="52">
        <v>10334</v>
      </c>
      <c r="C774" s="52" t="s">
        <v>48</v>
      </c>
      <c r="D774" s="52" t="s">
        <v>301</v>
      </c>
      <c r="E774" s="60">
        <v>22961</v>
      </c>
      <c r="F774" s="66">
        <f t="shared" ca="1" si="25"/>
        <v>60</v>
      </c>
      <c r="G774" s="45" t="str">
        <f t="shared" ca="1" si="24"/>
        <v>56-65</v>
      </c>
      <c r="H774" s="50">
        <v>500000</v>
      </c>
      <c r="I774" s="71" t="s">
        <v>323</v>
      </c>
    </row>
    <row r="775" spans="1:9">
      <c r="A775" s="50">
        <v>774</v>
      </c>
      <c r="B775" s="52">
        <v>10334</v>
      </c>
      <c r="C775" s="52" t="s">
        <v>50</v>
      </c>
      <c r="D775" s="52" t="s">
        <v>302</v>
      </c>
      <c r="E775" s="60">
        <v>24478</v>
      </c>
      <c r="F775" s="66">
        <f t="shared" ca="1" si="25"/>
        <v>56</v>
      </c>
      <c r="G775" s="45" t="str">
        <f t="shared" ca="1" si="24"/>
        <v>56-65</v>
      </c>
      <c r="H775" s="50">
        <v>500000</v>
      </c>
      <c r="I775" s="71" t="s">
        <v>323</v>
      </c>
    </row>
    <row r="776" spans="1:9">
      <c r="A776" s="50">
        <v>775</v>
      </c>
      <c r="B776" s="58">
        <v>10345</v>
      </c>
      <c r="C776" s="58" t="s">
        <v>50</v>
      </c>
      <c r="D776" s="49" t="s">
        <v>49</v>
      </c>
      <c r="E776" s="59" t="s">
        <v>381</v>
      </c>
      <c r="F776" s="66">
        <f t="shared" ca="1" si="25"/>
        <v>31</v>
      </c>
      <c r="G776" s="45" t="str">
        <f t="shared" ca="1" si="24"/>
        <v>26-35</v>
      </c>
      <c r="H776" s="50">
        <v>500000</v>
      </c>
      <c r="I776" s="71" t="s">
        <v>323</v>
      </c>
    </row>
    <row r="777" spans="1:9">
      <c r="A777" s="50">
        <v>776</v>
      </c>
      <c r="B777" s="52">
        <v>10345</v>
      </c>
      <c r="C777" s="52" t="s">
        <v>48</v>
      </c>
      <c r="D777" s="52" t="s">
        <v>47</v>
      </c>
      <c r="E777" s="60">
        <v>33817</v>
      </c>
      <c r="F777" s="66">
        <f t="shared" ca="1" si="25"/>
        <v>30</v>
      </c>
      <c r="G777" s="45" t="str">
        <f t="shared" ca="1" si="24"/>
        <v>26-35</v>
      </c>
      <c r="H777" s="50">
        <v>500000</v>
      </c>
      <c r="I777" s="71" t="s">
        <v>323</v>
      </c>
    </row>
    <row r="778" spans="1:9">
      <c r="A778" s="50">
        <v>777</v>
      </c>
      <c r="B778" s="52">
        <v>10345</v>
      </c>
      <c r="C778" s="52" t="s">
        <v>48</v>
      </c>
      <c r="D778" s="52" t="s">
        <v>301</v>
      </c>
      <c r="E778" s="60" t="s">
        <v>382</v>
      </c>
      <c r="F778" s="66">
        <f t="shared" ca="1" si="25"/>
        <v>63</v>
      </c>
      <c r="G778" s="45" t="str">
        <f t="shared" ca="1" si="24"/>
        <v>56-65</v>
      </c>
      <c r="H778" s="50">
        <v>500000</v>
      </c>
      <c r="I778" s="71" t="s">
        <v>323</v>
      </c>
    </row>
    <row r="779" spans="1:9">
      <c r="A779" s="50">
        <v>778</v>
      </c>
      <c r="B779" s="52">
        <v>10345</v>
      </c>
      <c r="C779" s="52" t="s">
        <v>50</v>
      </c>
      <c r="D779" s="52" t="s">
        <v>302</v>
      </c>
      <c r="E779" s="60" t="s">
        <v>353</v>
      </c>
      <c r="F779" s="66">
        <f t="shared" ca="1" si="25"/>
        <v>61</v>
      </c>
      <c r="G779" s="45" t="str">
        <f t="shared" ca="1" si="24"/>
        <v>56-65</v>
      </c>
      <c r="H779" s="50">
        <v>500000</v>
      </c>
      <c r="I779" s="71" t="s">
        <v>323</v>
      </c>
    </row>
    <row r="780" spans="1:9">
      <c r="A780" s="50">
        <v>779</v>
      </c>
      <c r="B780" s="58">
        <v>10348</v>
      </c>
      <c r="C780" s="58" t="s">
        <v>50</v>
      </c>
      <c r="D780" s="49" t="s">
        <v>49</v>
      </c>
      <c r="E780" s="59">
        <v>26065</v>
      </c>
      <c r="F780" s="66">
        <f t="shared" ca="1" si="25"/>
        <v>51</v>
      </c>
      <c r="G780" s="45" t="str">
        <f t="shared" ca="1" si="24"/>
        <v>46-55</v>
      </c>
      <c r="H780" s="50">
        <v>500000</v>
      </c>
      <c r="I780" s="71" t="s">
        <v>323</v>
      </c>
    </row>
    <row r="781" spans="1:9">
      <c r="A781" s="50">
        <v>780</v>
      </c>
      <c r="B781" s="52">
        <v>10348</v>
      </c>
      <c r="C781" s="52" t="s">
        <v>48</v>
      </c>
      <c r="D781" s="52" t="s">
        <v>47</v>
      </c>
      <c r="E781" s="60" t="s">
        <v>383</v>
      </c>
      <c r="F781" s="66">
        <f t="shared" ca="1" si="25"/>
        <v>56</v>
      </c>
      <c r="G781" s="45" t="str">
        <f t="shared" ca="1" si="24"/>
        <v>56-65</v>
      </c>
      <c r="H781" s="50">
        <v>500000</v>
      </c>
      <c r="I781" s="71" t="s">
        <v>323</v>
      </c>
    </row>
    <row r="782" spans="1:9">
      <c r="A782" s="50">
        <v>781</v>
      </c>
      <c r="B782" s="52">
        <v>10348</v>
      </c>
      <c r="C782" s="52" t="s">
        <v>48</v>
      </c>
      <c r="D782" s="52" t="s">
        <v>301</v>
      </c>
      <c r="E782" s="60" t="s">
        <v>384</v>
      </c>
      <c r="F782" s="66">
        <f t="shared" ca="1" si="25"/>
        <v>90</v>
      </c>
      <c r="G782" s="45" t="str">
        <f t="shared" ca="1" si="24"/>
        <v>Above80</v>
      </c>
      <c r="H782" s="50">
        <v>500000</v>
      </c>
      <c r="I782" s="71" t="s">
        <v>323</v>
      </c>
    </row>
    <row r="783" spans="1:9">
      <c r="A783" s="50">
        <v>782</v>
      </c>
      <c r="B783" s="52">
        <v>10348</v>
      </c>
      <c r="C783" s="52" t="s">
        <v>50</v>
      </c>
      <c r="D783" s="52" t="s">
        <v>302</v>
      </c>
      <c r="E783" s="60" t="s">
        <v>385</v>
      </c>
      <c r="F783" s="66">
        <f t="shared" ca="1" si="25"/>
        <v>75</v>
      </c>
      <c r="G783" s="45" t="str">
        <f t="shared" ca="1" si="24"/>
        <v>71-75</v>
      </c>
      <c r="H783" s="50">
        <v>500000</v>
      </c>
      <c r="I783" s="71" t="s">
        <v>323</v>
      </c>
    </row>
    <row r="784" spans="1:9">
      <c r="A784" s="50">
        <v>783</v>
      </c>
      <c r="B784" s="58">
        <v>10328</v>
      </c>
      <c r="C784" s="58" t="s">
        <v>50</v>
      </c>
      <c r="D784" s="49" t="s">
        <v>49</v>
      </c>
      <c r="E784" s="59" t="s">
        <v>386</v>
      </c>
      <c r="F784" s="66">
        <f t="shared" ca="1" si="25"/>
        <v>36</v>
      </c>
      <c r="G784" s="45" t="str">
        <f t="shared" ca="1" si="24"/>
        <v>36-45</v>
      </c>
      <c r="H784" s="50">
        <v>500000</v>
      </c>
      <c r="I784" s="71" t="s">
        <v>323</v>
      </c>
    </row>
    <row r="785" spans="1:9">
      <c r="A785" s="50">
        <v>784</v>
      </c>
      <c r="B785" s="52">
        <v>10328</v>
      </c>
      <c r="C785" s="52" t="s">
        <v>48</v>
      </c>
      <c r="D785" s="52" t="s">
        <v>47</v>
      </c>
      <c r="E785" s="60">
        <v>30843</v>
      </c>
      <c r="F785" s="66">
        <f t="shared" ca="1" si="25"/>
        <v>38</v>
      </c>
      <c r="G785" s="45" t="str">
        <f t="shared" ca="1" si="24"/>
        <v>36-45</v>
      </c>
      <c r="H785" s="50">
        <v>500000</v>
      </c>
      <c r="I785" s="71" t="s">
        <v>323</v>
      </c>
    </row>
    <row r="786" spans="1:9">
      <c r="A786" s="68">
        <v>785</v>
      </c>
      <c r="B786" s="52">
        <v>10328</v>
      </c>
      <c r="C786" s="52" t="s">
        <v>48</v>
      </c>
      <c r="D786" s="52" t="s">
        <v>317</v>
      </c>
      <c r="E786" s="60" t="s">
        <v>387</v>
      </c>
      <c r="F786" s="66">
        <f t="shared" ca="1" si="25"/>
        <v>6</v>
      </c>
      <c r="G786" s="45" t="str">
        <f t="shared" ca="1" si="24"/>
        <v>0-25</v>
      </c>
      <c r="H786" s="68">
        <v>500000</v>
      </c>
      <c r="I786" s="71" t="s">
        <v>323</v>
      </c>
    </row>
    <row r="787" spans="1:9">
      <c r="A787" s="68">
        <v>786</v>
      </c>
      <c r="B787" s="52">
        <v>10328</v>
      </c>
      <c r="C787" s="52" t="s">
        <v>48</v>
      </c>
      <c r="D787" s="52" t="s">
        <v>317</v>
      </c>
      <c r="E787" s="60">
        <v>43225</v>
      </c>
      <c r="F787" s="66">
        <f t="shared" ca="1" si="25"/>
        <v>4</v>
      </c>
      <c r="G787" s="45" t="str">
        <f t="shared" ca="1" si="24"/>
        <v>0-25</v>
      </c>
      <c r="H787" s="68">
        <v>500000</v>
      </c>
      <c r="I787" s="71" t="s">
        <v>323</v>
      </c>
    </row>
    <row r="788" spans="1:9">
      <c r="A788" s="68">
        <v>787</v>
      </c>
      <c r="B788" s="52">
        <v>10328</v>
      </c>
      <c r="C788" s="52" t="s">
        <v>50</v>
      </c>
      <c r="D788" s="52" t="s">
        <v>302</v>
      </c>
      <c r="E788" s="60" t="s">
        <v>388</v>
      </c>
      <c r="F788" s="66">
        <f t="shared" ca="1" si="25"/>
        <v>56</v>
      </c>
      <c r="G788" s="45" t="str">
        <f t="shared" ca="1" si="24"/>
        <v>56-65</v>
      </c>
      <c r="H788" s="68">
        <v>500000</v>
      </c>
      <c r="I788" s="71" t="s">
        <v>323</v>
      </c>
    </row>
    <row r="789" spans="1:9">
      <c r="A789" s="50">
        <v>788</v>
      </c>
      <c r="B789" s="52">
        <v>10328</v>
      </c>
      <c r="C789" s="52" t="s">
        <v>48</v>
      </c>
      <c r="D789" s="52" t="s">
        <v>301</v>
      </c>
      <c r="E789" s="60">
        <v>20497</v>
      </c>
      <c r="F789" s="66">
        <f t="shared" ca="1" si="25"/>
        <v>67</v>
      </c>
      <c r="G789" s="45" t="str">
        <f t="shared" ca="1" si="24"/>
        <v>66-70</v>
      </c>
      <c r="H789" s="50">
        <v>500000</v>
      </c>
      <c r="I789" s="71" t="s">
        <v>323</v>
      </c>
    </row>
    <row r="790" spans="1:9">
      <c r="A790" s="50">
        <v>789</v>
      </c>
      <c r="B790" s="58">
        <v>10332</v>
      </c>
      <c r="C790" s="58" t="s">
        <v>48</v>
      </c>
      <c r="D790" s="49" t="s">
        <v>49</v>
      </c>
      <c r="E790" s="59">
        <v>35471</v>
      </c>
      <c r="F790" s="66">
        <f t="shared" ca="1" si="25"/>
        <v>26</v>
      </c>
      <c r="G790" s="45" t="str">
        <f t="shared" ca="1" si="24"/>
        <v>26-35</v>
      </c>
      <c r="H790" s="50">
        <v>500000</v>
      </c>
      <c r="I790" s="71" t="s">
        <v>323</v>
      </c>
    </row>
    <row r="791" spans="1:9">
      <c r="A791" s="50">
        <v>790</v>
      </c>
      <c r="B791" s="52">
        <v>10332</v>
      </c>
      <c r="C791" s="52" t="s">
        <v>50</v>
      </c>
      <c r="D791" s="52" t="s">
        <v>302</v>
      </c>
      <c r="E791" s="60" t="s">
        <v>389</v>
      </c>
      <c r="F791" s="66">
        <f t="shared" ca="1" si="25"/>
        <v>50</v>
      </c>
      <c r="G791" s="45" t="str">
        <f t="shared" ca="1" si="24"/>
        <v>46-55</v>
      </c>
      <c r="H791" s="50">
        <v>500000</v>
      </c>
      <c r="I791" s="71" t="s">
        <v>323</v>
      </c>
    </row>
    <row r="792" spans="1:9">
      <c r="A792" s="50">
        <v>791</v>
      </c>
      <c r="B792" s="52">
        <v>10332</v>
      </c>
      <c r="C792" s="52" t="s">
        <v>48</v>
      </c>
      <c r="D792" s="52" t="s">
        <v>301</v>
      </c>
      <c r="E792" s="60">
        <v>23325</v>
      </c>
      <c r="F792" s="66">
        <f t="shared" ca="1" si="25"/>
        <v>59</v>
      </c>
      <c r="G792" s="45" t="str">
        <f t="shared" ca="1" si="24"/>
        <v>56-65</v>
      </c>
      <c r="H792" s="50">
        <v>500000</v>
      </c>
      <c r="I792" s="71" t="s">
        <v>323</v>
      </c>
    </row>
    <row r="793" spans="1:9">
      <c r="A793" s="50">
        <v>792</v>
      </c>
      <c r="B793" s="58">
        <v>10349</v>
      </c>
      <c r="C793" s="58" t="s">
        <v>48</v>
      </c>
      <c r="D793" s="49" t="s">
        <v>49</v>
      </c>
      <c r="E793" s="59">
        <v>35835</v>
      </c>
      <c r="F793" s="66">
        <f t="shared" ca="1" si="25"/>
        <v>25</v>
      </c>
      <c r="G793" s="45" t="str">
        <f t="shared" ca="1" si="24"/>
        <v>0-25</v>
      </c>
      <c r="H793" s="50">
        <v>500000</v>
      </c>
      <c r="I793" s="71" t="s">
        <v>323</v>
      </c>
    </row>
    <row r="794" spans="1:9">
      <c r="A794" s="50">
        <v>793</v>
      </c>
      <c r="B794" s="52">
        <v>10349</v>
      </c>
      <c r="C794" s="52" t="s">
        <v>48</v>
      </c>
      <c r="D794" s="52" t="s">
        <v>301</v>
      </c>
      <c r="E794" s="60" t="s">
        <v>390</v>
      </c>
      <c r="F794" s="66">
        <f t="shared" ca="1" si="25"/>
        <v>53</v>
      </c>
      <c r="G794" s="45" t="str">
        <f t="shared" ca="1" si="24"/>
        <v>46-55</v>
      </c>
      <c r="H794" s="50">
        <v>500000</v>
      </c>
      <c r="I794" s="71" t="s">
        <v>323</v>
      </c>
    </row>
    <row r="795" spans="1:9">
      <c r="A795" s="50">
        <v>794</v>
      </c>
      <c r="B795" s="52">
        <v>10349</v>
      </c>
      <c r="C795" s="52" t="s">
        <v>50</v>
      </c>
      <c r="D795" s="52" t="s">
        <v>302</v>
      </c>
      <c r="E795" s="60">
        <v>29587</v>
      </c>
      <c r="F795" s="66">
        <f t="shared" ca="1" si="25"/>
        <v>42</v>
      </c>
      <c r="G795" s="45" t="str">
        <f t="shared" ca="1" si="24"/>
        <v>36-45</v>
      </c>
      <c r="H795" s="50">
        <v>500000</v>
      </c>
      <c r="I795" s="71" t="s">
        <v>323</v>
      </c>
    </row>
    <row r="796" spans="1:9">
      <c r="A796" s="50">
        <v>795</v>
      </c>
      <c r="B796" s="58">
        <v>10338</v>
      </c>
      <c r="C796" s="58" t="s">
        <v>48</v>
      </c>
      <c r="D796" s="49" t="s">
        <v>49</v>
      </c>
      <c r="E796" s="59">
        <v>34975</v>
      </c>
      <c r="F796" s="66">
        <f t="shared" ca="1" si="25"/>
        <v>27</v>
      </c>
      <c r="G796" s="45" t="str">
        <f t="shared" ca="1" si="24"/>
        <v>26-35</v>
      </c>
      <c r="H796" s="50">
        <v>500000</v>
      </c>
      <c r="I796" s="71" t="s">
        <v>323</v>
      </c>
    </row>
    <row r="797" spans="1:9">
      <c r="A797" s="50">
        <v>796</v>
      </c>
      <c r="B797" s="52">
        <v>10338</v>
      </c>
      <c r="C797" s="52" t="s">
        <v>50</v>
      </c>
      <c r="D797" s="52" t="s">
        <v>47</v>
      </c>
      <c r="E797" s="60" t="s">
        <v>391</v>
      </c>
      <c r="F797" s="66">
        <f t="shared" ca="1" si="25"/>
        <v>28</v>
      </c>
      <c r="G797" s="45" t="str">
        <f t="shared" ca="1" si="24"/>
        <v>26-35</v>
      </c>
      <c r="H797" s="50">
        <v>500000</v>
      </c>
      <c r="I797" s="71" t="s">
        <v>323</v>
      </c>
    </row>
    <row r="798" spans="1:9">
      <c r="A798" s="50">
        <v>797</v>
      </c>
      <c r="B798" s="52">
        <v>10338</v>
      </c>
      <c r="C798" s="52" t="s">
        <v>48</v>
      </c>
      <c r="D798" s="52" t="s">
        <v>301</v>
      </c>
      <c r="E798" s="60">
        <v>25477</v>
      </c>
      <c r="F798" s="66">
        <f t="shared" ca="1" si="25"/>
        <v>53</v>
      </c>
      <c r="G798" s="45" t="str">
        <f t="shared" ca="1" si="24"/>
        <v>46-55</v>
      </c>
      <c r="H798" s="50">
        <v>500000</v>
      </c>
      <c r="I798" s="71" t="s">
        <v>323</v>
      </c>
    </row>
    <row r="799" spans="1:9">
      <c r="A799" s="50">
        <v>798</v>
      </c>
      <c r="B799" s="52">
        <v>10338</v>
      </c>
      <c r="C799" s="52" t="s">
        <v>50</v>
      </c>
      <c r="D799" s="52" t="s">
        <v>302</v>
      </c>
      <c r="E799" s="60">
        <v>24112</v>
      </c>
      <c r="F799" s="66">
        <f t="shared" ca="1" si="25"/>
        <v>57</v>
      </c>
      <c r="G799" s="45" t="str">
        <f t="shared" ca="1" si="24"/>
        <v>56-65</v>
      </c>
      <c r="H799" s="50">
        <v>500000</v>
      </c>
      <c r="I799" s="71" t="s">
        <v>323</v>
      </c>
    </row>
    <row r="800" spans="1:9">
      <c r="A800" s="50">
        <v>799</v>
      </c>
      <c r="B800" s="58">
        <v>10342</v>
      </c>
      <c r="C800" s="58" t="s">
        <v>48</v>
      </c>
      <c r="D800" s="49" t="s">
        <v>49</v>
      </c>
      <c r="E800" s="59">
        <v>33211</v>
      </c>
      <c r="F800" s="66">
        <f t="shared" ca="1" si="25"/>
        <v>32</v>
      </c>
      <c r="G800" s="45" t="str">
        <f t="shared" ca="1" si="24"/>
        <v>26-35</v>
      </c>
      <c r="H800" s="50">
        <v>500000</v>
      </c>
      <c r="I800" s="71" t="s">
        <v>323</v>
      </c>
    </row>
    <row r="801" spans="1:9">
      <c r="A801" s="68">
        <v>800</v>
      </c>
      <c r="B801" s="52">
        <v>10342</v>
      </c>
      <c r="C801" s="52" t="s">
        <v>48</v>
      </c>
      <c r="D801" s="52" t="s">
        <v>301</v>
      </c>
      <c r="E801" s="60">
        <v>16867</v>
      </c>
      <c r="F801" s="66">
        <f t="shared" ca="1" si="25"/>
        <v>77</v>
      </c>
      <c r="G801" s="45" t="str">
        <f t="shared" ca="1" si="24"/>
        <v>76-80</v>
      </c>
      <c r="H801" s="68">
        <v>500000</v>
      </c>
      <c r="I801" s="71" t="s">
        <v>323</v>
      </c>
    </row>
    <row r="802" spans="1:9">
      <c r="A802" s="68">
        <v>801</v>
      </c>
      <c r="B802" s="52">
        <v>10342</v>
      </c>
      <c r="C802" s="52" t="s">
        <v>50</v>
      </c>
      <c r="D802" s="52" t="s">
        <v>302</v>
      </c>
      <c r="E802" s="60" t="s">
        <v>392</v>
      </c>
      <c r="F802" s="66">
        <f t="shared" ca="1" si="25"/>
        <v>65</v>
      </c>
      <c r="G802" s="45" t="str">
        <f t="shared" ca="1" si="24"/>
        <v>56-65</v>
      </c>
      <c r="H802" s="68">
        <v>500000</v>
      </c>
      <c r="I802" s="71" t="s">
        <v>323</v>
      </c>
    </row>
    <row r="803" spans="1:9">
      <c r="A803" s="68">
        <v>802</v>
      </c>
      <c r="B803" s="52">
        <v>10342</v>
      </c>
      <c r="C803" s="52" t="s">
        <v>50</v>
      </c>
      <c r="D803" s="52" t="s">
        <v>47</v>
      </c>
      <c r="E803" s="60">
        <v>33909</v>
      </c>
      <c r="F803" s="66">
        <f t="shared" ca="1" si="25"/>
        <v>30</v>
      </c>
      <c r="G803" s="45" t="str">
        <f t="shared" ca="1" si="24"/>
        <v>26-35</v>
      </c>
      <c r="H803" s="68">
        <v>500000</v>
      </c>
      <c r="I803" s="71" t="s">
        <v>323</v>
      </c>
    </row>
    <row r="804" spans="1:9">
      <c r="A804" s="50">
        <v>803</v>
      </c>
      <c r="B804" s="52">
        <v>10342</v>
      </c>
      <c r="C804" s="52" t="s">
        <v>50</v>
      </c>
      <c r="D804" s="52" t="s">
        <v>316</v>
      </c>
      <c r="E804" s="60" t="s">
        <v>393</v>
      </c>
      <c r="F804" s="66">
        <f t="shared" ca="1" si="25"/>
        <v>1</v>
      </c>
      <c r="G804" s="45" t="str">
        <f t="shared" ca="1" si="24"/>
        <v>0-25</v>
      </c>
      <c r="H804" s="50">
        <v>500000</v>
      </c>
      <c r="I804" s="71" t="s">
        <v>323</v>
      </c>
    </row>
    <row r="805" spans="1:9">
      <c r="A805" s="50">
        <v>804</v>
      </c>
      <c r="B805" s="58">
        <v>10351</v>
      </c>
      <c r="C805" s="58" t="s">
        <v>48</v>
      </c>
      <c r="D805" s="49" t="s">
        <v>49</v>
      </c>
      <c r="E805" s="59">
        <v>32398</v>
      </c>
      <c r="F805" s="66">
        <f t="shared" ca="1" si="25"/>
        <v>34</v>
      </c>
      <c r="G805" s="45" t="str">
        <f t="shared" ca="1" si="24"/>
        <v>26-35</v>
      </c>
      <c r="H805" s="50">
        <v>500000</v>
      </c>
      <c r="I805" s="71" t="s">
        <v>323</v>
      </c>
    </row>
    <row r="806" spans="1:9">
      <c r="A806" s="50">
        <v>805</v>
      </c>
      <c r="B806" s="52">
        <v>10351</v>
      </c>
      <c r="C806" s="52" t="s">
        <v>50</v>
      </c>
      <c r="D806" s="52" t="s">
        <v>47</v>
      </c>
      <c r="E806" s="60" t="s">
        <v>394</v>
      </c>
      <c r="F806" s="66">
        <f t="shared" ca="1" si="25"/>
        <v>30</v>
      </c>
      <c r="G806" s="45" t="str">
        <f t="shared" ca="1" si="24"/>
        <v>26-35</v>
      </c>
      <c r="H806" s="50">
        <v>500000</v>
      </c>
      <c r="I806" s="71" t="s">
        <v>323</v>
      </c>
    </row>
    <row r="807" spans="1:9">
      <c r="A807" s="50">
        <v>806</v>
      </c>
      <c r="B807" s="52">
        <v>10351</v>
      </c>
      <c r="C807" s="52" t="s">
        <v>50</v>
      </c>
      <c r="D807" s="52" t="s">
        <v>316</v>
      </c>
      <c r="E807" s="60">
        <v>43410</v>
      </c>
      <c r="F807" s="66">
        <f t="shared" ca="1" si="25"/>
        <v>4</v>
      </c>
      <c r="G807" s="45" t="str">
        <f t="shared" ca="1" si="24"/>
        <v>0-25</v>
      </c>
      <c r="H807" s="50">
        <v>500000</v>
      </c>
      <c r="I807" s="71" t="s">
        <v>323</v>
      </c>
    </row>
    <row r="808" spans="1:9">
      <c r="A808" s="50">
        <v>807</v>
      </c>
      <c r="B808" s="52">
        <v>10351</v>
      </c>
      <c r="C808" s="52" t="s">
        <v>48</v>
      </c>
      <c r="D808" s="52" t="s">
        <v>301</v>
      </c>
      <c r="E808" s="60">
        <v>21892</v>
      </c>
      <c r="F808" s="66">
        <f t="shared" ca="1" si="25"/>
        <v>63</v>
      </c>
      <c r="G808" s="45" t="str">
        <f t="shared" ca="1" si="24"/>
        <v>56-65</v>
      </c>
      <c r="H808" s="50">
        <v>500000</v>
      </c>
      <c r="I808" s="71" t="s">
        <v>323</v>
      </c>
    </row>
    <row r="809" spans="1:9">
      <c r="A809" s="50">
        <v>808</v>
      </c>
      <c r="B809" s="52">
        <v>10351</v>
      </c>
      <c r="C809" s="52" t="s">
        <v>50</v>
      </c>
      <c r="D809" s="52" t="s">
        <v>302</v>
      </c>
      <c r="E809" s="60">
        <v>24538</v>
      </c>
      <c r="F809" s="66">
        <f t="shared" ca="1" si="25"/>
        <v>56</v>
      </c>
      <c r="G809" s="45" t="str">
        <f t="shared" ca="1" si="24"/>
        <v>56-65</v>
      </c>
      <c r="H809" s="50">
        <v>500000</v>
      </c>
      <c r="I809" s="71" t="s">
        <v>323</v>
      </c>
    </row>
    <row r="810" spans="1:9">
      <c r="A810" s="50">
        <v>809</v>
      </c>
      <c r="B810" s="58">
        <v>10346</v>
      </c>
      <c r="C810" s="58" t="s">
        <v>48</v>
      </c>
      <c r="D810" s="49" t="s">
        <v>49</v>
      </c>
      <c r="E810" s="59">
        <v>31728</v>
      </c>
      <c r="F810" s="66">
        <f t="shared" ca="1" si="25"/>
        <v>36</v>
      </c>
      <c r="G810" s="45" t="str">
        <f t="shared" ca="1" si="24"/>
        <v>36-45</v>
      </c>
      <c r="H810" s="50">
        <v>500000</v>
      </c>
      <c r="I810" s="71" t="s">
        <v>323</v>
      </c>
    </row>
    <row r="811" spans="1:9">
      <c r="A811" s="50">
        <v>810</v>
      </c>
      <c r="B811" s="52">
        <v>10346</v>
      </c>
      <c r="C811" s="52" t="s">
        <v>50</v>
      </c>
      <c r="D811" s="52" t="s">
        <v>47</v>
      </c>
      <c r="E811" s="60" t="s">
        <v>395</v>
      </c>
      <c r="F811" s="66">
        <f t="shared" ca="1" si="25"/>
        <v>35</v>
      </c>
      <c r="G811" s="45" t="str">
        <f t="shared" ca="1" si="24"/>
        <v>26-35</v>
      </c>
      <c r="H811" s="50">
        <v>500000</v>
      </c>
      <c r="I811" s="71" t="s">
        <v>323</v>
      </c>
    </row>
    <row r="812" spans="1:9">
      <c r="A812" s="50">
        <v>811</v>
      </c>
      <c r="B812" s="52">
        <v>10346</v>
      </c>
      <c r="C812" s="52" t="s">
        <v>50</v>
      </c>
      <c r="D812" s="52" t="s">
        <v>316</v>
      </c>
      <c r="E812" s="60">
        <v>41984</v>
      </c>
      <c r="F812" s="66">
        <f t="shared" ca="1" si="25"/>
        <v>8</v>
      </c>
      <c r="G812" s="45" t="str">
        <f t="shared" ca="1" si="24"/>
        <v>0-25</v>
      </c>
      <c r="H812" s="50">
        <v>500000</v>
      </c>
      <c r="I812" s="71" t="s">
        <v>323</v>
      </c>
    </row>
    <row r="813" spans="1:9">
      <c r="A813" s="50">
        <v>812</v>
      </c>
      <c r="B813" s="52">
        <v>10346</v>
      </c>
      <c r="C813" s="52" t="s">
        <v>48</v>
      </c>
      <c r="D813" s="52" t="s">
        <v>317</v>
      </c>
      <c r="E813" s="60">
        <v>44841</v>
      </c>
      <c r="F813" s="66">
        <f t="shared" ca="1" si="25"/>
        <v>0</v>
      </c>
      <c r="G813" s="45" t="str">
        <f t="shared" ca="1" si="24"/>
        <v>0-25</v>
      </c>
      <c r="H813" s="50">
        <v>500000</v>
      </c>
      <c r="I813" s="71" t="s">
        <v>323</v>
      </c>
    </row>
    <row r="814" spans="1:9">
      <c r="A814" s="50">
        <v>813</v>
      </c>
      <c r="B814" s="52">
        <v>10346</v>
      </c>
      <c r="C814" s="52" t="s">
        <v>50</v>
      </c>
      <c r="D814" s="52" t="s">
        <v>302</v>
      </c>
      <c r="E814" s="60" t="s">
        <v>396</v>
      </c>
      <c r="F814" s="66">
        <f t="shared" ca="1" si="25"/>
        <v>64</v>
      </c>
      <c r="G814" s="45" t="str">
        <f t="shared" ca="1" si="24"/>
        <v>56-65</v>
      </c>
      <c r="H814" s="50">
        <v>500000</v>
      </c>
      <c r="I814" s="71" t="s">
        <v>323</v>
      </c>
    </row>
    <row r="815" spans="1:9">
      <c r="A815" s="50">
        <v>814</v>
      </c>
      <c r="B815" s="58">
        <v>10339</v>
      </c>
      <c r="C815" s="58" t="s">
        <v>48</v>
      </c>
      <c r="D815" s="49" t="s">
        <v>49</v>
      </c>
      <c r="E815" s="59">
        <v>33866</v>
      </c>
      <c r="F815" s="66">
        <f t="shared" ca="1" si="25"/>
        <v>30</v>
      </c>
      <c r="G815" s="45" t="str">
        <f t="shared" ca="1" si="24"/>
        <v>26-35</v>
      </c>
      <c r="H815" s="50">
        <v>500000</v>
      </c>
      <c r="I815" s="71" t="s">
        <v>323</v>
      </c>
    </row>
    <row r="816" spans="1:9">
      <c r="A816" s="50">
        <v>815</v>
      </c>
      <c r="B816" s="52">
        <v>10339</v>
      </c>
      <c r="C816" s="52" t="s">
        <v>50</v>
      </c>
      <c r="D816" s="52" t="s">
        <v>47</v>
      </c>
      <c r="E816" s="60">
        <v>34654</v>
      </c>
      <c r="F816" s="66">
        <f t="shared" ca="1" si="25"/>
        <v>28</v>
      </c>
      <c r="G816" s="45" t="str">
        <f t="shared" ca="1" si="24"/>
        <v>26-35</v>
      </c>
      <c r="H816" s="50">
        <v>500000</v>
      </c>
      <c r="I816" s="71" t="s">
        <v>323</v>
      </c>
    </row>
    <row r="817" spans="1:9">
      <c r="A817" s="50">
        <v>816</v>
      </c>
      <c r="B817" s="52">
        <v>10339</v>
      </c>
      <c r="C817" s="52" t="s">
        <v>48</v>
      </c>
      <c r="D817" s="52" t="s">
        <v>301</v>
      </c>
      <c r="E817" s="60">
        <v>21488</v>
      </c>
      <c r="F817" s="66">
        <f t="shared" ca="1" si="25"/>
        <v>64</v>
      </c>
      <c r="G817" s="45" t="str">
        <f t="shared" ca="1" si="24"/>
        <v>56-65</v>
      </c>
      <c r="H817" s="50">
        <v>500000</v>
      </c>
      <c r="I817" s="71" t="s">
        <v>323</v>
      </c>
    </row>
    <row r="818" spans="1:9">
      <c r="A818" s="50">
        <v>817</v>
      </c>
      <c r="B818" s="58">
        <v>10355</v>
      </c>
      <c r="C818" s="58" t="s">
        <v>48</v>
      </c>
      <c r="D818" s="49" t="s">
        <v>49</v>
      </c>
      <c r="E818" s="59" t="s">
        <v>397</v>
      </c>
      <c r="F818" s="66">
        <f t="shared" ca="1" si="25"/>
        <v>31</v>
      </c>
      <c r="G818" s="45" t="str">
        <f t="shared" ca="1" si="24"/>
        <v>26-35</v>
      </c>
      <c r="H818" s="50">
        <v>500000</v>
      </c>
      <c r="I818" s="71" t="s">
        <v>323</v>
      </c>
    </row>
    <row r="819" spans="1:9">
      <c r="A819" s="68">
        <v>818</v>
      </c>
      <c r="B819" s="52">
        <v>10355</v>
      </c>
      <c r="C819" s="52" t="s">
        <v>50</v>
      </c>
      <c r="D819" s="52" t="s">
        <v>47</v>
      </c>
      <c r="E819" s="60" t="s">
        <v>398</v>
      </c>
      <c r="F819" s="66">
        <f t="shared" ca="1" si="25"/>
        <v>30</v>
      </c>
      <c r="G819" s="45" t="str">
        <f t="shared" ca="1" si="24"/>
        <v>26-35</v>
      </c>
      <c r="H819" s="68">
        <v>500000</v>
      </c>
      <c r="I819" s="71" t="s">
        <v>323</v>
      </c>
    </row>
    <row r="820" spans="1:9">
      <c r="A820" s="68">
        <v>819</v>
      </c>
      <c r="B820" s="52">
        <v>10355</v>
      </c>
      <c r="C820" s="52" t="s">
        <v>50</v>
      </c>
      <c r="D820" s="52" t="s">
        <v>302</v>
      </c>
      <c r="E820" s="60">
        <v>23631</v>
      </c>
      <c r="F820" s="66">
        <f t="shared" ca="1" si="25"/>
        <v>58</v>
      </c>
      <c r="G820" s="45" t="str">
        <f t="shared" ca="1" si="24"/>
        <v>56-65</v>
      </c>
      <c r="H820" s="68">
        <v>500000</v>
      </c>
      <c r="I820" s="71" t="s">
        <v>323</v>
      </c>
    </row>
    <row r="821" spans="1:9">
      <c r="A821" s="68">
        <v>820</v>
      </c>
      <c r="B821" s="52">
        <v>10355</v>
      </c>
      <c r="C821" s="52" t="s">
        <v>48</v>
      </c>
      <c r="D821" s="52" t="s">
        <v>301</v>
      </c>
      <c r="E821" s="60" t="s">
        <v>399</v>
      </c>
      <c r="F821" s="66">
        <f t="shared" ca="1" si="25"/>
        <v>70</v>
      </c>
      <c r="G821" s="45" t="str">
        <f t="shared" ca="1" si="24"/>
        <v>66-70</v>
      </c>
      <c r="H821" s="68">
        <v>500000</v>
      </c>
      <c r="I821" s="71" t="s">
        <v>323</v>
      </c>
    </row>
    <row r="822" spans="1:9">
      <c r="A822" s="50">
        <v>821</v>
      </c>
      <c r="B822" s="58">
        <v>10358</v>
      </c>
      <c r="C822" s="58" t="s">
        <v>48</v>
      </c>
      <c r="D822" s="49" t="s">
        <v>49</v>
      </c>
      <c r="E822" s="59" t="s">
        <v>400</v>
      </c>
      <c r="F822" s="66">
        <f t="shared" ca="1" si="25"/>
        <v>28</v>
      </c>
      <c r="G822" s="45" t="str">
        <f t="shared" ca="1" si="24"/>
        <v>26-35</v>
      </c>
      <c r="H822" s="50">
        <v>500000</v>
      </c>
      <c r="I822" s="71" t="s">
        <v>323</v>
      </c>
    </row>
    <row r="823" spans="1:9">
      <c r="A823" s="50">
        <v>822</v>
      </c>
      <c r="B823" s="52">
        <v>10358</v>
      </c>
      <c r="C823" s="52" t="s">
        <v>50</v>
      </c>
      <c r="D823" s="52" t="s">
        <v>47</v>
      </c>
      <c r="E823" s="69">
        <v>35065</v>
      </c>
      <c r="F823" s="66">
        <f t="shared" ca="1" si="25"/>
        <v>27</v>
      </c>
      <c r="G823" s="45" t="str">
        <f t="shared" ca="1" si="24"/>
        <v>26-35</v>
      </c>
      <c r="H823" s="50">
        <v>500000</v>
      </c>
      <c r="I823" s="71" t="s">
        <v>323</v>
      </c>
    </row>
    <row r="824" spans="1:9">
      <c r="A824" s="50">
        <v>823</v>
      </c>
      <c r="B824" s="58">
        <v>10356</v>
      </c>
      <c r="C824" s="58" t="s">
        <v>50</v>
      </c>
      <c r="D824" s="49" t="s">
        <v>49</v>
      </c>
      <c r="E824" s="70">
        <v>32175</v>
      </c>
      <c r="F824" s="66">
        <f t="shared" ca="1" si="25"/>
        <v>35</v>
      </c>
      <c r="G824" s="45" t="str">
        <f t="shared" ca="1" si="24"/>
        <v>26-35</v>
      </c>
      <c r="H824" s="50">
        <v>500000</v>
      </c>
      <c r="I824" s="71" t="s">
        <v>323</v>
      </c>
    </row>
    <row r="825" spans="1:9">
      <c r="A825" s="50">
        <v>824</v>
      </c>
      <c r="B825" s="52">
        <v>10356</v>
      </c>
      <c r="C825" s="52" t="s">
        <v>48</v>
      </c>
      <c r="D825" s="52" t="s">
        <v>47</v>
      </c>
      <c r="E825" s="69">
        <v>32763</v>
      </c>
      <c r="F825" s="66">
        <f t="shared" ca="1" si="25"/>
        <v>33</v>
      </c>
      <c r="G825" s="45" t="str">
        <f t="shared" ca="1" si="24"/>
        <v>26-35</v>
      </c>
      <c r="H825" s="50">
        <v>500000</v>
      </c>
      <c r="I825" s="71" t="s">
        <v>323</v>
      </c>
    </row>
    <row r="826" spans="1:9">
      <c r="A826" s="68">
        <v>825</v>
      </c>
      <c r="B826" s="52">
        <v>10356</v>
      </c>
      <c r="C826" s="52" t="s">
        <v>48</v>
      </c>
      <c r="D826" s="52" t="s">
        <v>317</v>
      </c>
      <c r="E826" s="69">
        <v>43769</v>
      </c>
      <c r="F826" s="66">
        <f t="shared" ca="1" si="25"/>
        <v>3</v>
      </c>
      <c r="G826" s="45" t="str">
        <f t="shared" ca="1" si="24"/>
        <v>0-25</v>
      </c>
      <c r="H826" s="68">
        <v>500000</v>
      </c>
      <c r="I826" s="71" t="s">
        <v>323</v>
      </c>
    </row>
    <row r="827" spans="1:9">
      <c r="A827" s="68">
        <v>826</v>
      </c>
      <c r="B827" s="52">
        <v>10356</v>
      </c>
      <c r="C827" s="52" t="s">
        <v>50</v>
      </c>
      <c r="D827" s="52" t="s">
        <v>302</v>
      </c>
      <c r="E827" s="69">
        <v>20502</v>
      </c>
      <c r="F827" s="66">
        <f t="shared" ca="1" si="25"/>
        <v>67</v>
      </c>
      <c r="G827" s="45" t="str">
        <f t="shared" ca="1" si="24"/>
        <v>66-70</v>
      </c>
      <c r="H827" s="68">
        <v>500000</v>
      </c>
      <c r="I827" s="71" t="s">
        <v>323</v>
      </c>
    </row>
    <row r="828" spans="1:9">
      <c r="A828" s="68">
        <v>827</v>
      </c>
      <c r="B828" s="52">
        <v>10356</v>
      </c>
      <c r="C828" s="52" t="s">
        <v>48</v>
      </c>
      <c r="D828" s="52" t="s">
        <v>301</v>
      </c>
      <c r="E828" s="69">
        <v>20539</v>
      </c>
      <c r="F828" s="66">
        <f t="shared" ca="1" si="25"/>
        <v>67</v>
      </c>
      <c r="G828" s="45" t="str">
        <f t="shared" ca="1" si="24"/>
        <v>66-70</v>
      </c>
      <c r="H828" s="68">
        <v>500000</v>
      </c>
      <c r="I828" s="71" t="s">
        <v>323</v>
      </c>
    </row>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sheetData>
  <dataValidations count="5">
    <dataValidation type="list" allowBlank="1" showInputMessage="1" showErrorMessage="1" sqref="D234:D235 D290:D291 D276:D279 D293:D294 D304:D305 D240:D242 D29:D32 D202:D204 D215:D217 D244:D248 D188:D190 D3:D5 D7:D8 D10:D12 D17:D18 D20:D23 D38:D40 D42:D44 D307 D51:D53 D56:D57 D59:D60 D63:D64 D84:D86 D78:D79 D81:D82 D88:D91 D93:D94 D103:D104 D96:D97 D106:D107 D111:D112 D114:D116 D123:D125 D127:D128 D72:D75 D134:D135 D137:D138 D142:D144 D118:D121 D151:D152 D154:D156 D162:D164 D166:D168 D175:D176 D178:D179 D182:D183 D185:D186 D146:D149 D193:D194 D196:D197 D199:D200 D206:D208 D219:D222 D224:D225 D227:D229 D231:D232 D213 D266:D270 D250:D253 D255:D256 D260:D261 D263:D264 D296:D298 D99:D101 D210:D211 D237:D238 D258 D46:D49 D66:D70 D36 D14:D15 D26:D27 D402:D405 D568:D569 D565:D566 D571:D574 D576:D577 D562:D563 D583:D584 D592:D593 D629:D631 D639:D642 D636:D637 D598:D599 D731:D733 D707:D710 D745:D749 D287:D288 D667 D580:D581 D816:D817 D647:D648 D130:D132 D272:D274 D170:D173 D281:D282 D284:D285 D301:D302 D309 D311:D312 D314:D315 D317 D319:D321 D323:D324 D326:D328 D330:D331 D333:D335 D337:D338 D340 D342:D343 D345:D346 D348:D349 D351:D352 D354:D358 D360:D361 D363:D366 D368:D370 D372:D373 D375:D376 D378:D379 D381:D382 D384:D385 D387:D388 D390:D393 D395:D397 D399:D400 D551:D554 D556:D557 D559:D560 D644:D645 D650:D651 D653:D656 D658:D660 D662:D663 D665 D674:D675 D677:D678 D680:D681 D683:D684 D686:D688 D690:D694 D696:D698 D700:D701 D703:D705 D739:D740 D742:D743 D825:D828" xr:uid="{2DE247B6-AE6B-4D55-9C0B-B0FB2C6F28FC}">
      <formula1>"Self, Spouse, Daughter, Son,Father,Mother"</formula1>
    </dataValidation>
    <dataValidation type="list" allowBlank="1" showInputMessage="1" showErrorMessage="1" sqref="D292 D295 D2 D80 D6 D9 D13 D16 D19 D24:D25 D28 D33:D35 D37 D41 D45 D50 D54:D55 D286 D61:D62 D65 D58 D76:D77 D205 D83 D87 D92 D95 D98 D102 D117 D71 D113 D223 D122 D126 D129 D133 D136 D139:D141 D145 D150 D153 D157:D161 D165 D169 D174 D177 D180:D181 D184 D187 D191:D192 D195 D198 D108 D600:D601 D209 D212 D214 D218 D271 D226 D230 D233 D236 D239 D243 D249 D254 D257 D259 D262 D265 D201 D275 D289 D105 D668:D670 D280 D283 D299:D300 D303 D306 D310 D313 D316 D318 D322 D325 D329 D332 D336 D339 D341 D344 D347 D350 D353 D359 D362 D367 D371 D374 D377 D380 D383 D386 D389 D394 D398 D401 D406 D409 D412 D417 D421 D425 D430 D432 D435 D440 D444 D447 D450 D456 D459 D464 D468 D471 D474 D477 D481 D484 D488:D489 D494 D497 D502 D507 D510 D514 D517 D522 D526 D530 D533:D534 D536 D539 D543 D546:D547 D550 D555 D558 D561 D564 D567 D570 D575 D578 D582 D585 D588 D591 D594 D597 D605 D610 D613 D616 D620 D624 D627:D628 D632 D635 D638 D643 D646 D649 D652 D657 D661 D664 D666 D673 D676 D679 D682 D685 D689 D695 D699 D702 D706 D711 D714 D719 D723 D726 D730 D734 D738 D741 D744 D750 D754 D757 D760 D764 D766 D769 D773 D776 D780 D784 D790 D793 D796 D800 D805 D810 D815 D818 D822 D824" xr:uid="{99001853-AE7C-450E-B6B1-8E53985A57CF}">
      <formula1>"Self,Spouse,Daughter,Son,Father,Mother"</formula1>
    </dataValidation>
    <dataValidation type="list" allowBlank="1" showErrorMessage="1" sqref="C317 C3 C5 C8 C10 C12 C256 C18 C20 C23 C27 C29 C31:C36 C38 C40 C43:C44 C46 C48 C52:C55 C57 C14:C15 C64 C66 C70:C71 C79 C208:C211 C87:C89 C91 C94 C97 C99:C102 C104 C75:C77 C107 C112 C116 C121 C125 C128 C131:C132 C135:C136 C138 C141 C144 C118:C119 C149 C152 C155:C160 C162 C166 C168 C171:C173 C176 C179:C181 C183 C186:C187 C189:C192 C194 C261 C200 C202:C204 C213 C215 C217 C219:C220 C222:C223 C225 C229 C232:C233 C235 C258 C240 C244:C246 C248:C249 C253 C146:C147 C206 C164 C242 C109:C110 C60:C62 C82:C83" xr:uid="{1C66BDA0-B647-4304-8ABD-54EF818D4551}">
      <formula1>"Male,Female"</formula1>
      <formula2>0</formula2>
    </dataValidation>
    <dataValidation type="list" allowBlank="1" showInputMessage="1" showErrorMessage="1" sqref="C2 C264 C129:C130 C296:C298 C47 C4 C6:C7 C9 C11 C13 C16:C17 C19 C21:C22 C24:C26 C28 C30 C37 C39 C41:C42 C45 C49:C51 C56 C58:C59 C63 C65 C67:C69 C84:C86 C78 C80:C81 C90 C92:C93 C95:C96 C98 C103 C105:C106 C673:C710 C207 C117 C120 C126:C127 C72:C74 C133:C134 C137 C139:C140 C142:C143 C145 C148 C150:C151 C153:C154 C161 C163 C165 C167 C266:C271 C174:C175 C177:C178 C182 C184:C185 C113:C115 C193 C259:C260 C198:C199 C201 C188 C212 C214 C216 C218 C221 C224 C226:C228 C230:C231 C234 C195 C241 C243 C247 C250:C252 C254:C255 C257 C236:C239 C205 C550:C563 C568:C569 C565:C566 C571:C574 C576:C577 C583:C585 C591:C593 C597:C600 C635:C637 C639:C642 C644:C648 C628:C631 C122:C124 C310:C316 C738:C749 C730:C733 C815:C817 C301:C305 C108 C111 C580:C581 C650:C669 C824:C828 C169:C170 C318:C385" xr:uid="{81D136E9-DB66-4B96-8CCE-1D0F632556F4}">
      <formula1>"Male, Female"</formula1>
    </dataValidation>
    <dataValidation type="list" allowBlank="1" showErrorMessage="1" sqref="D109:D110" xr:uid="{94C183F5-774B-456D-8D8D-31BC00A05891}">
      <formula1>"Self,Spouse,Daughter,Son,Father,Mother"</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59"/>
  <sheetViews>
    <sheetView topLeftCell="A338" workbookViewId="0">
      <selection activeCell="G2" sqref="G2:I359"/>
    </sheetView>
  </sheetViews>
  <sheetFormatPr defaultRowHeight="14.5"/>
  <cols>
    <col min="3" max="3" width="25.26953125" bestFit="1" customWidth="1"/>
    <col min="4" max="4" width="10.54296875" bestFit="1" customWidth="1"/>
  </cols>
  <sheetData>
    <row r="1" spans="1:9">
      <c r="A1" s="1" t="s">
        <v>54</v>
      </c>
      <c r="B1" s="1" t="s">
        <v>40</v>
      </c>
      <c r="C1" s="1" t="s">
        <v>41</v>
      </c>
      <c r="D1" s="1" t="s">
        <v>42</v>
      </c>
      <c r="E1" s="1" t="s">
        <v>45</v>
      </c>
      <c r="F1" s="1" t="s">
        <v>25</v>
      </c>
      <c r="G1" s="1" t="s">
        <v>44</v>
      </c>
      <c r="H1" s="1" t="s">
        <v>43</v>
      </c>
      <c r="I1" s="1" t="s">
        <v>52</v>
      </c>
    </row>
    <row r="2" spans="1:9">
      <c r="B2" s="5">
        <v>9771</v>
      </c>
      <c r="C2" s="6" t="s">
        <v>58</v>
      </c>
      <c r="D2" s="2"/>
      <c r="E2" s="3">
        <v>34.230136986301368</v>
      </c>
      <c r="F2" s="2"/>
      <c r="G2" s="8" t="s">
        <v>49</v>
      </c>
      <c r="H2" s="7" t="s">
        <v>48</v>
      </c>
      <c r="I2" s="4">
        <v>450000</v>
      </c>
    </row>
    <row r="3" spans="1:9">
      <c r="B3" s="5">
        <v>9771</v>
      </c>
      <c r="C3" s="2"/>
      <c r="D3" s="2"/>
      <c r="E3" s="9">
        <f>E2-3</f>
        <v>31.230136986301368</v>
      </c>
      <c r="F3" s="2"/>
      <c r="G3" s="2" t="s">
        <v>47</v>
      </c>
      <c r="H3" s="2"/>
      <c r="I3" s="10">
        <f>I2</f>
        <v>450000</v>
      </c>
    </row>
    <row r="4" spans="1:9">
      <c r="B4" s="5">
        <v>9771</v>
      </c>
      <c r="C4" s="2"/>
      <c r="D4" s="2"/>
      <c r="E4" s="9">
        <f>E2-25</f>
        <v>9.2301369863013676</v>
      </c>
      <c r="F4" s="2"/>
      <c r="G4" s="2" t="s">
        <v>277</v>
      </c>
      <c r="H4" s="2"/>
      <c r="I4" s="10">
        <f>I3</f>
        <v>450000</v>
      </c>
    </row>
    <row r="5" spans="1:9">
      <c r="B5" s="5">
        <v>9773</v>
      </c>
      <c r="C5" s="6" t="s">
        <v>59</v>
      </c>
      <c r="D5" s="2"/>
      <c r="E5" s="3">
        <v>27.980821917808218</v>
      </c>
      <c r="F5" s="2"/>
      <c r="G5" s="8" t="s">
        <v>49</v>
      </c>
      <c r="H5" s="7" t="s">
        <v>48</v>
      </c>
      <c r="I5" s="4">
        <v>450000</v>
      </c>
    </row>
    <row r="6" spans="1:9">
      <c r="B6" s="5">
        <v>9773</v>
      </c>
      <c r="C6" s="2"/>
      <c r="D6" s="2"/>
      <c r="E6" s="9">
        <f>E5-3</f>
        <v>24.980821917808218</v>
      </c>
      <c r="F6" s="2"/>
      <c r="G6" s="2" t="s">
        <v>47</v>
      </c>
      <c r="H6" s="2"/>
      <c r="I6" s="10">
        <f>I5</f>
        <v>450000</v>
      </c>
    </row>
    <row r="7" spans="1:9">
      <c r="B7" s="5">
        <v>9774</v>
      </c>
      <c r="C7" s="6" t="s">
        <v>60</v>
      </c>
      <c r="D7" s="2"/>
      <c r="E7" s="3">
        <v>33.654794520547945</v>
      </c>
      <c r="F7" s="2"/>
      <c r="G7" s="8" t="s">
        <v>49</v>
      </c>
      <c r="H7" s="7" t="s">
        <v>48</v>
      </c>
      <c r="I7" s="4">
        <v>450000</v>
      </c>
    </row>
    <row r="8" spans="1:9">
      <c r="B8" s="5">
        <v>9774</v>
      </c>
      <c r="C8" s="2"/>
      <c r="D8" s="2"/>
      <c r="E8" s="9">
        <f>E7-3</f>
        <v>30.654794520547945</v>
      </c>
      <c r="F8" s="2"/>
      <c r="G8" s="2" t="s">
        <v>47</v>
      </c>
      <c r="H8" s="2"/>
      <c r="I8" s="10">
        <f t="shared" ref="I8:I9" si="0">I7</f>
        <v>450000</v>
      </c>
    </row>
    <row r="9" spans="1:9">
      <c r="B9" s="5">
        <v>9774</v>
      </c>
      <c r="C9" s="2"/>
      <c r="D9" s="2"/>
      <c r="E9" s="9">
        <f>E7-25</f>
        <v>8.6547945205479451</v>
      </c>
      <c r="F9" s="2"/>
      <c r="G9" s="2" t="s">
        <v>277</v>
      </c>
      <c r="H9" s="2"/>
      <c r="I9" s="10">
        <f t="shared" si="0"/>
        <v>450000</v>
      </c>
    </row>
    <row r="10" spans="1:9">
      <c r="B10" s="5">
        <v>9775</v>
      </c>
      <c r="C10" s="6" t="s">
        <v>61</v>
      </c>
      <c r="D10" s="2"/>
      <c r="E10" s="3">
        <v>22.24931506849315</v>
      </c>
      <c r="F10" s="2"/>
      <c r="G10" s="8" t="s">
        <v>49</v>
      </c>
      <c r="H10" s="7" t="s">
        <v>50</v>
      </c>
      <c r="I10" s="4">
        <v>450000</v>
      </c>
    </row>
    <row r="11" spans="1:9">
      <c r="B11" s="5">
        <v>9777</v>
      </c>
      <c r="C11" s="6" t="s">
        <v>62</v>
      </c>
      <c r="D11" s="2"/>
      <c r="E11" s="3">
        <v>23.80821917808219</v>
      </c>
      <c r="F11" s="2"/>
      <c r="G11" s="8" t="s">
        <v>49</v>
      </c>
      <c r="H11" s="7" t="s">
        <v>48</v>
      </c>
      <c r="I11" s="4">
        <v>450000</v>
      </c>
    </row>
    <row r="12" spans="1:9">
      <c r="B12" s="5">
        <v>9778</v>
      </c>
      <c r="C12" s="6" t="s">
        <v>63</v>
      </c>
      <c r="D12" s="2"/>
      <c r="E12" s="3">
        <v>25.079452054794519</v>
      </c>
      <c r="F12" s="2"/>
      <c r="G12" s="8" t="s">
        <v>49</v>
      </c>
      <c r="H12" s="7" t="s">
        <v>48</v>
      </c>
      <c r="I12" s="4">
        <v>450000</v>
      </c>
    </row>
    <row r="13" spans="1:9">
      <c r="B13" s="5">
        <v>9780</v>
      </c>
      <c r="C13" s="6" t="s">
        <v>64</v>
      </c>
      <c r="D13" s="2"/>
      <c r="E13" s="3">
        <v>24.032876712328768</v>
      </c>
      <c r="F13" s="2"/>
      <c r="G13" s="8" t="s">
        <v>49</v>
      </c>
      <c r="H13" s="7" t="s">
        <v>48</v>
      </c>
      <c r="I13" s="4">
        <v>450000</v>
      </c>
    </row>
    <row r="14" spans="1:9">
      <c r="B14" s="5">
        <v>9781</v>
      </c>
      <c r="C14" s="6" t="s">
        <v>65</v>
      </c>
      <c r="D14" s="2"/>
      <c r="E14" s="3">
        <v>43.780821917808218</v>
      </c>
      <c r="F14" s="2"/>
      <c r="G14" s="8" t="s">
        <v>49</v>
      </c>
      <c r="H14" s="7" t="s">
        <v>48</v>
      </c>
      <c r="I14" s="4">
        <v>700000</v>
      </c>
    </row>
    <row r="15" spans="1:9">
      <c r="B15" s="5">
        <v>9781</v>
      </c>
      <c r="C15" s="2"/>
      <c r="D15" s="2"/>
      <c r="E15" s="9">
        <f>E14-3</f>
        <v>40.780821917808218</v>
      </c>
      <c r="F15" s="2"/>
      <c r="G15" s="2" t="s">
        <v>47</v>
      </c>
      <c r="H15" s="2"/>
      <c r="I15" s="10">
        <f t="shared" ref="I15:I17" si="1">I14</f>
        <v>700000</v>
      </c>
    </row>
    <row r="16" spans="1:9">
      <c r="B16" s="5">
        <v>9781</v>
      </c>
      <c r="C16" s="2"/>
      <c r="D16" s="2"/>
      <c r="E16" s="9">
        <f>E14-25</f>
        <v>18.780821917808218</v>
      </c>
      <c r="F16" s="2"/>
      <c r="G16" s="2" t="s">
        <v>277</v>
      </c>
      <c r="H16" s="2"/>
      <c r="I16" s="10">
        <f t="shared" si="1"/>
        <v>700000</v>
      </c>
    </row>
    <row r="17" spans="2:9">
      <c r="B17" s="5">
        <v>9781</v>
      </c>
      <c r="C17" s="2"/>
      <c r="D17" s="2"/>
      <c r="E17" s="9">
        <f>E14-25</f>
        <v>18.780821917808218</v>
      </c>
      <c r="F17" s="2"/>
      <c r="G17" s="2" t="s">
        <v>278</v>
      </c>
      <c r="H17" s="2"/>
      <c r="I17" s="10">
        <f t="shared" si="1"/>
        <v>700000</v>
      </c>
    </row>
    <row r="18" spans="2:9">
      <c r="B18" s="5">
        <v>9782</v>
      </c>
      <c r="C18" s="6" t="s">
        <v>66</v>
      </c>
      <c r="D18" s="2"/>
      <c r="E18" s="3">
        <v>46.980821917808221</v>
      </c>
      <c r="F18" s="2"/>
      <c r="G18" s="8" t="s">
        <v>49</v>
      </c>
      <c r="H18" s="7" t="s">
        <v>48</v>
      </c>
      <c r="I18" s="4">
        <v>700000</v>
      </c>
    </row>
    <row r="19" spans="2:9">
      <c r="B19" s="5">
        <v>9782</v>
      </c>
      <c r="C19" s="2"/>
      <c r="D19" s="2"/>
      <c r="E19" s="9">
        <f>E18-3</f>
        <v>43.980821917808221</v>
      </c>
      <c r="F19" s="2"/>
      <c r="G19" s="2" t="s">
        <v>47</v>
      </c>
      <c r="H19" s="2"/>
      <c r="I19" s="10">
        <f t="shared" ref="I19:I21" si="2">I18</f>
        <v>700000</v>
      </c>
    </row>
    <row r="20" spans="2:9">
      <c r="B20" s="5">
        <v>9782</v>
      </c>
      <c r="C20" s="2"/>
      <c r="D20" s="2"/>
      <c r="E20" s="9">
        <f>E18-25</f>
        <v>21.980821917808221</v>
      </c>
      <c r="F20" s="2"/>
      <c r="G20" s="2" t="s">
        <v>277</v>
      </c>
      <c r="H20" s="2"/>
      <c r="I20" s="10">
        <f t="shared" si="2"/>
        <v>700000</v>
      </c>
    </row>
    <row r="21" spans="2:9">
      <c r="B21" s="5">
        <v>9782</v>
      </c>
      <c r="C21" s="2"/>
      <c r="D21" s="2"/>
      <c r="E21" s="9">
        <f>E18-25</f>
        <v>21.980821917808221</v>
      </c>
      <c r="F21" s="2"/>
      <c r="G21" s="2" t="s">
        <v>278</v>
      </c>
      <c r="H21" s="2"/>
      <c r="I21" s="10">
        <f t="shared" si="2"/>
        <v>700000</v>
      </c>
    </row>
    <row r="22" spans="2:9">
      <c r="B22" s="5">
        <v>9783</v>
      </c>
      <c r="C22" s="6" t="s">
        <v>67</v>
      </c>
      <c r="D22" s="2"/>
      <c r="E22" s="3">
        <v>25.594520547945205</v>
      </c>
      <c r="F22" s="2"/>
      <c r="G22" s="8" t="s">
        <v>49</v>
      </c>
      <c r="H22" s="7" t="s">
        <v>48</v>
      </c>
      <c r="I22" s="4">
        <v>450000</v>
      </c>
    </row>
    <row r="23" spans="2:9">
      <c r="B23" s="5">
        <v>9784</v>
      </c>
      <c r="C23" s="6" t="s">
        <v>68</v>
      </c>
      <c r="D23" s="2"/>
      <c r="E23" s="3">
        <v>30.18904109589041</v>
      </c>
      <c r="F23" s="2"/>
      <c r="G23" s="8" t="s">
        <v>49</v>
      </c>
      <c r="H23" s="7" t="s">
        <v>50</v>
      </c>
      <c r="I23" s="4">
        <v>450000</v>
      </c>
    </row>
    <row r="24" spans="2:9">
      <c r="B24" s="5">
        <v>9784</v>
      </c>
      <c r="C24" s="2"/>
      <c r="D24" s="2"/>
      <c r="E24" s="9">
        <f>E23-3</f>
        <v>27.18904109589041</v>
      </c>
      <c r="F24" s="2"/>
      <c r="G24" s="2" t="s">
        <v>47</v>
      </c>
      <c r="H24" s="2"/>
      <c r="I24" s="10">
        <f>I23</f>
        <v>450000</v>
      </c>
    </row>
    <row r="25" spans="2:9">
      <c r="B25" s="5">
        <v>9786</v>
      </c>
      <c r="C25" s="6" t="s">
        <v>69</v>
      </c>
      <c r="D25" s="2"/>
      <c r="E25" s="3">
        <v>27.520547945205479</v>
      </c>
      <c r="F25" s="2"/>
      <c r="G25" s="8" t="s">
        <v>49</v>
      </c>
      <c r="H25" s="7" t="s">
        <v>48</v>
      </c>
      <c r="I25" s="4">
        <v>450000</v>
      </c>
    </row>
    <row r="26" spans="2:9">
      <c r="B26" s="5">
        <v>9786</v>
      </c>
      <c r="C26" s="2"/>
      <c r="D26" s="2"/>
      <c r="E26" s="9">
        <f>E25-3</f>
        <v>24.520547945205479</v>
      </c>
      <c r="F26" s="2"/>
      <c r="G26" s="2" t="s">
        <v>47</v>
      </c>
      <c r="H26" s="2"/>
      <c r="I26" s="10">
        <f>I25</f>
        <v>450000</v>
      </c>
    </row>
    <row r="27" spans="2:9">
      <c r="B27" s="5">
        <v>9790</v>
      </c>
      <c r="C27" s="6" t="s">
        <v>70</v>
      </c>
      <c r="D27" s="2"/>
      <c r="E27" s="3">
        <v>29.580821917808219</v>
      </c>
      <c r="F27" s="2"/>
      <c r="G27" s="8" t="s">
        <v>49</v>
      </c>
      <c r="H27" s="7" t="s">
        <v>48</v>
      </c>
      <c r="I27" s="4">
        <v>450000</v>
      </c>
    </row>
    <row r="28" spans="2:9">
      <c r="B28" s="5">
        <v>9790</v>
      </c>
      <c r="C28" s="2"/>
      <c r="D28" s="2"/>
      <c r="E28" s="9">
        <f>E27-3</f>
        <v>26.580821917808219</v>
      </c>
      <c r="F28" s="2"/>
      <c r="G28" s="2" t="s">
        <v>47</v>
      </c>
      <c r="H28" s="2"/>
      <c r="I28" s="10">
        <f>I27</f>
        <v>450000</v>
      </c>
    </row>
    <row r="29" spans="2:9">
      <c r="B29" s="5">
        <v>9791</v>
      </c>
      <c r="C29" s="6" t="s">
        <v>71</v>
      </c>
      <c r="D29" s="2"/>
      <c r="E29" s="3">
        <v>24.660273972602738</v>
      </c>
      <c r="F29" s="2"/>
      <c r="G29" s="8" t="s">
        <v>49</v>
      </c>
      <c r="H29" s="7" t="s">
        <v>48</v>
      </c>
      <c r="I29" s="4">
        <v>450000</v>
      </c>
    </row>
    <row r="30" spans="2:9">
      <c r="B30" s="5">
        <v>9792</v>
      </c>
      <c r="C30" s="6" t="s">
        <v>72</v>
      </c>
      <c r="D30" s="2"/>
      <c r="E30" s="3">
        <v>27.460273972602739</v>
      </c>
      <c r="F30" s="2"/>
      <c r="G30" s="8" t="s">
        <v>49</v>
      </c>
      <c r="H30" s="7" t="s">
        <v>48</v>
      </c>
      <c r="I30" s="4">
        <v>450000</v>
      </c>
    </row>
    <row r="31" spans="2:9">
      <c r="B31" s="5">
        <v>9793</v>
      </c>
      <c r="C31" s="6" t="s">
        <v>73</v>
      </c>
      <c r="D31" s="2"/>
      <c r="E31" s="3">
        <v>32.676712328767124</v>
      </c>
      <c r="F31" s="2"/>
      <c r="G31" s="8" t="s">
        <v>49</v>
      </c>
      <c r="H31" s="7" t="s">
        <v>48</v>
      </c>
      <c r="I31" s="4">
        <v>450000</v>
      </c>
    </row>
    <row r="32" spans="2:9">
      <c r="B32" s="5">
        <v>9793</v>
      </c>
      <c r="C32" s="2"/>
      <c r="D32" s="2"/>
      <c r="E32" s="9">
        <f>E31-3</f>
        <v>29.676712328767124</v>
      </c>
      <c r="F32" s="2"/>
      <c r="G32" s="2" t="s">
        <v>47</v>
      </c>
      <c r="H32" s="2"/>
      <c r="I32" s="10">
        <f t="shared" ref="I32:I33" si="3">I31</f>
        <v>450000</v>
      </c>
    </row>
    <row r="33" spans="2:9">
      <c r="B33" s="5">
        <v>9793</v>
      </c>
      <c r="C33" s="2"/>
      <c r="D33" s="2"/>
      <c r="E33" s="9">
        <f>E31-25</f>
        <v>7.6767123287671239</v>
      </c>
      <c r="F33" s="2"/>
      <c r="G33" s="2" t="s">
        <v>277</v>
      </c>
      <c r="H33" s="2"/>
      <c r="I33" s="10">
        <f t="shared" si="3"/>
        <v>450000</v>
      </c>
    </row>
    <row r="34" spans="2:9">
      <c r="B34" s="5">
        <v>9794</v>
      </c>
      <c r="C34" s="6" t="s">
        <v>74</v>
      </c>
      <c r="D34" s="2"/>
      <c r="E34" s="3">
        <v>29.397260273972602</v>
      </c>
      <c r="F34" s="2"/>
      <c r="G34" s="8" t="s">
        <v>49</v>
      </c>
      <c r="H34" s="7" t="s">
        <v>48</v>
      </c>
      <c r="I34" s="4">
        <v>450000</v>
      </c>
    </row>
    <row r="35" spans="2:9">
      <c r="B35" s="5">
        <v>9794</v>
      </c>
      <c r="C35" s="2"/>
      <c r="D35" s="2"/>
      <c r="E35" s="9">
        <f>E34-3</f>
        <v>26.397260273972602</v>
      </c>
      <c r="F35" s="2"/>
      <c r="G35" s="2" t="s">
        <v>47</v>
      </c>
      <c r="H35" s="2"/>
      <c r="I35" s="10">
        <f>I34</f>
        <v>450000</v>
      </c>
    </row>
    <row r="36" spans="2:9">
      <c r="B36" s="5">
        <v>9795</v>
      </c>
      <c r="C36" s="6" t="s">
        <v>75</v>
      </c>
      <c r="D36" s="2"/>
      <c r="E36" s="3">
        <v>22.704109589041096</v>
      </c>
      <c r="F36" s="2"/>
      <c r="G36" s="8" t="s">
        <v>49</v>
      </c>
      <c r="H36" s="7" t="s">
        <v>48</v>
      </c>
      <c r="I36" s="4">
        <v>450000</v>
      </c>
    </row>
    <row r="37" spans="2:9">
      <c r="B37" s="5">
        <v>9796</v>
      </c>
      <c r="C37" s="6" t="s">
        <v>76</v>
      </c>
      <c r="D37" s="2"/>
      <c r="E37" s="3">
        <v>36.832876712328769</v>
      </c>
      <c r="F37" s="2"/>
      <c r="G37" s="8" t="s">
        <v>49</v>
      </c>
      <c r="H37" s="7" t="s">
        <v>48</v>
      </c>
      <c r="I37" s="4">
        <v>450000</v>
      </c>
    </row>
    <row r="38" spans="2:9">
      <c r="B38" s="5">
        <v>9796</v>
      </c>
      <c r="C38" s="2"/>
      <c r="D38" s="2"/>
      <c r="E38" s="9">
        <f>E37-3</f>
        <v>33.832876712328769</v>
      </c>
      <c r="F38" s="2"/>
      <c r="G38" s="2" t="s">
        <v>47</v>
      </c>
      <c r="H38" s="2"/>
      <c r="I38" s="10">
        <f t="shared" ref="I38:I39" si="4">I37</f>
        <v>450000</v>
      </c>
    </row>
    <row r="39" spans="2:9">
      <c r="B39" s="5">
        <v>9796</v>
      </c>
      <c r="C39" s="2"/>
      <c r="D39" s="2"/>
      <c r="E39" s="9">
        <f>E37-25</f>
        <v>11.832876712328769</v>
      </c>
      <c r="F39" s="2"/>
      <c r="G39" s="2" t="s">
        <v>277</v>
      </c>
      <c r="H39" s="2"/>
      <c r="I39" s="10">
        <f t="shared" si="4"/>
        <v>450000</v>
      </c>
    </row>
    <row r="40" spans="2:9">
      <c r="B40" s="5">
        <v>9797</v>
      </c>
      <c r="C40" s="6" t="s">
        <v>77</v>
      </c>
      <c r="D40" s="2"/>
      <c r="E40" s="3">
        <v>26.232876712328768</v>
      </c>
      <c r="F40" s="2"/>
      <c r="G40" s="8" t="s">
        <v>49</v>
      </c>
      <c r="H40" s="7" t="s">
        <v>48</v>
      </c>
      <c r="I40" s="4">
        <v>450000</v>
      </c>
    </row>
    <row r="41" spans="2:9">
      <c r="B41" s="5">
        <v>9798</v>
      </c>
      <c r="C41" s="6" t="s">
        <v>78</v>
      </c>
      <c r="D41" s="2"/>
      <c r="E41" s="3">
        <v>30.241095890410961</v>
      </c>
      <c r="F41" s="2"/>
      <c r="G41" s="8" t="s">
        <v>49</v>
      </c>
      <c r="H41" s="7" t="s">
        <v>48</v>
      </c>
      <c r="I41" s="4">
        <v>450000</v>
      </c>
    </row>
    <row r="42" spans="2:9">
      <c r="B42" s="5">
        <v>9798</v>
      </c>
      <c r="C42" s="2"/>
      <c r="D42" s="2"/>
      <c r="E42" s="9">
        <f>E41-3</f>
        <v>27.241095890410961</v>
      </c>
      <c r="F42" s="2"/>
      <c r="G42" s="2" t="s">
        <v>47</v>
      </c>
      <c r="H42" s="2"/>
      <c r="I42" s="10">
        <f>I41</f>
        <v>450000</v>
      </c>
    </row>
    <row r="43" spans="2:9">
      <c r="B43" s="5">
        <v>9799</v>
      </c>
      <c r="C43" s="6" t="s">
        <v>79</v>
      </c>
      <c r="D43" s="2"/>
      <c r="E43" s="3">
        <v>31.465753424657535</v>
      </c>
      <c r="F43" s="2"/>
      <c r="G43" s="8" t="s">
        <v>49</v>
      </c>
      <c r="H43" s="7" t="s">
        <v>48</v>
      </c>
      <c r="I43" s="4">
        <v>450000</v>
      </c>
    </row>
    <row r="44" spans="2:9">
      <c r="B44" s="5">
        <v>9799</v>
      </c>
      <c r="C44" s="2"/>
      <c r="D44" s="2"/>
      <c r="E44" s="9">
        <f>E43-3</f>
        <v>28.465753424657535</v>
      </c>
      <c r="F44" s="2"/>
      <c r="G44" s="2" t="s">
        <v>47</v>
      </c>
      <c r="H44" s="2"/>
      <c r="I44" s="10">
        <f>I43</f>
        <v>450000</v>
      </c>
    </row>
    <row r="45" spans="2:9">
      <c r="B45" s="5">
        <v>9800</v>
      </c>
      <c r="C45" s="6" t="s">
        <v>80</v>
      </c>
      <c r="D45" s="2"/>
      <c r="E45" s="3">
        <v>25.172602739726027</v>
      </c>
      <c r="F45" s="2"/>
      <c r="G45" s="8" t="s">
        <v>49</v>
      </c>
      <c r="H45" s="7" t="s">
        <v>48</v>
      </c>
      <c r="I45" s="4">
        <v>450000</v>
      </c>
    </row>
    <row r="46" spans="2:9">
      <c r="B46" s="5">
        <v>9801</v>
      </c>
      <c r="C46" s="6" t="s">
        <v>81</v>
      </c>
      <c r="D46" s="2"/>
      <c r="E46" s="3">
        <v>24.265753424657536</v>
      </c>
      <c r="F46" s="2"/>
      <c r="G46" s="8" t="s">
        <v>49</v>
      </c>
      <c r="H46" s="7" t="s">
        <v>48</v>
      </c>
      <c r="I46" s="4">
        <v>450000</v>
      </c>
    </row>
    <row r="47" spans="2:9">
      <c r="B47" s="5">
        <v>9802</v>
      </c>
      <c r="C47" s="6" t="s">
        <v>82</v>
      </c>
      <c r="D47" s="2"/>
      <c r="E47" s="3">
        <v>27.663013698630138</v>
      </c>
      <c r="F47" s="2"/>
      <c r="G47" s="8" t="s">
        <v>49</v>
      </c>
      <c r="H47" s="7" t="s">
        <v>48</v>
      </c>
      <c r="I47" s="4">
        <v>450000</v>
      </c>
    </row>
    <row r="48" spans="2:9">
      <c r="B48" s="5">
        <v>9802</v>
      </c>
      <c r="C48" s="2"/>
      <c r="D48" s="2"/>
      <c r="E48" s="9">
        <f>E47-3</f>
        <v>24.663013698630138</v>
      </c>
      <c r="F48" s="2"/>
      <c r="G48" s="2" t="s">
        <v>47</v>
      </c>
      <c r="H48" s="2"/>
      <c r="I48" s="10">
        <f>I47</f>
        <v>450000</v>
      </c>
    </row>
    <row r="49" spans="2:9">
      <c r="B49" s="5">
        <v>9803</v>
      </c>
      <c r="C49" s="6" t="s">
        <v>83</v>
      </c>
      <c r="D49" s="2"/>
      <c r="E49" s="3">
        <v>43.287671232876711</v>
      </c>
      <c r="F49" s="2"/>
      <c r="G49" s="8" t="s">
        <v>49</v>
      </c>
      <c r="H49" s="7" t="s">
        <v>50</v>
      </c>
      <c r="I49" s="4">
        <v>450000</v>
      </c>
    </row>
    <row r="50" spans="2:9">
      <c r="B50" s="5">
        <v>9803</v>
      </c>
      <c r="C50" s="2"/>
      <c r="D50" s="2"/>
      <c r="E50" s="9">
        <f>E49-3</f>
        <v>40.287671232876711</v>
      </c>
      <c r="F50" s="2"/>
      <c r="G50" s="2" t="s">
        <v>47</v>
      </c>
      <c r="H50" s="2"/>
      <c r="I50" s="10">
        <f t="shared" ref="I50:I52" si="5">I49</f>
        <v>450000</v>
      </c>
    </row>
    <row r="51" spans="2:9">
      <c r="B51" s="5">
        <v>9803</v>
      </c>
      <c r="C51" s="2"/>
      <c r="D51" s="2"/>
      <c r="E51" s="9">
        <f>E49-25</f>
        <v>18.287671232876711</v>
      </c>
      <c r="F51" s="2"/>
      <c r="G51" s="2" t="s">
        <v>277</v>
      </c>
      <c r="H51" s="2"/>
      <c r="I51" s="10">
        <f t="shared" si="5"/>
        <v>450000</v>
      </c>
    </row>
    <row r="52" spans="2:9">
      <c r="B52" s="5">
        <v>9803</v>
      </c>
      <c r="C52" s="2"/>
      <c r="D52" s="2"/>
      <c r="E52" s="9">
        <f>E49-25</f>
        <v>18.287671232876711</v>
      </c>
      <c r="F52" s="2"/>
      <c r="G52" s="2" t="s">
        <v>278</v>
      </c>
      <c r="H52" s="2"/>
      <c r="I52" s="10">
        <f t="shared" si="5"/>
        <v>450000</v>
      </c>
    </row>
    <row r="53" spans="2:9">
      <c r="B53" s="5">
        <v>9804</v>
      </c>
      <c r="C53" s="6" t="s">
        <v>84</v>
      </c>
      <c r="D53" s="2"/>
      <c r="E53" s="3">
        <v>30.915068493150685</v>
      </c>
      <c r="F53" s="2"/>
      <c r="G53" s="8" t="s">
        <v>49</v>
      </c>
      <c r="H53" s="7" t="s">
        <v>48</v>
      </c>
      <c r="I53" s="4">
        <v>450000</v>
      </c>
    </row>
    <row r="54" spans="2:9">
      <c r="B54" s="5">
        <v>9804</v>
      </c>
      <c r="C54" s="2"/>
      <c r="D54" s="2"/>
      <c r="E54" s="9">
        <f>E53-3</f>
        <v>27.915068493150685</v>
      </c>
      <c r="F54" s="2"/>
      <c r="G54" s="2" t="s">
        <v>47</v>
      </c>
      <c r="H54" s="2"/>
      <c r="I54" s="10">
        <f>I53</f>
        <v>450000</v>
      </c>
    </row>
    <row r="55" spans="2:9">
      <c r="B55" s="5">
        <v>9805</v>
      </c>
      <c r="C55" s="6" t="s">
        <v>85</v>
      </c>
      <c r="D55" s="2"/>
      <c r="E55" s="3">
        <v>41.254794520547946</v>
      </c>
      <c r="F55" s="2"/>
      <c r="G55" s="8" t="s">
        <v>49</v>
      </c>
      <c r="H55" s="7" t="s">
        <v>50</v>
      </c>
      <c r="I55" s="4">
        <v>450000</v>
      </c>
    </row>
    <row r="56" spans="2:9">
      <c r="B56" s="5">
        <v>9805</v>
      </c>
      <c r="C56" s="2"/>
      <c r="D56" s="2"/>
      <c r="E56" s="9">
        <f>E55-3</f>
        <v>38.254794520547946</v>
      </c>
      <c r="F56" s="2"/>
      <c r="G56" s="2" t="s">
        <v>47</v>
      </c>
      <c r="H56" s="2"/>
      <c r="I56" s="10">
        <f t="shared" ref="I56:I58" si="6">I55</f>
        <v>450000</v>
      </c>
    </row>
    <row r="57" spans="2:9">
      <c r="B57" s="5">
        <v>9805</v>
      </c>
      <c r="C57" s="2"/>
      <c r="D57" s="2"/>
      <c r="E57" s="9">
        <f>E55-25</f>
        <v>16.254794520547946</v>
      </c>
      <c r="F57" s="2"/>
      <c r="G57" s="2" t="s">
        <v>277</v>
      </c>
      <c r="H57" s="2"/>
      <c r="I57" s="10">
        <f t="shared" si="6"/>
        <v>450000</v>
      </c>
    </row>
    <row r="58" spans="2:9">
      <c r="B58" s="5">
        <v>9805</v>
      </c>
      <c r="C58" s="2"/>
      <c r="D58" s="2"/>
      <c r="E58" s="9">
        <f>E55-25</f>
        <v>16.254794520547946</v>
      </c>
      <c r="F58" s="2"/>
      <c r="G58" s="2" t="s">
        <v>278</v>
      </c>
      <c r="H58" s="2"/>
      <c r="I58" s="10">
        <f t="shared" si="6"/>
        <v>450000</v>
      </c>
    </row>
    <row r="59" spans="2:9">
      <c r="B59" s="5">
        <v>9807</v>
      </c>
      <c r="C59" s="6" t="s">
        <v>86</v>
      </c>
      <c r="D59" s="2"/>
      <c r="E59" s="3">
        <v>28.931506849315067</v>
      </c>
      <c r="F59" s="2"/>
      <c r="G59" s="8" t="s">
        <v>49</v>
      </c>
      <c r="H59" s="7" t="s">
        <v>48</v>
      </c>
      <c r="I59" s="4">
        <v>450000</v>
      </c>
    </row>
    <row r="60" spans="2:9">
      <c r="B60" s="5">
        <v>9807</v>
      </c>
      <c r="C60" s="2"/>
      <c r="D60" s="2"/>
      <c r="E60" s="9">
        <f>E59-3</f>
        <v>25.931506849315067</v>
      </c>
      <c r="F60" s="2"/>
      <c r="G60" s="2" t="s">
        <v>47</v>
      </c>
      <c r="H60" s="2"/>
      <c r="I60" s="10">
        <f>I59</f>
        <v>450000</v>
      </c>
    </row>
    <row r="61" spans="2:9">
      <c r="B61" s="5">
        <v>9808</v>
      </c>
      <c r="C61" s="6" t="s">
        <v>87</v>
      </c>
      <c r="D61" s="2"/>
      <c r="E61" s="3">
        <v>35.88219178082192</v>
      </c>
      <c r="F61" s="2"/>
      <c r="G61" s="8" t="s">
        <v>49</v>
      </c>
      <c r="H61" s="7" t="s">
        <v>48</v>
      </c>
      <c r="I61" s="4">
        <v>450000</v>
      </c>
    </row>
    <row r="62" spans="2:9">
      <c r="B62" s="5">
        <v>9808</v>
      </c>
      <c r="C62" s="2"/>
      <c r="D62" s="2"/>
      <c r="E62" s="9">
        <f>E61-3</f>
        <v>32.88219178082192</v>
      </c>
      <c r="F62" s="2"/>
      <c r="G62" s="2" t="s">
        <v>47</v>
      </c>
      <c r="H62" s="2"/>
      <c r="I62" s="10">
        <f t="shared" ref="I62:I63" si="7">I61</f>
        <v>450000</v>
      </c>
    </row>
    <row r="63" spans="2:9">
      <c r="B63" s="5">
        <v>9808</v>
      </c>
      <c r="C63" s="2"/>
      <c r="D63" s="2"/>
      <c r="E63" s="9">
        <f>E61-25</f>
        <v>10.88219178082192</v>
      </c>
      <c r="F63" s="2"/>
      <c r="G63" s="2" t="s">
        <v>277</v>
      </c>
      <c r="H63" s="2"/>
      <c r="I63" s="10">
        <f t="shared" si="7"/>
        <v>450000</v>
      </c>
    </row>
    <row r="64" spans="2:9">
      <c r="B64" s="5">
        <v>9809</v>
      </c>
      <c r="C64" s="6" t="s">
        <v>88</v>
      </c>
      <c r="D64" s="2"/>
      <c r="E64" s="3">
        <v>23.035616438356165</v>
      </c>
      <c r="F64" s="2"/>
      <c r="G64" s="8" t="s">
        <v>49</v>
      </c>
      <c r="H64" s="7" t="s">
        <v>50</v>
      </c>
      <c r="I64" s="4">
        <v>450000</v>
      </c>
    </row>
    <row r="65" spans="2:9">
      <c r="B65" s="5">
        <v>9810</v>
      </c>
      <c r="C65" s="6" t="s">
        <v>89</v>
      </c>
      <c r="D65" s="2"/>
      <c r="E65" s="3">
        <v>23.413698630136988</v>
      </c>
      <c r="F65" s="2"/>
      <c r="G65" s="8" t="s">
        <v>49</v>
      </c>
      <c r="H65" s="7" t="s">
        <v>50</v>
      </c>
      <c r="I65" s="4">
        <v>450000</v>
      </c>
    </row>
    <row r="66" spans="2:9">
      <c r="B66" s="5">
        <v>9811</v>
      </c>
      <c r="C66" s="6" t="s">
        <v>90</v>
      </c>
      <c r="D66" s="2"/>
      <c r="E66" s="3">
        <v>43.917808219178085</v>
      </c>
      <c r="F66" s="2"/>
      <c r="G66" s="8" t="s">
        <v>49</v>
      </c>
      <c r="H66" s="7" t="s">
        <v>48</v>
      </c>
      <c r="I66" s="4">
        <v>700000</v>
      </c>
    </row>
    <row r="67" spans="2:9">
      <c r="B67" s="5">
        <v>9811</v>
      </c>
      <c r="C67" s="2"/>
      <c r="D67" s="2"/>
      <c r="E67" s="9">
        <f>E66-3</f>
        <v>40.917808219178085</v>
      </c>
      <c r="F67" s="2"/>
      <c r="G67" s="2" t="s">
        <v>47</v>
      </c>
      <c r="H67" s="2"/>
      <c r="I67" s="10">
        <f t="shared" ref="I67:I69" si="8">I66</f>
        <v>700000</v>
      </c>
    </row>
    <row r="68" spans="2:9">
      <c r="B68" s="5">
        <v>9811</v>
      </c>
      <c r="C68" s="2"/>
      <c r="D68" s="2"/>
      <c r="E68" s="9">
        <f>E66-25</f>
        <v>18.917808219178085</v>
      </c>
      <c r="F68" s="2"/>
      <c r="G68" s="2" t="s">
        <v>277</v>
      </c>
      <c r="H68" s="2"/>
      <c r="I68" s="10">
        <f t="shared" si="8"/>
        <v>700000</v>
      </c>
    </row>
    <row r="69" spans="2:9">
      <c r="B69" s="5">
        <v>9811</v>
      </c>
      <c r="C69" s="2"/>
      <c r="D69" s="2"/>
      <c r="E69" s="9">
        <f>E66-25</f>
        <v>18.917808219178085</v>
      </c>
      <c r="F69" s="2"/>
      <c r="G69" s="2" t="s">
        <v>278</v>
      </c>
      <c r="H69" s="2"/>
      <c r="I69" s="10">
        <f t="shared" si="8"/>
        <v>700000</v>
      </c>
    </row>
    <row r="70" spans="2:9">
      <c r="B70" s="5">
        <v>9812</v>
      </c>
      <c r="C70" s="6" t="s">
        <v>91</v>
      </c>
      <c r="D70" s="2"/>
      <c r="E70" s="3">
        <v>30.336986301369862</v>
      </c>
      <c r="F70" s="2"/>
      <c r="G70" s="8" t="s">
        <v>49</v>
      </c>
      <c r="H70" s="7" t="s">
        <v>48</v>
      </c>
      <c r="I70" s="4">
        <v>450000</v>
      </c>
    </row>
    <row r="71" spans="2:9">
      <c r="B71" s="5">
        <v>9812</v>
      </c>
      <c r="C71" s="2"/>
      <c r="D71" s="2"/>
      <c r="E71" s="9">
        <f>E70-3</f>
        <v>27.336986301369862</v>
      </c>
      <c r="F71" s="2"/>
      <c r="G71" s="2" t="s">
        <v>47</v>
      </c>
      <c r="H71" s="2"/>
      <c r="I71" s="10">
        <f>I70</f>
        <v>450000</v>
      </c>
    </row>
    <row r="72" spans="2:9">
      <c r="B72" s="5">
        <v>9813</v>
      </c>
      <c r="C72" s="6" t="s">
        <v>92</v>
      </c>
      <c r="D72" s="2"/>
      <c r="E72" s="3">
        <v>34.194520547945203</v>
      </c>
      <c r="F72" s="2"/>
      <c r="G72" s="8" t="s">
        <v>49</v>
      </c>
      <c r="H72" s="7" t="s">
        <v>48</v>
      </c>
      <c r="I72" s="4">
        <v>450000</v>
      </c>
    </row>
    <row r="73" spans="2:9">
      <c r="B73" s="5">
        <v>9813</v>
      </c>
      <c r="C73" s="2"/>
      <c r="D73" s="2"/>
      <c r="E73" s="9">
        <f>E72-3</f>
        <v>31.194520547945203</v>
      </c>
      <c r="F73" s="2"/>
      <c r="G73" s="2" t="s">
        <v>47</v>
      </c>
      <c r="H73" s="2"/>
      <c r="I73" s="10">
        <f t="shared" ref="I73:I74" si="9">I72</f>
        <v>450000</v>
      </c>
    </row>
    <row r="74" spans="2:9">
      <c r="B74" s="5">
        <v>9813</v>
      </c>
      <c r="C74" s="2"/>
      <c r="D74" s="2"/>
      <c r="E74" s="9">
        <f>E72-25</f>
        <v>9.1945205479452028</v>
      </c>
      <c r="F74" s="2"/>
      <c r="G74" s="2" t="s">
        <v>277</v>
      </c>
      <c r="H74" s="2"/>
      <c r="I74" s="10">
        <f t="shared" si="9"/>
        <v>450000</v>
      </c>
    </row>
    <row r="75" spans="2:9">
      <c r="B75" s="5">
        <v>9814</v>
      </c>
      <c r="C75" s="6" t="s">
        <v>93</v>
      </c>
      <c r="D75" s="2"/>
      <c r="E75" s="3">
        <v>29.715068493150685</v>
      </c>
      <c r="F75" s="2"/>
      <c r="G75" s="8" t="s">
        <v>49</v>
      </c>
      <c r="H75" s="7" t="s">
        <v>48</v>
      </c>
      <c r="I75" s="4">
        <v>450000</v>
      </c>
    </row>
    <row r="76" spans="2:9">
      <c r="B76" s="5">
        <v>9814</v>
      </c>
      <c r="C76" s="2"/>
      <c r="D76" s="2"/>
      <c r="E76" s="9">
        <f>E75-3</f>
        <v>26.715068493150685</v>
      </c>
      <c r="F76" s="2"/>
      <c r="G76" s="2" t="s">
        <v>47</v>
      </c>
      <c r="H76" s="2"/>
      <c r="I76" s="10">
        <f>I75</f>
        <v>450000</v>
      </c>
    </row>
    <row r="77" spans="2:9">
      <c r="B77" s="5">
        <v>9815</v>
      </c>
      <c r="C77" s="6" t="s">
        <v>94</v>
      </c>
      <c r="D77" s="2"/>
      <c r="E77" s="3">
        <v>30.115068493150684</v>
      </c>
      <c r="F77" s="2"/>
      <c r="G77" s="8" t="s">
        <v>49</v>
      </c>
      <c r="H77" s="7" t="s">
        <v>48</v>
      </c>
      <c r="I77" s="4">
        <v>450000</v>
      </c>
    </row>
    <row r="78" spans="2:9">
      <c r="B78" s="5">
        <v>9815</v>
      </c>
      <c r="C78" s="2"/>
      <c r="D78" s="2"/>
      <c r="E78" s="9">
        <f>E77-3</f>
        <v>27.115068493150684</v>
      </c>
      <c r="F78" s="2"/>
      <c r="G78" s="2" t="s">
        <v>47</v>
      </c>
      <c r="H78" s="2"/>
      <c r="I78" s="10">
        <f>I77</f>
        <v>450000</v>
      </c>
    </row>
    <row r="79" spans="2:9">
      <c r="B79" s="5">
        <v>9816</v>
      </c>
      <c r="C79" s="6" t="s">
        <v>95</v>
      </c>
      <c r="D79" s="2"/>
      <c r="E79" s="3">
        <v>31.676712328767124</v>
      </c>
      <c r="F79" s="2"/>
      <c r="G79" s="8" t="s">
        <v>49</v>
      </c>
      <c r="H79" s="7" t="s">
        <v>48</v>
      </c>
      <c r="I79" s="4">
        <v>450000</v>
      </c>
    </row>
    <row r="80" spans="2:9">
      <c r="B80" s="5">
        <v>9816</v>
      </c>
      <c r="C80" s="2"/>
      <c r="D80" s="2"/>
      <c r="E80" s="9">
        <f>E79-3</f>
        <v>28.676712328767124</v>
      </c>
      <c r="F80" s="2"/>
      <c r="G80" s="2" t="s">
        <v>47</v>
      </c>
      <c r="H80" s="2"/>
      <c r="I80" s="10">
        <f t="shared" ref="I80:I81" si="10">I79</f>
        <v>450000</v>
      </c>
    </row>
    <row r="81" spans="2:9">
      <c r="B81" s="5">
        <v>9816</v>
      </c>
      <c r="C81" s="2"/>
      <c r="D81" s="2"/>
      <c r="E81" s="9">
        <f>E79-25</f>
        <v>6.6767123287671239</v>
      </c>
      <c r="F81" s="2"/>
      <c r="G81" s="2" t="s">
        <v>277</v>
      </c>
      <c r="H81" s="2"/>
      <c r="I81" s="10">
        <f t="shared" si="10"/>
        <v>450000</v>
      </c>
    </row>
    <row r="82" spans="2:9">
      <c r="B82" s="5">
        <v>9817</v>
      </c>
      <c r="C82" s="6" t="s">
        <v>96</v>
      </c>
      <c r="D82" s="2"/>
      <c r="E82" s="3">
        <v>30.56986301369863</v>
      </c>
      <c r="F82" s="2"/>
      <c r="G82" s="8" t="s">
        <v>49</v>
      </c>
      <c r="H82" s="7" t="s">
        <v>48</v>
      </c>
      <c r="I82" s="4">
        <v>450000</v>
      </c>
    </row>
    <row r="83" spans="2:9">
      <c r="B83" s="5">
        <v>9817</v>
      </c>
      <c r="C83" s="2"/>
      <c r="D83" s="2"/>
      <c r="E83" s="9">
        <f>E82-3</f>
        <v>27.56986301369863</v>
      </c>
      <c r="F83" s="2"/>
      <c r="G83" s="2" t="s">
        <v>47</v>
      </c>
      <c r="H83" s="2"/>
      <c r="I83" s="10">
        <f>I82</f>
        <v>450000</v>
      </c>
    </row>
    <row r="84" spans="2:9">
      <c r="B84" s="5">
        <v>9820</v>
      </c>
      <c r="C84" s="6" t="s">
        <v>98</v>
      </c>
      <c r="D84" s="2"/>
      <c r="E84" s="3">
        <v>34.19178082191781</v>
      </c>
      <c r="F84" s="2"/>
      <c r="G84" s="8" t="s">
        <v>49</v>
      </c>
      <c r="H84" s="7" t="s">
        <v>50</v>
      </c>
      <c r="I84" s="4">
        <v>450000</v>
      </c>
    </row>
    <row r="85" spans="2:9">
      <c r="B85" s="5">
        <v>9820</v>
      </c>
      <c r="C85" s="2"/>
      <c r="D85" s="2"/>
      <c r="E85" s="9">
        <f>E84-3</f>
        <v>31.19178082191781</v>
      </c>
      <c r="F85" s="2"/>
      <c r="G85" s="2" t="s">
        <v>47</v>
      </c>
      <c r="H85" s="2"/>
      <c r="I85" s="10">
        <f t="shared" ref="I85:I86" si="11">I84</f>
        <v>450000</v>
      </c>
    </row>
    <row r="86" spans="2:9">
      <c r="B86" s="5">
        <v>9820</v>
      </c>
      <c r="C86" s="2"/>
      <c r="D86" s="2"/>
      <c r="E86" s="9">
        <f>E84-25</f>
        <v>9.1917808219178099</v>
      </c>
      <c r="F86" s="2"/>
      <c r="G86" s="2" t="s">
        <v>277</v>
      </c>
      <c r="H86" s="2"/>
      <c r="I86" s="10">
        <f t="shared" si="11"/>
        <v>450000</v>
      </c>
    </row>
    <row r="87" spans="2:9">
      <c r="B87" s="5">
        <v>9821</v>
      </c>
      <c r="C87" s="6" t="s">
        <v>99</v>
      </c>
      <c r="D87" s="2"/>
      <c r="E87" s="3">
        <v>36.876712328767127</v>
      </c>
      <c r="F87" s="2"/>
      <c r="G87" s="8" t="s">
        <v>49</v>
      </c>
      <c r="H87" s="7" t="s">
        <v>48</v>
      </c>
      <c r="I87" s="4">
        <v>450000</v>
      </c>
    </row>
    <row r="88" spans="2:9">
      <c r="B88" s="5">
        <v>9821</v>
      </c>
      <c r="C88" s="2"/>
      <c r="D88" s="2"/>
      <c r="E88" s="9">
        <f>E87-3</f>
        <v>33.876712328767127</v>
      </c>
      <c r="F88" s="2"/>
      <c r="G88" s="2" t="s">
        <v>47</v>
      </c>
      <c r="H88" s="2"/>
      <c r="I88" s="10">
        <f t="shared" ref="I88:I89" si="12">I87</f>
        <v>450000</v>
      </c>
    </row>
    <row r="89" spans="2:9">
      <c r="B89" s="5">
        <v>9821</v>
      </c>
      <c r="C89" s="2"/>
      <c r="D89" s="2"/>
      <c r="E89" s="9">
        <f>E87-25</f>
        <v>11.876712328767127</v>
      </c>
      <c r="F89" s="2"/>
      <c r="G89" s="2" t="s">
        <v>277</v>
      </c>
      <c r="H89" s="2"/>
      <c r="I89" s="10">
        <f t="shared" si="12"/>
        <v>450000</v>
      </c>
    </row>
    <row r="90" spans="2:9">
      <c r="B90" s="5">
        <v>9822</v>
      </c>
      <c r="C90" s="6" t="s">
        <v>100</v>
      </c>
      <c r="D90" s="2"/>
      <c r="E90" s="3">
        <v>30.989041095890411</v>
      </c>
      <c r="F90" s="2"/>
      <c r="G90" s="8" t="s">
        <v>49</v>
      </c>
      <c r="H90" s="7" t="s">
        <v>48</v>
      </c>
      <c r="I90" s="4">
        <v>450000</v>
      </c>
    </row>
    <row r="91" spans="2:9">
      <c r="B91" s="5">
        <v>9822</v>
      </c>
      <c r="C91" s="2"/>
      <c r="D91" s="2"/>
      <c r="E91" s="9">
        <f>E90-3</f>
        <v>27.989041095890411</v>
      </c>
      <c r="F91" s="2"/>
      <c r="G91" s="2" t="s">
        <v>47</v>
      </c>
      <c r="H91" s="2"/>
      <c r="I91" s="10">
        <f>I90</f>
        <v>450000</v>
      </c>
    </row>
    <row r="92" spans="2:9">
      <c r="B92" s="5">
        <v>9824</v>
      </c>
      <c r="C92" s="6" t="s">
        <v>101</v>
      </c>
      <c r="D92" s="2"/>
      <c r="E92" s="3">
        <v>30.032876712328768</v>
      </c>
      <c r="F92" s="2"/>
      <c r="G92" s="8" t="s">
        <v>49</v>
      </c>
      <c r="H92" s="7" t="s">
        <v>48</v>
      </c>
      <c r="I92" s="4">
        <v>450000</v>
      </c>
    </row>
    <row r="93" spans="2:9">
      <c r="B93" s="5">
        <v>9824</v>
      </c>
      <c r="C93" s="2"/>
      <c r="D93" s="2"/>
      <c r="E93" s="9">
        <f>E92-3</f>
        <v>27.032876712328768</v>
      </c>
      <c r="F93" s="2"/>
      <c r="G93" s="2" t="s">
        <v>47</v>
      </c>
      <c r="H93" s="2"/>
      <c r="I93" s="10">
        <f>I92</f>
        <v>450000</v>
      </c>
    </row>
    <row r="94" spans="2:9">
      <c r="B94" s="5">
        <v>9825</v>
      </c>
      <c r="C94" s="6" t="s">
        <v>102</v>
      </c>
      <c r="D94" s="2"/>
      <c r="E94" s="3">
        <v>25.219178082191782</v>
      </c>
      <c r="F94" s="2"/>
      <c r="G94" s="8" t="s">
        <v>49</v>
      </c>
      <c r="H94" s="7" t="s">
        <v>48</v>
      </c>
      <c r="I94" s="4">
        <v>450000</v>
      </c>
    </row>
    <row r="95" spans="2:9">
      <c r="B95" s="5">
        <v>9826</v>
      </c>
      <c r="C95" s="6" t="s">
        <v>103</v>
      </c>
      <c r="D95" s="2"/>
      <c r="E95" s="3">
        <v>29.6</v>
      </c>
      <c r="F95" s="2"/>
      <c r="G95" s="8" t="s">
        <v>49</v>
      </c>
      <c r="H95" s="7" t="s">
        <v>48</v>
      </c>
      <c r="I95" s="4">
        <v>450000</v>
      </c>
    </row>
    <row r="96" spans="2:9">
      <c r="B96" s="5">
        <v>9826</v>
      </c>
      <c r="C96" s="2"/>
      <c r="D96" s="2"/>
      <c r="E96" s="9">
        <f>E95-3</f>
        <v>26.6</v>
      </c>
      <c r="F96" s="2"/>
      <c r="G96" s="2" t="s">
        <v>47</v>
      </c>
      <c r="H96" s="2"/>
      <c r="I96" s="10">
        <f>I95</f>
        <v>450000</v>
      </c>
    </row>
    <row r="97" spans="2:9">
      <c r="B97" s="5">
        <v>9827</v>
      </c>
      <c r="C97" s="6" t="s">
        <v>104</v>
      </c>
      <c r="D97" s="2"/>
      <c r="E97" s="3">
        <v>26.465753424657535</v>
      </c>
      <c r="F97" s="2"/>
      <c r="G97" s="8" t="s">
        <v>49</v>
      </c>
      <c r="H97" s="7" t="s">
        <v>48</v>
      </c>
      <c r="I97" s="4">
        <v>450000</v>
      </c>
    </row>
    <row r="98" spans="2:9">
      <c r="B98" s="5">
        <v>9828</v>
      </c>
      <c r="C98" s="6" t="s">
        <v>105</v>
      </c>
      <c r="D98" s="2"/>
      <c r="E98" s="3">
        <v>27.747945205479454</v>
      </c>
      <c r="F98" s="2"/>
      <c r="G98" s="8" t="s">
        <v>49</v>
      </c>
      <c r="H98" s="7" t="s">
        <v>48</v>
      </c>
      <c r="I98" s="4">
        <v>450000</v>
      </c>
    </row>
    <row r="99" spans="2:9">
      <c r="B99" s="5">
        <v>9828</v>
      </c>
      <c r="C99" s="2"/>
      <c r="D99" s="2"/>
      <c r="E99" s="9">
        <f>E98-3</f>
        <v>24.747945205479454</v>
      </c>
      <c r="F99" s="2"/>
      <c r="G99" s="2" t="s">
        <v>47</v>
      </c>
      <c r="H99" s="2"/>
      <c r="I99" s="10">
        <f>I98</f>
        <v>450000</v>
      </c>
    </row>
    <row r="100" spans="2:9">
      <c r="B100" s="5">
        <v>9829</v>
      </c>
      <c r="C100" s="6" t="s">
        <v>106</v>
      </c>
      <c r="D100" s="2"/>
      <c r="E100" s="3">
        <v>27.589041095890412</v>
      </c>
      <c r="F100" s="2"/>
      <c r="G100" s="8" t="s">
        <v>49</v>
      </c>
      <c r="H100" s="7" t="s">
        <v>48</v>
      </c>
      <c r="I100" s="4">
        <v>450000</v>
      </c>
    </row>
    <row r="101" spans="2:9">
      <c r="B101" s="5">
        <v>9829</v>
      </c>
      <c r="C101" s="2"/>
      <c r="D101" s="2"/>
      <c r="E101" s="9">
        <f>E100-3</f>
        <v>24.589041095890412</v>
      </c>
      <c r="F101" s="2"/>
      <c r="G101" s="2" t="s">
        <v>47</v>
      </c>
      <c r="H101" s="2"/>
      <c r="I101" s="10">
        <f>I100</f>
        <v>450000</v>
      </c>
    </row>
    <row r="102" spans="2:9">
      <c r="B102" s="5">
        <v>9830</v>
      </c>
      <c r="C102" s="6" t="s">
        <v>107</v>
      </c>
      <c r="D102" s="2"/>
      <c r="E102" s="3">
        <v>34.975342465753428</v>
      </c>
      <c r="F102" s="2"/>
      <c r="G102" s="8" t="s">
        <v>49</v>
      </c>
      <c r="H102" s="7" t="s">
        <v>48</v>
      </c>
      <c r="I102" s="4">
        <v>450000</v>
      </c>
    </row>
    <row r="103" spans="2:9">
      <c r="B103" s="5">
        <v>9830</v>
      </c>
      <c r="C103" s="2"/>
      <c r="D103" s="2"/>
      <c r="E103" s="9">
        <f>E102-3</f>
        <v>31.975342465753428</v>
      </c>
      <c r="F103" s="2"/>
      <c r="G103" s="2" t="s">
        <v>47</v>
      </c>
      <c r="H103" s="2"/>
      <c r="I103" s="10">
        <f t="shared" ref="I103:I104" si="13">I102</f>
        <v>450000</v>
      </c>
    </row>
    <row r="104" spans="2:9">
      <c r="B104" s="5">
        <v>9830</v>
      </c>
      <c r="C104" s="2"/>
      <c r="D104" s="2"/>
      <c r="E104" s="9">
        <f>E102-25</f>
        <v>9.9753424657534282</v>
      </c>
      <c r="F104" s="2"/>
      <c r="G104" s="2" t="s">
        <v>277</v>
      </c>
      <c r="H104" s="2"/>
      <c r="I104" s="10">
        <f t="shared" si="13"/>
        <v>450000</v>
      </c>
    </row>
    <row r="105" spans="2:9">
      <c r="B105" s="5">
        <v>9831</v>
      </c>
      <c r="C105" s="6" t="s">
        <v>55</v>
      </c>
      <c r="D105" s="2"/>
      <c r="E105" s="3">
        <v>24.602739726027398</v>
      </c>
      <c r="F105" s="2"/>
      <c r="G105" s="8" t="s">
        <v>49</v>
      </c>
      <c r="H105" s="7" t="s">
        <v>48</v>
      </c>
      <c r="I105" s="4">
        <v>450000</v>
      </c>
    </row>
    <row r="106" spans="2:9">
      <c r="B106" s="5">
        <v>9832</v>
      </c>
      <c r="C106" s="6" t="s">
        <v>108</v>
      </c>
      <c r="D106" s="2"/>
      <c r="E106" s="3">
        <v>24.339726027397262</v>
      </c>
      <c r="F106" s="2"/>
      <c r="G106" s="8" t="s">
        <v>49</v>
      </c>
      <c r="H106" s="7" t="s">
        <v>48</v>
      </c>
      <c r="I106" s="4">
        <v>450000</v>
      </c>
    </row>
    <row r="107" spans="2:9">
      <c r="B107" s="5">
        <v>9833</v>
      </c>
      <c r="C107" s="6" t="s">
        <v>109</v>
      </c>
      <c r="D107" s="2"/>
      <c r="E107" s="3">
        <v>25.646575342465752</v>
      </c>
      <c r="F107" s="2"/>
      <c r="G107" s="8" t="s">
        <v>49</v>
      </c>
      <c r="H107" s="7" t="s">
        <v>48</v>
      </c>
      <c r="I107" s="4">
        <v>450000</v>
      </c>
    </row>
    <row r="108" spans="2:9">
      <c r="B108" s="5">
        <v>9834</v>
      </c>
      <c r="C108" s="6" t="s">
        <v>110</v>
      </c>
      <c r="D108" s="2"/>
      <c r="E108" s="3">
        <v>23.041095890410958</v>
      </c>
      <c r="F108" s="2"/>
      <c r="G108" s="8" t="s">
        <v>49</v>
      </c>
      <c r="H108" s="7" t="s">
        <v>48</v>
      </c>
      <c r="I108" s="4">
        <v>450000</v>
      </c>
    </row>
    <row r="109" spans="2:9">
      <c r="B109" s="5">
        <v>9835</v>
      </c>
      <c r="C109" s="6" t="s">
        <v>111</v>
      </c>
      <c r="D109" s="2"/>
      <c r="E109" s="3">
        <v>21.909589041095892</v>
      </c>
      <c r="F109" s="2"/>
      <c r="G109" s="8" t="s">
        <v>49</v>
      </c>
      <c r="H109" s="7" t="s">
        <v>50</v>
      </c>
      <c r="I109" s="4">
        <v>450000</v>
      </c>
    </row>
    <row r="110" spans="2:9">
      <c r="B110" s="5">
        <v>9836</v>
      </c>
      <c r="C110" s="6" t="s">
        <v>112</v>
      </c>
      <c r="D110" s="2"/>
      <c r="E110" s="3">
        <v>22.468493150684932</v>
      </c>
      <c r="F110" s="2"/>
      <c r="G110" s="8" t="s">
        <v>49</v>
      </c>
      <c r="H110" s="7" t="s">
        <v>50</v>
      </c>
      <c r="I110" s="4">
        <v>450000</v>
      </c>
    </row>
    <row r="111" spans="2:9">
      <c r="B111" s="5">
        <v>9837</v>
      </c>
      <c r="C111" s="6" t="s">
        <v>113</v>
      </c>
      <c r="D111" s="2"/>
      <c r="E111" s="3">
        <v>23.460273972602739</v>
      </c>
      <c r="F111" s="2"/>
      <c r="G111" s="8" t="s">
        <v>49</v>
      </c>
      <c r="H111" s="7" t="s">
        <v>50</v>
      </c>
      <c r="I111" s="4">
        <v>450000</v>
      </c>
    </row>
    <row r="112" spans="2:9">
      <c r="B112" s="5">
        <v>9838</v>
      </c>
      <c r="C112" s="6" t="s">
        <v>114</v>
      </c>
      <c r="D112" s="2"/>
      <c r="E112" s="3">
        <v>21.882191780821916</v>
      </c>
      <c r="F112" s="2"/>
      <c r="G112" s="8" t="s">
        <v>49</v>
      </c>
      <c r="H112" s="7" t="s">
        <v>50</v>
      </c>
      <c r="I112" s="4">
        <v>450000</v>
      </c>
    </row>
    <row r="113" spans="2:9">
      <c r="B113" s="5">
        <v>9839</v>
      </c>
      <c r="C113" s="6" t="s">
        <v>115</v>
      </c>
      <c r="D113" s="2"/>
      <c r="E113" s="3">
        <v>22.643835616438356</v>
      </c>
      <c r="F113" s="2"/>
      <c r="G113" s="8" t="s">
        <v>49</v>
      </c>
      <c r="H113" s="7" t="s">
        <v>50</v>
      </c>
      <c r="I113" s="4">
        <v>450000</v>
      </c>
    </row>
    <row r="114" spans="2:9">
      <c r="B114" s="5">
        <v>9840</v>
      </c>
      <c r="C114" s="6" t="s">
        <v>116</v>
      </c>
      <c r="D114" s="2"/>
      <c r="E114" s="3">
        <v>21.843835616438355</v>
      </c>
      <c r="F114" s="2"/>
      <c r="G114" s="8" t="s">
        <v>49</v>
      </c>
      <c r="H114" s="7" t="s">
        <v>50</v>
      </c>
      <c r="I114" s="4">
        <v>450000</v>
      </c>
    </row>
    <row r="115" spans="2:9">
      <c r="B115" s="5">
        <v>9841</v>
      </c>
      <c r="C115" s="6" t="s">
        <v>117</v>
      </c>
      <c r="D115" s="2"/>
      <c r="E115" s="3">
        <v>21.098630136986301</v>
      </c>
      <c r="F115" s="2"/>
      <c r="G115" s="8" t="s">
        <v>49</v>
      </c>
      <c r="H115" s="7" t="s">
        <v>50</v>
      </c>
      <c r="I115" s="4">
        <v>450000</v>
      </c>
    </row>
    <row r="116" spans="2:9">
      <c r="B116" s="5">
        <v>9842</v>
      </c>
      <c r="C116" s="6" t="s">
        <v>118</v>
      </c>
      <c r="D116" s="2"/>
      <c r="E116" s="3">
        <v>22.506849315068493</v>
      </c>
      <c r="F116" s="2"/>
      <c r="G116" s="8" t="s">
        <v>49</v>
      </c>
      <c r="H116" s="7" t="s">
        <v>50</v>
      </c>
      <c r="I116" s="4">
        <v>450000</v>
      </c>
    </row>
    <row r="117" spans="2:9">
      <c r="B117" s="5">
        <v>9843</v>
      </c>
      <c r="C117" s="6" t="s">
        <v>119</v>
      </c>
      <c r="D117" s="2"/>
      <c r="E117" s="3">
        <v>23.460273972602739</v>
      </c>
      <c r="F117" s="2"/>
      <c r="G117" s="8" t="s">
        <v>49</v>
      </c>
      <c r="H117" s="7" t="s">
        <v>50</v>
      </c>
      <c r="I117" s="4">
        <v>450000</v>
      </c>
    </row>
    <row r="118" spans="2:9">
      <c r="B118" s="5">
        <v>9844</v>
      </c>
      <c r="C118" s="6" t="s">
        <v>120</v>
      </c>
      <c r="D118" s="2"/>
      <c r="E118" s="3">
        <v>21.832876712328765</v>
      </c>
      <c r="F118" s="2"/>
      <c r="G118" s="8" t="s">
        <v>49</v>
      </c>
      <c r="H118" s="7" t="s">
        <v>48</v>
      </c>
      <c r="I118" s="4">
        <v>450000</v>
      </c>
    </row>
    <row r="119" spans="2:9">
      <c r="B119" s="5">
        <v>9845</v>
      </c>
      <c r="C119" s="6" t="s">
        <v>121</v>
      </c>
      <c r="D119" s="2"/>
      <c r="E119" s="3">
        <v>24.016438356164382</v>
      </c>
      <c r="F119" s="2"/>
      <c r="G119" s="8" t="s">
        <v>49</v>
      </c>
      <c r="H119" s="7" t="s">
        <v>48</v>
      </c>
      <c r="I119" s="4">
        <v>450000</v>
      </c>
    </row>
    <row r="120" spans="2:9">
      <c r="B120" s="5">
        <v>9846</v>
      </c>
      <c r="C120" s="6" t="s">
        <v>122</v>
      </c>
      <c r="D120" s="2"/>
      <c r="E120" s="3">
        <v>24.432876712328767</v>
      </c>
      <c r="F120" s="2"/>
      <c r="G120" s="8" t="s">
        <v>49</v>
      </c>
      <c r="H120" s="7" t="s">
        <v>48</v>
      </c>
      <c r="I120" s="4">
        <v>450000</v>
      </c>
    </row>
    <row r="121" spans="2:9">
      <c r="B121" s="5">
        <v>9847</v>
      </c>
      <c r="C121" s="6" t="s">
        <v>123</v>
      </c>
      <c r="D121" s="2"/>
      <c r="E121" s="3">
        <v>25.254794520547946</v>
      </c>
      <c r="F121" s="2"/>
      <c r="G121" s="8" t="s">
        <v>49</v>
      </c>
      <c r="H121" s="7" t="s">
        <v>48</v>
      </c>
      <c r="I121" s="4">
        <v>450000</v>
      </c>
    </row>
    <row r="122" spans="2:9">
      <c r="B122" s="5">
        <v>9848</v>
      </c>
      <c r="C122" s="6" t="s">
        <v>124</v>
      </c>
      <c r="D122" s="2"/>
      <c r="E122" s="3">
        <v>21.241095890410961</v>
      </c>
      <c r="F122" s="2"/>
      <c r="G122" s="8" t="s">
        <v>49</v>
      </c>
      <c r="H122" s="7" t="s">
        <v>48</v>
      </c>
      <c r="I122" s="4">
        <v>450000</v>
      </c>
    </row>
    <row r="123" spans="2:9">
      <c r="B123" s="5">
        <v>9849</v>
      </c>
      <c r="C123" s="6" t="s">
        <v>125</v>
      </c>
      <c r="D123" s="2"/>
      <c r="E123" s="3">
        <v>21.87945205479452</v>
      </c>
      <c r="F123" s="2"/>
      <c r="G123" s="8" t="s">
        <v>49</v>
      </c>
      <c r="H123" s="7" t="s">
        <v>50</v>
      </c>
      <c r="I123" s="4">
        <v>450000</v>
      </c>
    </row>
    <row r="124" spans="2:9">
      <c r="B124" s="5">
        <v>9850</v>
      </c>
      <c r="C124" s="6" t="s">
        <v>126</v>
      </c>
      <c r="D124" s="2"/>
      <c r="E124" s="3">
        <v>23.339726027397262</v>
      </c>
      <c r="F124" s="2"/>
      <c r="G124" s="8" t="s">
        <v>49</v>
      </c>
      <c r="H124" s="7" t="s">
        <v>48</v>
      </c>
      <c r="I124" s="4">
        <v>450000</v>
      </c>
    </row>
    <row r="125" spans="2:9">
      <c r="B125" s="5">
        <v>9851</v>
      </c>
      <c r="C125" s="6" t="s">
        <v>127</v>
      </c>
      <c r="D125" s="2"/>
      <c r="E125" s="3">
        <v>28.608219178082191</v>
      </c>
      <c r="F125" s="2"/>
      <c r="G125" s="8" t="s">
        <v>49</v>
      </c>
      <c r="H125" s="7" t="s">
        <v>48</v>
      </c>
      <c r="I125" s="4">
        <v>450000</v>
      </c>
    </row>
    <row r="126" spans="2:9">
      <c r="B126" s="5">
        <v>9851</v>
      </c>
      <c r="C126" s="2"/>
      <c r="D126" s="2"/>
      <c r="E126" s="9">
        <f>E125-3</f>
        <v>25.608219178082191</v>
      </c>
      <c r="F126" s="2"/>
      <c r="G126" s="2" t="s">
        <v>47</v>
      </c>
      <c r="H126" s="2"/>
      <c r="I126" s="10">
        <f>I125</f>
        <v>450000</v>
      </c>
    </row>
    <row r="127" spans="2:9">
      <c r="B127" s="5">
        <v>9852</v>
      </c>
      <c r="C127" s="6" t="s">
        <v>128</v>
      </c>
      <c r="D127" s="2"/>
      <c r="E127" s="3">
        <v>26.547945205479451</v>
      </c>
      <c r="F127" s="2"/>
      <c r="G127" s="8" t="s">
        <v>49</v>
      </c>
      <c r="H127" s="7" t="s">
        <v>50</v>
      </c>
      <c r="I127" s="4">
        <v>450000</v>
      </c>
    </row>
    <row r="128" spans="2:9">
      <c r="B128" s="5">
        <v>9853</v>
      </c>
      <c r="C128" s="6" t="s">
        <v>129</v>
      </c>
      <c r="D128" s="2"/>
      <c r="E128" s="3">
        <v>23.673972602739727</v>
      </c>
      <c r="F128" s="2"/>
      <c r="G128" s="8" t="s">
        <v>49</v>
      </c>
      <c r="H128" s="7" t="s">
        <v>50</v>
      </c>
      <c r="I128" s="4">
        <v>450000</v>
      </c>
    </row>
    <row r="129" spans="2:9">
      <c r="B129" s="5">
        <v>9854</v>
      </c>
      <c r="C129" s="6" t="s">
        <v>130</v>
      </c>
      <c r="D129" s="2"/>
      <c r="E129" s="3">
        <v>26.712328767123289</v>
      </c>
      <c r="F129" s="2"/>
      <c r="G129" s="8" t="s">
        <v>49</v>
      </c>
      <c r="H129" s="7" t="s">
        <v>50</v>
      </c>
      <c r="I129" s="4">
        <v>450000</v>
      </c>
    </row>
    <row r="130" spans="2:9">
      <c r="B130" s="5">
        <v>9855</v>
      </c>
      <c r="C130" s="6" t="s">
        <v>131</v>
      </c>
      <c r="D130" s="2"/>
      <c r="E130" s="3">
        <v>26.263013698630136</v>
      </c>
      <c r="F130" s="2"/>
      <c r="G130" s="8" t="s">
        <v>49</v>
      </c>
      <c r="H130" s="7" t="s">
        <v>50</v>
      </c>
      <c r="I130" s="4">
        <v>450000</v>
      </c>
    </row>
    <row r="131" spans="2:9">
      <c r="B131" s="5">
        <v>9856</v>
      </c>
      <c r="C131" s="6" t="s">
        <v>132</v>
      </c>
      <c r="D131" s="2"/>
      <c r="E131" s="3">
        <v>26.742465753424657</v>
      </c>
      <c r="F131" s="2"/>
      <c r="G131" s="8" t="s">
        <v>49</v>
      </c>
      <c r="H131" s="7" t="s">
        <v>50</v>
      </c>
      <c r="I131" s="4">
        <v>450000</v>
      </c>
    </row>
    <row r="132" spans="2:9">
      <c r="B132" s="5">
        <v>9857</v>
      </c>
      <c r="C132" s="6" t="s">
        <v>133</v>
      </c>
      <c r="D132" s="2"/>
      <c r="E132" s="3">
        <v>25.983561643835618</v>
      </c>
      <c r="F132" s="2"/>
      <c r="G132" s="8" t="s">
        <v>49</v>
      </c>
      <c r="H132" s="7" t="s">
        <v>50</v>
      </c>
      <c r="I132" s="4">
        <v>450000</v>
      </c>
    </row>
    <row r="133" spans="2:9">
      <c r="B133" s="5">
        <v>9858</v>
      </c>
      <c r="C133" s="6" t="s">
        <v>134</v>
      </c>
      <c r="D133" s="2"/>
      <c r="E133" s="3">
        <v>21.75068493150685</v>
      </c>
      <c r="F133" s="2"/>
      <c r="G133" s="8" t="s">
        <v>49</v>
      </c>
      <c r="H133" s="7" t="s">
        <v>50</v>
      </c>
      <c r="I133" s="4">
        <v>450000</v>
      </c>
    </row>
    <row r="134" spans="2:9">
      <c r="B134" s="5">
        <v>9859</v>
      </c>
      <c r="C134" s="6" t="s">
        <v>135</v>
      </c>
      <c r="D134" s="2"/>
      <c r="E134" s="3">
        <v>22.345205479452055</v>
      </c>
      <c r="F134" s="2"/>
      <c r="G134" s="8" t="s">
        <v>49</v>
      </c>
      <c r="H134" s="7" t="s">
        <v>50</v>
      </c>
      <c r="I134" s="4">
        <v>450000</v>
      </c>
    </row>
    <row r="135" spans="2:9">
      <c r="B135" s="5">
        <v>9860</v>
      </c>
      <c r="C135" s="6" t="s">
        <v>136</v>
      </c>
      <c r="D135" s="2"/>
      <c r="E135" s="3">
        <v>22.915068493150685</v>
      </c>
      <c r="F135" s="2"/>
      <c r="G135" s="8" t="s">
        <v>49</v>
      </c>
      <c r="H135" s="7" t="s">
        <v>50</v>
      </c>
      <c r="I135" s="4">
        <v>450000</v>
      </c>
    </row>
    <row r="136" spans="2:9">
      <c r="B136" s="5">
        <v>9861</v>
      </c>
      <c r="C136" s="6" t="s">
        <v>137</v>
      </c>
      <c r="D136" s="2"/>
      <c r="E136" s="3">
        <v>23.397260273972602</v>
      </c>
      <c r="F136" s="2"/>
      <c r="G136" s="8" t="s">
        <v>49</v>
      </c>
      <c r="H136" s="7" t="s">
        <v>50</v>
      </c>
      <c r="I136" s="4">
        <v>450000</v>
      </c>
    </row>
    <row r="137" spans="2:9">
      <c r="B137" s="5">
        <v>9862</v>
      </c>
      <c r="C137" s="6" t="s">
        <v>138</v>
      </c>
      <c r="D137" s="2"/>
      <c r="E137" s="3">
        <v>24.5013698630137</v>
      </c>
      <c r="F137" s="2"/>
      <c r="G137" s="8" t="s">
        <v>49</v>
      </c>
      <c r="H137" s="7" t="s">
        <v>50</v>
      </c>
      <c r="I137" s="4">
        <v>450000</v>
      </c>
    </row>
    <row r="138" spans="2:9">
      <c r="B138" s="5">
        <v>9863</v>
      </c>
      <c r="C138" s="6" t="s">
        <v>139</v>
      </c>
      <c r="D138" s="2"/>
      <c r="E138" s="3">
        <v>23.830136986301369</v>
      </c>
      <c r="F138" s="2"/>
      <c r="G138" s="8" t="s">
        <v>49</v>
      </c>
      <c r="H138" s="7" t="s">
        <v>50</v>
      </c>
      <c r="I138" s="4">
        <v>450000</v>
      </c>
    </row>
    <row r="139" spans="2:9">
      <c r="B139" s="5">
        <v>9864</v>
      </c>
      <c r="C139" s="6" t="s">
        <v>140</v>
      </c>
      <c r="D139" s="2"/>
      <c r="E139" s="3">
        <v>24.227397260273971</v>
      </c>
      <c r="F139" s="2"/>
      <c r="G139" s="8" t="s">
        <v>49</v>
      </c>
      <c r="H139" s="7" t="s">
        <v>50</v>
      </c>
      <c r="I139" s="4">
        <v>450000</v>
      </c>
    </row>
    <row r="140" spans="2:9">
      <c r="B140" s="5">
        <v>9865</v>
      </c>
      <c r="C140" s="6" t="s">
        <v>141</v>
      </c>
      <c r="D140" s="2"/>
      <c r="E140" s="3">
        <v>26.545205479452054</v>
      </c>
      <c r="F140" s="2"/>
      <c r="G140" s="8" t="s">
        <v>49</v>
      </c>
      <c r="H140" s="7" t="s">
        <v>50</v>
      </c>
      <c r="I140" s="4">
        <v>450000</v>
      </c>
    </row>
    <row r="141" spans="2:9">
      <c r="B141" s="5">
        <v>9866</v>
      </c>
      <c r="C141" s="6" t="s">
        <v>142</v>
      </c>
      <c r="D141" s="2"/>
      <c r="E141" s="3">
        <v>24.282191780821918</v>
      </c>
      <c r="F141" s="2"/>
      <c r="G141" s="8" t="s">
        <v>49</v>
      </c>
      <c r="H141" s="7" t="s">
        <v>50</v>
      </c>
      <c r="I141" s="4">
        <v>450000</v>
      </c>
    </row>
    <row r="142" spans="2:9">
      <c r="B142" s="5">
        <v>9867</v>
      </c>
      <c r="C142" s="6" t="s">
        <v>143</v>
      </c>
      <c r="D142" s="2"/>
      <c r="E142" s="3">
        <v>23.758904109589039</v>
      </c>
      <c r="F142" s="2"/>
      <c r="G142" s="8" t="s">
        <v>49</v>
      </c>
      <c r="H142" s="7" t="s">
        <v>50</v>
      </c>
      <c r="I142" s="4">
        <v>450000</v>
      </c>
    </row>
    <row r="143" spans="2:9">
      <c r="B143" s="5">
        <v>9868</v>
      </c>
      <c r="C143" s="6" t="s">
        <v>144</v>
      </c>
      <c r="D143" s="2"/>
      <c r="E143" s="3">
        <v>24.035616438356165</v>
      </c>
      <c r="F143" s="2"/>
      <c r="G143" s="8" t="s">
        <v>49</v>
      </c>
      <c r="H143" s="7" t="s">
        <v>50</v>
      </c>
      <c r="I143" s="4">
        <v>450000</v>
      </c>
    </row>
    <row r="144" spans="2:9">
      <c r="B144" s="5">
        <v>9869</v>
      </c>
      <c r="C144" s="6" t="s">
        <v>145</v>
      </c>
      <c r="D144" s="2"/>
      <c r="E144" s="3">
        <v>23.87123287671233</v>
      </c>
      <c r="F144" s="2"/>
      <c r="G144" s="8" t="s">
        <v>49</v>
      </c>
      <c r="H144" s="7" t="s">
        <v>50</v>
      </c>
      <c r="I144" s="4">
        <v>450000</v>
      </c>
    </row>
    <row r="145" spans="2:9">
      <c r="B145" s="5">
        <v>9870</v>
      </c>
      <c r="C145" s="6" t="s">
        <v>146</v>
      </c>
      <c r="D145" s="2"/>
      <c r="E145" s="3">
        <v>24.098630136986301</v>
      </c>
      <c r="F145" s="2"/>
      <c r="G145" s="8" t="s">
        <v>49</v>
      </c>
      <c r="H145" s="7" t="s">
        <v>50</v>
      </c>
      <c r="I145" s="4">
        <v>450000</v>
      </c>
    </row>
    <row r="146" spans="2:9">
      <c r="B146" s="5">
        <v>9871</v>
      </c>
      <c r="C146" s="6" t="s">
        <v>147</v>
      </c>
      <c r="D146" s="2"/>
      <c r="E146" s="3">
        <v>23.30958904109589</v>
      </c>
      <c r="F146" s="2"/>
      <c r="G146" s="8" t="s">
        <v>49</v>
      </c>
      <c r="H146" s="7" t="s">
        <v>50</v>
      </c>
      <c r="I146" s="4">
        <v>450000</v>
      </c>
    </row>
    <row r="147" spans="2:9">
      <c r="B147" s="5">
        <v>9872</v>
      </c>
      <c r="C147" s="6" t="s">
        <v>148</v>
      </c>
      <c r="D147" s="2"/>
      <c r="E147" s="3">
        <v>23.443835616438356</v>
      </c>
      <c r="F147" s="2"/>
      <c r="G147" s="8" t="s">
        <v>49</v>
      </c>
      <c r="H147" s="7" t="s">
        <v>50</v>
      </c>
      <c r="I147" s="4">
        <v>450000</v>
      </c>
    </row>
    <row r="148" spans="2:9">
      <c r="B148" s="5">
        <v>9873</v>
      </c>
      <c r="C148" s="6" t="s">
        <v>149</v>
      </c>
      <c r="D148" s="2"/>
      <c r="E148" s="3">
        <v>22.668493150684931</v>
      </c>
      <c r="F148" s="2"/>
      <c r="G148" s="8" t="s">
        <v>49</v>
      </c>
      <c r="H148" s="7" t="s">
        <v>50</v>
      </c>
      <c r="I148" s="4">
        <v>450000</v>
      </c>
    </row>
    <row r="149" spans="2:9">
      <c r="B149" s="5">
        <v>9874</v>
      </c>
      <c r="C149" s="6" t="s">
        <v>150</v>
      </c>
      <c r="D149" s="2"/>
      <c r="E149" s="3">
        <v>24.523287671232875</v>
      </c>
      <c r="F149" s="2"/>
      <c r="G149" s="8" t="s">
        <v>49</v>
      </c>
      <c r="H149" s="7" t="s">
        <v>50</v>
      </c>
      <c r="I149" s="4">
        <v>450000</v>
      </c>
    </row>
    <row r="150" spans="2:9">
      <c r="B150" s="5">
        <v>9875</v>
      </c>
      <c r="C150" s="6" t="s">
        <v>151</v>
      </c>
      <c r="D150" s="2"/>
      <c r="E150" s="3">
        <v>24.86849315068493</v>
      </c>
      <c r="F150" s="2"/>
      <c r="G150" s="8" t="s">
        <v>49</v>
      </c>
      <c r="H150" s="7" t="s">
        <v>50</v>
      </c>
      <c r="I150" s="4">
        <v>450000</v>
      </c>
    </row>
    <row r="151" spans="2:9">
      <c r="B151" s="5">
        <v>9876</v>
      </c>
      <c r="C151" s="6" t="s">
        <v>152</v>
      </c>
      <c r="D151" s="2"/>
      <c r="E151" s="3">
        <v>24.054794520547944</v>
      </c>
      <c r="F151" s="2"/>
      <c r="G151" s="8" t="s">
        <v>49</v>
      </c>
      <c r="H151" s="7" t="s">
        <v>50</v>
      </c>
      <c r="I151" s="4">
        <v>450000</v>
      </c>
    </row>
    <row r="152" spans="2:9">
      <c r="B152" s="5">
        <v>9877</v>
      </c>
      <c r="C152" s="6" t="s">
        <v>153</v>
      </c>
      <c r="D152" s="2"/>
      <c r="E152" s="3">
        <v>24.55890410958904</v>
      </c>
      <c r="F152" s="2"/>
      <c r="G152" s="8" t="s">
        <v>49</v>
      </c>
      <c r="H152" s="7" t="s">
        <v>50</v>
      </c>
      <c r="I152" s="4">
        <v>450000</v>
      </c>
    </row>
    <row r="153" spans="2:9">
      <c r="B153" s="5">
        <v>9878</v>
      </c>
      <c r="C153" s="6" t="s">
        <v>154</v>
      </c>
      <c r="D153" s="2"/>
      <c r="E153" s="3">
        <v>28.041095890410958</v>
      </c>
      <c r="F153" s="2"/>
      <c r="G153" s="8" t="s">
        <v>49</v>
      </c>
      <c r="H153" s="7" t="s">
        <v>50</v>
      </c>
      <c r="I153" s="4">
        <v>450000</v>
      </c>
    </row>
    <row r="154" spans="2:9">
      <c r="B154" s="5">
        <v>9878</v>
      </c>
      <c r="C154" s="2"/>
      <c r="D154" s="2"/>
      <c r="E154" s="9">
        <f>E153-3</f>
        <v>25.041095890410958</v>
      </c>
      <c r="F154" s="2"/>
      <c r="G154" s="2" t="s">
        <v>47</v>
      </c>
      <c r="H154" s="2"/>
      <c r="I154" s="10">
        <f>I153</f>
        <v>450000</v>
      </c>
    </row>
    <row r="155" spans="2:9">
      <c r="B155" s="5">
        <v>9879</v>
      </c>
      <c r="C155" s="6" t="s">
        <v>155</v>
      </c>
      <c r="D155" s="2"/>
      <c r="E155" s="3">
        <v>24.2</v>
      </c>
      <c r="F155" s="2"/>
      <c r="G155" s="8" t="s">
        <v>49</v>
      </c>
      <c r="H155" s="7" t="s">
        <v>50</v>
      </c>
      <c r="I155" s="4">
        <v>450000</v>
      </c>
    </row>
    <row r="156" spans="2:9">
      <c r="B156" s="5">
        <v>9880</v>
      </c>
      <c r="C156" s="6" t="s">
        <v>156</v>
      </c>
      <c r="D156" s="2"/>
      <c r="E156" s="3">
        <v>23.224657534246575</v>
      </c>
      <c r="F156" s="2"/>
      <c r="G156" s="8" t="s">
        <v>49</v>
      </c>
      <c r="H156" s="7" t="s">
        <v>50</v>
      </c>
      <c r="I156" s="4">
        <v>450000</v>
      </c>
    </row>
    <row r="157" spans="2:9">
      <c r="B157" s="5">
        <v>9881</v>
      </c>
      <c r="C157" s="6" t="s">
        <v>157</v>
      </c>
      <c r="D157" s="2"/>
      <c r="E157" s="3">
        <v>24.076712328767123</v>
      </c>
      <c r="F157" s="2"/>
      <c r="G157" s="8" t="s">
        <v>49</v>
      </c>
      <c r="H157" s="7" t="s">
        <v>50</v>
      </c>
      <c r="I157" s="4">
        <v>450000</v>
      </c>
    </row>
    <row r="158" spans="2:9">
      <c r="B158" s="5">
        <v>9882</v>
      </c>
      <c r="C158" s="6" t="s">
        <v>158</v>
      </c>
      <c r="D158" s="2"/>
      <c r="E158" s="3">
        <v>28.032876712328768</v>
      </c>
      <c r="F158" s="2"/>
      <c r="G158" s="8" t="s">
        <v>49</v>
      </c>
      <c r="H158" s="7" t="s">
        <v>50</v>
      </c>
      <c r="I158" s="4">
        <v>450000</v>
      </c>
    </row>
    <row r="159" spans="2:9">
      <c r="B159" s="5">
        <v>9882</v>
      </c>
      <c r="C159" s="2"/>
      <c r="D159" s="2"/>
      <c r="E159" s="9">
        <f>E158-3</f>
        <v>25.032876712328768</v>
      </c>
      <c r="F159" s="2"/>
      <c r="G159" s="2" t="s">
        <v>47</v>
      </c>
      <c r="H159" s="2"/>
      <c r="I159" s="10">
        <f>I158</f>
        <v>450000</v>
      </c>
    </row>
    <row r="160" spans="2:9">
      <c r="B160" s="5">
        <v>9883</v>
      </c>
      <c r="C160" s="6" t="s">
        <v>159</v>
      </c>
      <c r="D160" s="2"/>
      <c r="E160" s="3">
        <v>24.86849315068493</v>
      </c>
      <c r="F160" s="2"/>
      <c r="G160" s="8" t="s">
        <v>49</v>
      </c>
      <c r="H160" s="7" t="s">
        <v>50</v>
      </c>
      <c r="I160" s="4">
        <v>450000</v>
      </c>
    </row>
    <row r="161" spans="2:9">
      <c r="B161" s="5">
        <v>9884</v>
      </c>
      <c r="C161" s="6" t="s">
        <v>160</v>
      </c>
      <c r="D161" s="2"/>
      <c r="E161" s="3">
        <v>22.791780821917808</v>
      </c>
      <c r="F161" s="2"/>
      <c r="G161" s="8" t="s">
        <v>49</v>
      </c>
      <c r="H161" s="7" t="s">
        <v>50</v>
      </c>
      <c r="I161" s="4">
        <v>450000</v>
      </c>
    </row>
    <row r="162" spans="2:9">
      <c r="B162" s="5">
        <v>9885</v>
      </c>
      <c r="C162" s="6" t="s">
        <v>161</v>
      </c>
      <c r="D162" s="2"/>
      <c r="E162" s="3">
        <v>28.764383561643836</v>
      </c>
      <c r="F162" s="2"/>
      <c r="G162" s="8" t="s">
        <v>49</v>
      </c>
      <c r="H162" s="7" t="s">
        <v>50</v>
      </c>
      <c r="I162" s="4">
        <v>450000</v>
      </c>
    </row>
    <row r="163" spans="2:9">
      <c r="B163" s="5">
        <v>9885</v>
      </c>
      <c r="C163" s="2"/>
      <c r="D163" s="2"/>
      <c r="E163" s="9">
        <f>E162-3</f>
        <v>25.764383561643836</v>
      </c>
      <c r="F163" s="2"/>
      <c r="G163" s="2" t="s">
        <v>47</v>
      </c>
      <c r="H163" s="2"/>
      <c r="I163" s="10">
        <f>I162</f>
        <v>450000</v>
      </c>
    </row>
    <row r="164" spans="2:9">
      <c r="B164" s="5">
        <v>9886</v>
      </c>
      <c r="C164" s="6" t="s">
        <v>162</v>
      </c>
      <c r="D164" s="2"/>
      <c r="E164" s="3">
        <v>23.5013698630137</v>
      </c>
      <c r="F164" s="2"/>
      <c r="G164" s="8" t="s">
        <v>49</v>
      </c>
      <c r="H164" s="7" t="s">
        <v>50</v>
      </c>
      <c r="I164" s="4">
        <v>450000</v>
      </c>
    </row>
    <row r="165" spans="2:9">
      <c r="B165" s="5">
        <v>9887</v>
      </c>
      <c r="C165" s="6" t="s">
        <v>163</v>
      </c>
      <c r="D165" s="2"/>
      <c r="E165" s="3">
        <v>24.487671232876714</v>
      </c>
      <c r="F165" s="2"/>
      <c r="G165" s="8" t="s">
        <v>49</v>
      </c>
      <c r="H165" s="7" t="s">
        <v>50</v>
      </c>
      <c r="I165" s="4">
        <v>450000</v>
      </c>
    </row>
    <row r="166" spans="2:9">
      <c r="B166" s="5">
        <v>9888</v>
      </c>
      <c r="C166" s="6" t="s">
        <v>164</v>
      </c>
      <c r="D166" s="2"/>
      <c r="E166" s="3">
        <v>26.43013698630137</v>
      </c>
      <c r="F166" s="2"/>
      <c r="G166" s="8" t="s">
        <v>49</v>
      </c>
      <c r="H166" s="7" t="s">
        <v>50</v>
      </c>
      <c r="I166" s="4">
        <v>450000</v>
      </c>
    </row>
    <row r="167" spans="2:9">
      <c r="B167" s="5">
        <v>9889</v>
      </c>
      <c r="C167" s="6" t="s">
        <v>165</v>
      </c>
      <c r="D167" s="2"/>
      <c r="E167" s="3">
        <v>28.764383561643836</v>
      </c>
      <c r="F167" s="2"/>
      <c r="G167" s="8" t="s">
        <v>49</v>
      </c>
      <c r="H167" s="7" t="s">
        <v>50</v>
      </c>
      <c r="I167" s="4">
        <v>450000</v>
      </c>
    </row>
    <row r="168" spans="2:9">
      <c r="B168" s="5">
        <v>9889</v>
      </c>
      <c r="C168" s="2"/>
      <c r="D168" s="2"/>
      <c r="E168" s="9">
        <f>E167-3</f>
        <v>25.764383561643836</v>
      </c>
      <c r="F168" s="2"/>
      <c r="G168" s="2" t="s">
        <v>47</v>
      </c>
      <c r="H168" s="2"/>
      <c r="I168" s="10">
        <f>I167</f>
        <v>450000</v>
      </c>
    </row>
    <row r="169" spans="2:9">
      <c r="B169" s="5">
        <v>9890</v>
      </c>
      <c r="C169" s="6" t="s">
        <v>166</v>
      </c>
      <c r="D169" s="2"/>
      <c r="E169" s="3">
        <v>24.246575342465754</v>
      </c>
      <c r="F169" s="2"/>
      <c r="G169" s="8" t="s">
        <v>49</v>
      </c>
      <c r="H169" s="7" t="s">
        <v>50</v>
      </c>
      <c r="I169" s="4">
        <v>450000</v>
      </c>
    </row>
    <row r="170" spans="2:9">
      <c r="B170" s="5">
        <v>9892</v>
      </c>
      <c r="C170" s="6" t="s">
        <v>167</v>
      </c>
      <c r="D170" s="2"/>
      <c r="E170" s="3">
        <v>23.284931506849315</v>
      </c>
      <c r="F170" s="2"/>
      <c r="G170" s="8" t="s">
        <v>49</v>
      </c>
      <c r="H170" s="7" t="s">
        <v>50</v>
      </c>
      <c r="I170" s="4">
        <v>450000</v>
      </c>
    </row>
    <row r="171" spans="2:9">
      <c r="B171" s="5">
        <v>9893</v>
      </c>
      <c r="C171" s="6" t="s">
        <v>168</v>
      </c>
      <c r="D171" s="2"/>
      <c r="E171" s="3">
        <v>25.849315068493151</v>
      </c>
      <c r="F171" s="2"/>
      <c r="G171" s="8" t="s">
        <v>49</v>
      </c>
      <c r="H171" s="7" t="s">
        <v>50</v>
      </c>
      <c r="I171" s="4">
        <v>450000</v>
      </c>
    </row>
    <row r="172" spans="2:9">
      <c r="B172" s="5">
        <v>9894</v>
      </c>
      <c r="C172" s="6" t="s">
        <v>169</v>
      </c>
      <c r="D172" s="2"/>
      <c r="E172" s="3">
        <v>23.723287671232878</v>
      </c>
      <c r="F172" s="2"/>
      <c r="G172" s="8" t="s">
        <v>49</v>
      </c>
      <c r="H172" s="7" t="s">
        <v>50</v>
      </c>
      <c r="I172" s="4">
        <v>450000</v>
      </c>
    </row>
    <row r="173" spans="2:9">
      <c r="B173" s="5">
        <v>9895</v>
      </c>
      <c r="C173" s="6" t="s">
        <v>170</v>
      </c>
      <c r="D173" s="2"/>
      <c r="E173" s="3">
        <v>23.753424657534246</v>
      </c>
      <c r="F173" s="2"/>
      <c r="G173" s="8" t="s">
        <v>49</v>
      </c>
      <c r="H173" s="7" t="s">
        <v>50</v>
      </c>
      <c r="I173" s="4">
        <v>450000</v>
      </c>
    </row>
    <row r="174" spans="2:9">
      <c r="B174" s="5">
        <v>9896</v>
      </c>
      <c r="C174" s="6" t="s">
        <v>171</v>
      </c>
      <c r="D174" s="2"/>
      <c r="E174" s="3">
        <v>24.756164383561643</v>
      </c>
      <c r="F174" s="2"/>
      <c r="G174" s="8" t="s">
        <v>49</v>
      </c>
      <c r="H174" s="7" t="s">
        <v>50</v>
      </c>
      <c r="I174" s="4">
        <v>450000</v>
      </c>
    </row>
    <row r="175" spans="2:9">
      <c r="B175" s="5">
        <v>9897</v>
      </c>
      <c r="C175" s="6" t="s">
        <v>172</v>
      </c>
      <c r="D175" s="2"/>
      <c r="E175" s="3">
        <v>24.476712328767125</v>
      </c>
      <c r="F175" s="2"/>
      <c r="G175" s="8" t="s">
        <v>49</v>
      </c>
      <c r="H175" s="7" t="s">
        <v>50</v>
      </c>
      <c r="I175" s="4">
        <v>450000</v>
      </c>
    </row>
    <row r="176" spans="2:9">
      <c r="B176" s="5">
        <v>9898</v>
      </c>
      <c r="C176" s="6" t="s">
        <v>173</v>
      </c>
      <c r="D176" s="2"/>
      <c r="E176" s="3">
        <v>26.882191780821916</v>
      </c>
      <c r="F176" s="2"/>
      <c r="G176" s="8" t="s">
        <v>49</v>
      </c>
      <c r="H176" s="7" t="s">
        <v>48</v>
      </c>
      <c r="I176" s="4">
        <v>450000</v>
      </c>
    </row>
    <row r="177" spans="2:9">
      <c r="B177" s="5">
        <v>9899</v>
      </c>
      <c r="C177" s="6" t="s">
        <v>174</v>
      </c>
      <c r="D177" s="2"/>
      <c r="E177" s="3">
        <v>26.55890410958904</v>
      </c>
      <c r="F177" s="2"/>
      <c r="G177" s="8" t="s">
        <v>49</v>
      </c>
      <c r="H177" s="7" t="s">
        <v>50</v>
      </c>
      <c r="I177" s="4">
        <v>450000</v>
      </c>
    </row>
    <row r="178" spans="2:9">
      <c r="B178" s="5">
        <v>9900</v>
      </c>
      <c r="C178" s="6" t="s">
        <v>175</v>
      </c>
      <c r="D178" s="2"/>
      <c r="E178" s="3">
        <v>27.106849315068494</v>
      </c>
      <c r="F178" s="2"/>
      <c r="G178" s="8" t="s">
        <v>49</v>
      </c>
      <c r="H178" s="7" t="s">
        <v>48</v>
      </c>
      <c r="I178" s="4">
        <v>450000</v>
      </c>
    </row>
    <row r="179" spans="2:9">
      <c r="B179" s="5">
        <v>9901</v>
      </c>
      <c r="C179" s="6" t="s">
        <v>176</v>
      </c>
      <c r="D179" s="2"/>
      <c r="E179" s="3">
        <v>25.80821917808219</v>
      </c>
      <c r="F179" s="2"/>
      <c r="G179" s="8" t="s">
        <v>49</v>
      </c>
      <c r="H179" s="7" t="s">
        <v>48</v>
      </c>
      <c r="I179" s="4">
        <v>450000</v>
      </c>
    </row>
    <row r="180" spans="2:9">
      <c r="B180" s="5">
        <v>9902</v>
      </c>
      <c r="C180" s="6" t="s">
        <v>177</v>
      </c>
      <c r="D180" s="2"/>
      <c r="E180" s="3">
        <v>28.717808219178082</v>
      </c>
      <c r="F180" s="2"/>
      <c r="G180" s="8" t="s">
        <v>49</v>
      </c>
      <c r="H180" s="7" t="s">
        <v>48</v>
      </c>
      <c r="I180" s="4">
        <v>450000</v>
      </c>
    </row>
    <row r="181" spans="2:9">
      <c r="B181" s="5">
        <v>9902</v>
      </c>
      <c r="C181" s="2"/>
      <c r="D181" s="2"/>
      <c r="E181" s="9">
        <f>E180-3</f>
        <v>25.717808219178082</v>
      </c>
      <c r="F181" s="2"/>
      <c r="G181" s="2" t="s">
        <v>47</v>
      </c>
      <c r="H181" s="2"/>
      <c r="I181" s="10">
        <f>I180</f>
        <v>450000</v>
      </c>
    </row>
    <row r="182" spans="2:9">
      <c r="B182" s="5">
        <v>9903</v>
      </c>
      <c r="C182" s="6" t="s">
        <v>178</v>
      </c>
      <c r="D182" s="2"/>
      <c r="E182" s="3">
        <v>28.575342465753426</v>
      </c>
      <c r="F182" s="2"/>
      <c r="G182" s="8" t="s">
        <v>49</v>
      </c>
      <c r="H182" s="7" t="s">
        <v>50</v>
      </c>
      <c r="I182" s="4">
        <v>450000</v>
      </c>
    </row>
    <row r="183" spans="2:9">
      <c r="B183" s="5">
        <v>9903</v>
      </c>
      <c r="C183" s="2"/>
      <c r="D183" s="2"/>
      <c r="E183" s="9">
        <f>E182-3</f>
        <v>25.575342465753426</v>
      </c>
      <c r="F183" s="2"/>
      <c r="G183" s="2" t="s">
        <v>47</v>
      </c>
      <c r="H183" s="2"/>
      <c r="I183" s="10">
        <f>I182</f>
        <v>450000</v>
      </c>
    </row>
    <row r="184" spans="2:9">
      <c r="B184" s="5">
        <v>9904</v>
      </c>
      <c r="C184" s="6" t="s">
        <v>179</v>
      </c>
      <c r="D184" s="2"/>
      <c r="E184" s="3">
        <v>24.378082191780823</v>
      </c>
      <c r="F184" s="2"/>
      <c r="G184" s="8" t="s">
        <v>49</v>
      </c>
      <c r="H184" s="7" t="s">
        <v>50</v>
      </c>
      <c r="I184" s="4">
        <v>450000</v>
      </c>
    </row>
    <row r="185" spans="2:9">
      <c r="B185" s="5">
        <v>9905</v>
      </c>
      <c r="C185" s="6" t="s">
        <v>180</v>
      </c>
      <c r="D185" s="2"/>
      <c r="E185" s="3">
        <v>29.635616438356163</v>
      </c>
      <c r="F185" s="2"/>
      <c r="G185" s="8" t="s">
        <v>49</v>
      </c>
      <c r="H185" s="7" t="s">
        <v>48</v>
      </c>
      <c r="I185" s="4">
        <v>450000</v>
      </c>
    </row>
    <row r="186" spans="2:9">
      <c r="B186" s="5">
        <v>9905</v>
      </c>
      <c r="C186" s="2"/>
      <c r="D186" s="2"/>
      <c r="E186" s="9">
        <f>E185-3</f>
        <v>26.635616438356163</v>
      </c>
      <c r="F186" s="2"/>
      <c r="G186" s="2" t="s">
        <v>47</v>
      </c>
      <c r="H186" s="2"/>
      <c r="I186" s="10">
        <f>I185</f>
        <v>450000</v>
      </c>
    </row>
    <row r="187" spans="2:9">
      <c r="B187" s="5">
        <v>9906</v>
      </c>
      <c r="C187" s="6" t="s">
        <v>181</v>
      </c>
      <c r="D187" s="2"/>
      <c r="E187" s="3">
        <v>35.112328767123287</v>
      </c>
      <c r="F187" s="2"/>
      <c r="G187" s="8" t="s">
        <v>49</v>
      </c>
      <c r="H187" s="7" t="s">
        <v>50</v>
      </c>
      <c r="I187" s="4">
        <v>450000</v>
      </c>
    </row>
    <row r="188" spans="2:9">
      <c r="B188" s="5">
        <v>9906</v>
      </c>
      <c r="C188" s="2"/>
      <c r="D188" s="2"/>
      <c r="E188" s="9">
        <f>E187-3</f>
        <v>32.112328767123287</v>
      </c>
      <c r="F188" s="2"/>
      <c r="G188" s="2" t="s">
        <v>47</v>
      </c>
      <c r="H188" s="2"/>
      <c r="I188" s="10">
        <f t="shared" ref="I188:I189" si="14">I187</f>
        <v>450000</v>
      </c>
    </row>
    <row r="189" spans="2:9">
      <c r="B189" s="5">
        <v>9906</v>
      </c>
      <c r="C189" s="2"/>
      <c r="D189" s="2"/>
      <c r="E189" s="9">
        <f>E187-25</f>
        <v>10.112328767123287</v>
      </c>
      <c r="F189" s="2"/>
      <c r="G189" s="2" t="s">
        <v>277</v>
      </c>
      <c r="H189" s="2"/>
      <c r="I189" s="10">
        <f t="shared" si="14"/>
        <v>450000</v>
      </c>
    </row>
    <row r="190" spans="2:9">
      <c r="B190" s="5">
        <v>9907</v>
      </c>
      <c r="C190" s="6" t="s">
        <v>182</v>
      </c>
      <c r="D190" s="2"/>
      <c r="E190" s="3">
        <v>28.706849315068492</v>
      </c>
      <c r="F190" s="2"/>
      <c r="G190" s="8" t="s">
        <v>49</v>
      </c>
      <c r="H190" s="7" t="s">
        <v>48</v>
      </c>
      <c r="I190" s="4">
        <v>450000</v>
      </c>
    </row>
    <row r="191" spans="2:9">
      <c r="B191" s="5">
        <v>9907</v>
      </c>
      <c r="C191" s="2"/>
      <c r="D191" s="2"/>
      <c r="E191" s="9">
        <f>E190-3</f>
        <v>25.706849315068492</v>
      </c>
      <c r="F191" s="2"/>
      <c r="G191" s="2" t="s">
        <v>47</v>
      </c>
      <c r="H191" s="2"/>
      <c r="I191" s="10">
        <f>I190</f>
        <v>450000</v>
      </c>
    </row>
    <row r="192" spans="2:9">
      <c r="B192" s="5">
        <v>9908</v>
      </c>
      <c r="C192" s="6" t="s">
        <v>183</v>
      </c>
      <c r="D192" s="2"/>
      <c r="E192" s="3">
        <v>31.547945205479451</v>
      </c>
      <c r="F192" s="2"/>
      <c r="G192" s="8" t="s">
        <v>49</v>
      </c>
      <c r="H192" s="7" t="s">
        <v>50</v>
      </c>
      <c r="I192" s="4">
        <v>450000</v>
      </c>
    </row>
    <row r="193" spans="2:9">
      <c r="B193" s="5">
        <v>9908</v>
      </c>
      <c r="C193" s="2"/>
      <c r="D193" s="2"/>
      <c r="E193" s="9">
        <f>E192-3</f>
        <v>28.547945205479451</v>
      </c>
      <c r="F193" s="2"/>
      <c r="G193" s="2" t="s">
        <v>47</v>
      </c>
      <c r="H193" s="2"/>
      <c r="I193" s="10">
        <f t="shared" ref="I193:I194" si="15">I192</f>
        <v>450000</v>
      </c>
    </row>
    <row r="194" spans="2:9">
      <c r="B194" s="5">
        <v>9908</v>
      </c>
      <c r="C194" s="2"/>
      <c r="D194" s="2"/>
      <c r="E194" s="9">
        <f>E192-25</f>
        <v>6.5479452054794507</v>
      </c>
      <c r="F194" s="2"/>
      <c r="G194" s="2" t="s">
        <v>277</v>
      </c>
      <c r="H194" s="2"/>
      <c r="I194" s="10">
        <f t="shared" si="15"/>
        <v>450000</v>
      </c>
    </row>
    <row r="195" spans="2:9">
      <c r="B195" s="5">
        <v>9909</v>
      </c>
      <c r="C195" s="6" t="s">
        <v>184</v>
      </c>
      <c r="D195" s="2"/>
      <c r="E195" s="3">
        <v>28.791780821917808</v>
      </c>
      <c r="F195" s="2"/>
      <c r="G195" s="8" t="s">
        <v>49</v>
      </c>
      <c r="H195" s="7" t="s">
        <v>48</v>
      </c>
      <c r="I195" s="4">
        <v>450000</v>
      </c>
    </row>
    <row r="196" spans="2:9">
      <c r="B196" s="5">
        <v>9909</v>
      </c>
      <c r="C196" s="2"/>
      <c r="D196" s="2"/>
      <c r="E196" s="9">
        <f>E195-3</f>
        <v>25.791780821917808</v>
      </c>
      <c r="F196" s="2"/>
      <c r="G196" s="2" t="s">
        <v>47</v>
      </c>
      <c r="H196" s="2"/>
      <c r="I196" s="10">
        <f>I195</f>
        <v>450000</v>
      </c>
    </row>
    <row r="197" spans="2:9">
      <c r="B197" s="5">
        <v>9910</v>
      </c>
      <c r="C197" s="6" t="s">
        <v>185</v>
      </c>
      <c r="D197" s="2"/>
      <c r="E197" s="3">
        <v>28.150684931506849</v>
      </c>
      <c r="F197" s="2"/>
      <c r="G197" s="8" t="s">
        <v>49</v>
      </c>
      <c r="H197" s="7" t="s">
        <v>48</v>
      </c>
      <c r="I197" s="4">
        <v>450000</v>
      </c>
    </row>
    <row r="198" spans="2:9">
      <c r="B198" s="5">
        <v>9910</v>
      </c>
      <c r="C198" s="2"/>
      <c r="D198" s="2"/>
      <c r="E198" s="9">
        <f>E197-3</f>
        <v>25.150684931506849</v>
      </c>
      <c r="F198" s="2"/>
      <c r="G198" s="2" t="s">
        <v>47</v>
      </c>
      <c r="H198" s="2"/>
      <c r="I198" s="10">
        <f>I197</f>
        <v>450000</v>
      </c>
    </row>
    <row r="199" spans="2:9">
      <c r="B199" s="5">
        <v>9911</v>
      </c>
      <c r="C199" s="6" t="s">
        <v>186</v>
      </c>
      <c r="D199" s="2"/>
      <c r="E199" s="3">
        <v>26.852054794520548</v>
      </c>
      <c r="F199" s="2"/>
      <c r="G199" s="8" t="s">
        <v>49</v>
      </c>
      <c r="H199" s="7" t="s">
        <v>48</v>
      </c>
      <c r="I199" s="4">
        <v>450000</v>
      </c>
    </row>
    <row r="200" spans="2:9">
      <c r="B200" s="5">
        <v>9912</v>
      </c>
      <c r="C200" s="6" t="s">
        <v>187</v>
      </c>
      <c r="D200" s="2"/>
      <c r="E200" s="3">
        <v>24.065753424657533</v>
      </c>
      <c r="F200" s="2"/>
      <c r="G200" s="8" t="s">
        <v>49</v>
      </c>
      <c r="H200" s="7" t="s">
        <v>48</v>
      </c>
      <c r="I200" s="4">
        <v>450000</v>
      </c>
    </row>
    <row r="201" spans="2:9">
      <c r="B201" s="5">
        <v>9913</v>
      </c>
      <c r="C201" s="6" t="s">
        <v>188</v>
      </c>
      <c r="D201" s="2"/>
      <c r="E201" s="3">
        <v>27.534246575342465</v>
      </c>
      <c r="F201" s="2"/>
      <c r="G201" s="8" t="s">
        <v>49</v>
      </c>
      <c r="H201" s="7" t="s">
        <v>48</v>
      </c>
      <c r="I201" s="4">
        <v>450000</v>
      </c>
    </row>
    <row r="202" spans="2:9">
      <c r="B202" s="5">
        <v>9913</v>
      </c>
      <c r="C202" s="2"/>
      <c r="D202" s="2"/>
      <c r="E202" s="9">
        <f>E201-3</f>
        <v>24.534246575342465</v>
      </c>
      <c r="F202" s="2"/>
      <c r="G202" s="2" t="s">
        <v>47</v>
      </c>
      <c r="H202" s="2"/>
      <c r="I202" s="10">
        <f>I201</f>
        <v>450000</v>
      </c>
    </row>
    <row r="203" spans="2:9">
      <c r="B203" s="5">
        <v>9914</v>
      </c>
      <c r="C203" s="6" t="s">
        <v>189</v>
      </c>
      <c r="D203" s="2"/>
      <c r="E203" s="3">
        <v>32.542465753424658</v>
      </c>
      <c r="F203" s="2"/>
      <c r="G203" s="8" t="s">
        <v>49</v>
      </c>
      <c r="H203" s="7" t="s">
        <v>50</v>
      </c>
      <c r="I203" s="4">
        <v>450000</v>
      </c>
    </row>
    <row r="204" spans="2:9">
      <c r="B204" s="5">
        <v>9914</v>
      </c>
      <c r="C204" s="2"/>
      <c r="D204" s="2"/>
      <c r="E204" s="9">
        <f>E203-3</f>
        <v>29.542465753424658</v>
      </c>
      <c r="F204" s="2"/>
      <c r="G204" s="2" t="s">
        <v>47</v>
      </c>
      <c r="H204" s="2"/>
      <c r="I204" s="10">
        <f t="shared" ref="I204:I205" si="16">I203</f>
        <v>450000</v>
      </c>
    </row>
    <row r="205" spans="2:9">
      <c r="B205" s="5">
        <v>9914</v>
      </c>
      <c r="C205" s="2"/>
      <c r="D205" s="2"/>
      <c r="E205" s="9">
        <f>E203-25</f>
        <v>7.5424657534246577</v>
      </c>
      <c r="F205" s="2"/>
      <c r="G205" s="2" t="s">
        <v>277</v>
      </c>
      <c r="H205" s="2"/>
      <c r="I205" s="10">
        <f t="shared" si="16"/>
        <v>450000</v>
      </c>
    </row>
    <row r="206" spans="2:9">
      <c r="B206" s="5">
        <v>9916</v>
      </c>
      <c r="C206" s="6" t="s">
        <v>190</v>
      </c>
      <c r="D206" s="2"/>
      <c r="E206" s="3">
        <v>34.643835616438359</v>
      </c>
      <c r="F206" s="2"/>
      <c r="G206" s="8" t="s">
        <v>49</v>
      </c>
      <c r="H206" s="7" t="s">
        <v>48</v>
      </c>
      <c r="I206" s="4">
        <v>450000</v>
      </c>
    </row>
    <row r="207" spans="2:9">
      <c r="B207" s="5">
        <v>9916</v>
      </c>
      <c r="C207" s="2"/>
      <c r="D207" s="2"/>
      <c r="E207" s="9">
        <f>E206-3</f>
        <v>31.643835616438359</v>
      </c>
      <c r="F207" s="2"/>
      <c r="G207" s="2" t="s">
        <v>47</v>
      </c>
      <c r="H207" s="2"/>
      <c r="I207" s="10">
        <f t="shared" ref="I207:I208" si="17">I206</f>
        <v>450000</v>
      </c>
    </row>
    <row r="208" spans="2:9">
      <c r="B208" s="5">
        <v>9916</v>
      </c>
      <c r="C208" s="2"/>
      <c r="D208" s="2"/>
      <c r="E208" s="9">
        <f>E206-25</f>
        <v>9.6438356164383592</v>
      </c>
      <c r="F208" s="2"/>
      <c r="G208" s="2" t="s">
        <v>277</v>
      </c>
      <c r="H208" s="2"/>
      <c r="I208" s="10">
        <f t="shared" si="17"/>
        <v>450000</v>
      </c>
    </row>
    <row r="209" spans="2:9">
      <c r="B209" s="5">
        <v>9917</v>
      </c>
      <c r="C209" s="6" t="s">
        <v>191</v>
      </c>
      <c r="D209" s="2"/>
      <c r="E209" s="3">
        <v>31.465753424657535</v>
      </c>
      <c r="F209" s="2"/>
      <c r="G209" s="8" t="s">
        <v>49</v>
      </c>
      <c r="H209" s="7" t="s">
        <v>48</v>
      </c>
      <c r="I209" s="4">
        <v>450000</v>
      </c>
    </row>
    <row r="210" spans="2:9">
      <c r="B210" s="5">
        <v>9917</v>
      </c>
      <c r="C210" s="2"/>
      <c r="D210" s="2"/>
      <c r="E210" s="9">
        <f>E209-3</f>
        <v>28.465753424657535</v>
      </c>
      <c r="F210" s="2"/>
      <c r="G210" s="2" t="s">
        <v>47</v>
      </c>
      <c r="H210" s="2"/>
      <c r="I210" s="10">
        <f>I209</f>
        <v>450000</v>
      </c>
    </row>
    <row r="211" spans="2:9">
      <c r="B211" s="5">
        <v>9919</v>
      </c>
      <c r="C211" s="6" t="s">
        <v>192</v>
      </c>
      <c r="D211" s="2"/>
      <c r="E211" s="3">
        <v>32.246575342465754</v>
      </c>
      <c r="F211" s="2"/>
      <c r="G211" s="8" t="s">
        <v>49</v>
      </c>
      <c r="H211" s="7" t="s">
        <v>48</v>
      </c>
      <c r="I211" s="4">
        <v>450000</v>
      </c>
    </row>
    <row r="212" spans="2:9">
      <c r="B212" s="5">
        <v>9919</v>
      </c>
      <c r="C212" s="2"/>
      <c r="D212" s="2"/>
      <c r="E212" s="9">
        <f>E211-3</f>
        <v>29.246575342465754</v>
      </c>
      <c r="F212" s="2"/>
      <c r="G212" s="2" t="s">
        <v>47</v>
      </c>
      <c r="H212" s="2"/>
      <c r="I212" s="10">
        <f t="shared" ref="I212:I213" si="18">I211</f>
        <v>450000</v>
      </c>
    </row>
    <row r="213" spans="2:9">
      <c r="B213" s="5">
        <v>9919</v>
      </c>
      <c r="C213" s="2"/>
      <c r="D213" s="2"/>
      <c r="E213" s="9">
        <f>E211-25</f>
        <v>7.2465753424657535</v>
      </c>
      <c r="F213" s="2"/>
      <c r="G213" s="2" t="s">
        <v>277</v>
      </c>
      <c r="H213" s="2"/>
      <c r="I213" s="10">
        <f t="shared" si="18"/>
        <v>450000</v>
      </c>
    </row>
    <row r="214" spans="2:9">
      <c r="B214" s="5">
        <v>9920</v>
      </c>
      <c r="C214" s="6" t="s">
        <v>193</v>
      </c>
      <c r="D214" s="2"/>
      <c r="E214" s="3">
        <v>33.063013698630137</v>
      </c>
      <c r="F214" s="2"/>
      <c r="G214" s="8" t="s">
        <v>49</v>
      </c>
      <c r="H214" s="7" t="s">
        <v>48</v>
      </c>
      <c r="I214" s="4">
        <v>450000</v>
      </c>
    </row>
    <row r="215" spans="2:9">
      <c r="B215" s="5">
        <v>9920</v>
      </c>
      <c r="C215" s="2"/>
      <c r="D215" s="2"/>
      <c r="E215" s="9">
        <f>E214-3</f>
        <v>30.063013698630137</v>
      </c>
      <c r="F215" s="2"/>
      <c r="G215" s="2" t="s">
        <v>47</v>
      </c>
      <c r="H215" s="2"/>
      <c r="I215" s="10">
        <f t="shared" ref="I215:I216" si="19">I214</f>
        <v>450000</v>
      </c>
    </row>
    <row r="216" spans="2:9">
      <c r="B216" s="5">
        <v>9920</v>
      </c>
      <c r="C216" s="2"/>
      <c r="D216" s="2"/>
      <c r="E216" s="9">
        <f>E214-25</f>
        <v>8.0630136986301366</v>
      </c>
      <c r="F216" s="2"/>
      <c r="G216" s="2" t="s">
        <v>277</v>
      </c>
      <c r="H216" s="2"/>
      <c r="I216" s="10">
        <f t="shared" si="19"/>
        <v>450000</v>
      </c>
    </row>
    <row r="217" spans="2:9">
      <c r="B217" s="5">
        <v>9921</v>
      </c>
      <c r="C217" s="6" t="s">
        <v>194</v>
      </c>
      <c r="D217" s="2"/>
      <c r="E217" s="3">
        <v>32.706849315068496</v>
      </c>
      <c r="F217" s="2"/>
      <c r="G217" s="8" t="s">
        <v>49</v>
      </c>
      <c r="H217" s="7" t="s">
        <v>48</v>
      </c>
      <c r="I217" s="4">
        <v>450000</v>
      </c>
    </row>
    <row r="218" spans="2:9">
      <c r="B218" s="5">
        <v>9921</v>
      </c>
      <c r="C218" s="2"/>
      <c r="D218" s="2"/>
      <c r="E218" s="9">
        <f>E217-3</f>
        <v>29.706849315068496</v>
      </c>
      <c r="F218" s="2"/>
      <c r="G218" s="2" t="s">
        <v>47</v>
      </c>
      <c r="H218" s="2"/>
      <c r="I218" s="10">
        <f t="shared" ref="I218:I219" si="20">I217</f>
        <v>450000</v>
      </c>
    </row>
    <row r="219" spans="2:9">
      <c r="B219" s="5">
        <v>9921</v>
      </c>
      <c r="C219" s="2"/>
      <c r="D219" s="2"/>
      <c r="E219" s="9">
        <f>E217-25</f>
        <v>7.7068493150684958</v>
      </c>
      <c r="F219" s="2"/>
      <c r="G219" s="2" t="s">
        <v>277</v>
      </c>
      <c r="H219" s="2"/>
      <c r="I219" s="10">
        <f t="shared" si="20"/>
        <v>450000</v>
      </c>
    </row>
    <row r="220" spans="2:9">
      <c r="B220" s="5">
        <v>9922</v>
      </c>
      <c r="C220" s="6" t="s">
        <v>195</v>
      </c>
      <c r="D220" s="2"/>
      <c r="E220" s="3">
        <v>27.972602739726028</v>
      </c>
      <c r="F220" s="2"/>
      <c r="G220" s="8" t="s">
        <v>49</v>
      </c>
      <c r="H220" s="7" t="s">
        <v>48</v>
      </c>
      <c r="I220" s="4">
        <v>450000</v>
      </c>
    </row>
    <row r="221" spans="2:9">
      <c r="B221" s="5">
        <v>9922</v>
      </c>
      <c r="C221" s="2"/>
      <c r="D221" s="2"/>
      <c r="E221" s="9">
        <f>E220-3</f>
        <v>24.972602739726028</v>
      </c>
      <c r="F221" s="2"/>
      <c r="G221" s="2" t="s">
        <v>47</v>
      </c>
      <c r="H221" s="2"/>
      <c r="I221" s="10">
        <f>I220</f>
        <v>450000</v>
      </c>
    </row>
    <row r="222" spans="2:9">
      <c r="B222" s="5">
        <v>9923</v>
      </c>
      <c r="C222" s="6" t="s">
        <v>196</v>
      </c>
      <c r="D222" s="2"/>
      <c r="E222" s="3">
        <v>23.528767123287672</v>
      </c>
      <c r="F222" s="2"/>
      <c r="G222" s="8" t="s">
        <v>49</v>
      </c>
      <c r="H222" s="7" t="s">
        <v>50</v>
      </c>
      <c r="I222" s="4">
        <v>450000</v>
      </c>
    </row>
    <row r="223" spans="2:9">
      <c r="B223" s="5">
        <v>9924</v>
      </c>
      <c r="C223" s="6" t="s">
        <v>197</v>
      </c>
      <c r="D223" s="2"/>
      <c r="E223" s="3">
        <v>25.358904109589041</v>
      </c>
      <c r="F223" s="2"/>
      <c r="G223" s="8" t="s">
        <v>49</v>
      </c>
      <c r="H223" s="7" t="s">
        <v>50</v>
      </c>
      <c r="I223" s="4">
        <v>450000</v>
      </c>
    </row>
    <row r="224" spans="2:9">
      <c r="B224" s="5">
        <v>9925</v>
      </c>
      <c r="C224" s="6" t="s">
        <v>198</v>
      </c>
      <c r="D224" s="2"/>
      <c r="E224" s="3">
        <v>21.865753424657534</v>
      </c>
      <c r="F224" s="2"/>
      <c r="G224" s="8" t="s">
        <v>49</v>
      </c>
      <c r="H224" s="7" t="s">
        <v>50</v>
      </c>
      <c r="I224" s="4">
        <v>450000</v>
      </c>
    </row>
    <row r="225" spans="2:9">
      <c r="B225" s="5">
        <v>9926</v>
      </c>
      <c r="C225" s="6" t="s">
        <v>199</v>
      </c>
      <c r="D225" s="2"/>
      <c r="E225" s="3">
        <v>25.956164383561642</v>
      </c>
      <c r="F225" s="2"/>
      <c r="G225" s="8" t="s">
        <v>49</v>
      </c>
      <c r="H225" s="7" t="s">
        <v>50</v>
      </c>
      <c r="I225" s="4">
        <v>450000</v>
      </c>
    </row>
    <row r="226" spans="2:9">
      <c r="B226" s="5">
        <v>9927</v>
      </c>
      <c r="C226" s="6" t="s">
        <v>200</v>
      </c>
      <c r="D226" s="2"/>
      <c r="E226" s="3">
        <v>41.0027397260274</v>
      </c>
      <c r="F226" s="2"/>
      <c r="G226" s="8" t="s">
        <v>49</v>
      </c>
      <c r="H226" s="7" t="s">
        <v>48</v>
      </c>
      <c r="I226" s="4">
        <v>450000</v>
      </c>
    </row>
    <row r="227" spans="2:9">
      <c r="B227" s="5">
        <v>9927</v>
      </c>
      <c r="C227" s="2"/>
      <c r="D227" s="2"/>
      <c r="E227" s="9">
        <f>E226-3</f>
        <v>38.0027397260274</v>
      </c>
      <c r="F227" s="2"/>
      <c r="G227" s="2" t="s">
        <v>47</v>
      </c>
      <c r="H227" s="2"/>
      <c r="I227" s="10">
        <f t="shared" ref="I227:I229" si="21">I226</f>
        <v>450000</v>
      </c>
    </row>
    <row r="228" spans="2:9">
      <c r="B228" s="5">
        <v>9927</v>
      </c>
      <c r="C228" s="2"/>
      <c r="D228" s="2"/>
      <c r="E228" s="9">
        <f>E226-25</f>
        <v>16.0027397260274</v>
      </c>
      <c r="F228" s="2"/>
      <c r="G228" s="2" t="s">
        <v>277</v>
      </c>
      <c r="H228" s="2"/>
      <c r="I228" s="10">
        <f t="shared" si="21"/>
        <v>450000</v>
      </c>
    </row>
    <row r="229" spans="2:9">
      <c r="B229" s="5">
        <v>9927</v>
      </c>
      <c r="C229" s="2"/>
      <c r="D229" s="2"/>
      <c r="E229" s="9">
        <f>E226-25</f>
        <v>16.0027397260274</v>
      </c>
      <c r="F229" s="2"/>
      <c r="G229" s="2" t="s">
        <v>278</v>
      </c>
      <c r="H229" s="2"/>
      <c r="I229" s="10">
        <f t="shared" si="21"/>
        <v>450000</v>
      </c>
    </row>
    <row r="230" spans="2:9">
      <c r="B230" s="5">
        <v>9930</v>
      </c>
      <c r="C230" s="6" t="s">
        <v>201</v>
      </c>
      <c r="D230" s="2"/>
      <c r="E230" s="3">
        <v>24.169863013698631</v>
      </c>
      <c r="F230" s="2"/>
      <c r="G230" s="8" t="s">
        <v>49</v>
      </c>
      <c r="H230" s="7" t="s">
        <v>48</v>
      </c>
      <c r="I230" s="4">
        <v>450000</v>
      </c>
    </row>
    <row r="231" spans="2:9">
      <c r="B231" s="5">
        <v>9933</v>
      </c>
      <c r="C231" s="6" t="s">
        <v>202</v>
      </c>
      <c r="D231" s="2"/>
      <c r="E231" s="3">
        <v>26.857534246575341</v>
      </c>
      <c r="F231" s="2"/>
      <c r="G231" s="8" t="s">
        <v>49</v>
      </c>
      <c r="H231" s="7" t="s">
        <v>48</v>
      </c>
      <c r="I231" s="4">
        <v>450000</v>
      </c>
    </row>
    <row r="232" spans="2:9">
      <c r="B232" s="5">
        <v>9934</v>
      </c>
      <c r="C232" s="6" t="s">
        <v>203</v>
      </c>
      <c r="D232" s="2"/>
      <c r="E232" s="3">
        <v>27.101369863013698</v>
      </c>
      <c r="F232" s="2"/>
      <c r="G232" s="8" t="s">
        <v>49</v>
      </c>
      <c r="H232" s="7" t="s">
        <v>48</v>
      </c>
      <c r="I232" s="4">
        <v>450000</v>
      </c>
    </row>
    <row r="233" spans="2:9">
      <c r="B233" s="5">
        <v>9935</v>
      </c>
      <c r="C233" s="6" t="s">
        <v>204</v>
      </c>
      <c r="D233" s="2"/>
      <c r="E233" s="3">
        <v>28.668493150684931</v>
      </c>
      <c r="F233" s="2"/>
      <c r="G233" s="8" t="s">
        <v>49</v>
      </c>
      <c r="H233" s="7" t="s">
        <v>48</v>
      </c>
      <c r="I233" s="4">
        <v>450000</v>
      </c>
    </row>
    <row r="234" spans="2:9">
      <c r="B234" s="5">
        <v>9935</v>
      </c>
      <c r="C234" s="2"/>
      <c r="D234" s="2"/>
      <c r="E234" s="9">
        <f>E233-3</f>
        <v>25.668493150684931</v>
      </c>
      <c r="F234" s="2"/>
      <c r="G234" s="2" t="s">
        <v>47</v>
      </c>
      <c r="H234" s="2"/>
      <c r="I234" s="10">
        <f>I233</f>
        <v>450000</v>
      </c>
    </row>
    <row r="235" spans="2:9">
      <c r="B235" s="5">
        <v>9936</v>
      </c>
      <c r="C235" s="6" t="s">
        <v>205</v>
      </c>
      <c r="D235" s="2"/>
      <c r="E235" s="3">
        <v>32.07123287671233</v>
      </c>
      <c r="F235" s="2"/>
      <c r="G235" s="8" t="s">
        <v>49</v>
      </c>
      <c r="H235" s="7" t="s">
        <v>48</v>
      </c>
      <c r="I235" s="4">
        <v>450000</v>
      </c>
    </row>
    <row r="236" spans="2:9">
      <c r="B236" s="5">
        <v>9936</v>
      </c>
      <c r="C236" s="2"/>
      <c r="D236" s="2"/>
      <c r="E236" s="9">
        <f>E235-3</f>
        <v>29.07123287671233</v>
      </c>
      <c r="F236" s="2"/>
      <c r="G236" s="2" t="s">
        <v>47</v>
      </c>
      <c r="H236" s="2"/>
      <c r="I236" s="10">
        <f t="shared" ref="I236:I237" si="22">I235</f>
        <v>450000</v>
      </c>
    </row>
    <row r="237" spans="2:9">
      <c r="B237" s="5">
        <v>9936</v>
      </c>
      <c r="C237" s="2"/>
      <c r="D237" s="2"/>
      <c r="E237" s="9">
        <f>E235-25</f>
        <v>7.0712328767123296</v>
      </c>
      <c r="F237" s="2"/>
      <c r="G237" s="2" t="s">
        <v>277</v>
      </c>
      <c r="H237" s="2"/>
      <c r="I237" s="10">
        <f t="shared" si="22"/>
        <v>450000</v>
      </c>
    </row>
    <row r="238" spans="2:9">
      <c r="B238" s="5">
        <v>9937</v>
      </c>
      <c r="C238" s="6" t="s">
        <v>206</v>
      </c>
      <c r="D238" s="2"/>
      <c r="E238" s="3">
        <v>25.873972602739727</v>
      </c>
      <c r="F238" s="2"/>
      <c r="G238" s="8" t="s">
        <v>49</v>
      </c>
      <c r="H238" s="7" t="s">
        <v>48</v>
      </c>
      <c r="I238" s="4">
        <v>450000</v>
      </c>
    </row>
    <row r="239" spans="2:9">
      <c r="B239" s="5">
        <v>9938</v>
      </c>
      <c r="C239" s="6" t="s">
        <v>207</v>
      </c>
      <c r="D239" s="2"/>
      <c r="E239" s="3">
        <v>30.032876712328768</v>
      </c>
      <c r="F239" s="2"/>
      <c r="G239" s="8" t="s">
        <v>49</v>
      </c>
      <c r="H239" s="7" t="s">
        <v>48</v>
      </c>
      <c r="I239" s="4">
        <v>450000</v>
      </c>
    </row>
    <row r="240" spans="2:9">
      <c r="B240" s="5">
        <v>9938</v>
      </c>
      <c r="C240" s="2"/>
      <c r="D240" s="2"/>
      <c r="E240" s="9">
        <f>E239-3</f>
        <v>27.032876712328768</v>
      </c>
      <c r="F240" s="2"/>
      <c r="G240" s="2" t="s">
        <v>47</v>
      </c>
      <c r="H240" s="2"/>
      <c r="I240" s="10">
        <f>I239</f>
        <v>450000</v>
      </c>
    </row>
    <row r="241" spans="2:9">
      <c r="B241" s="5">
        <v>9939</v>
      </c>
      <c r="C241" s="6" t="s">
        <v>208</v>
      </c>
      <c r="D241" s="2"/>
      <c r="E241" s="3">
        <v>25.597260273972601</v>
      </c>
      <c r="F241" s="2"/>
      <c r="G241" s="8" t="s">
        <v>49</v>
      </c>
      <c r="H241" s="7" t="s">
        <v>48</v>
      </c>
      <c r="I241" s="4">
        <v>450000</v>
      </c>
    </row>
    <row r="242" spans="2:9">
      <c r="B242" s="5">
        <v>9940</v>
      </c>
      <c r="C242" s="6" t="s">
        <v>209</v>
      </c>
      <c r="D242" s="2"/>
      <c r="E242" s="3">
        <v>28.432876712328767</v>
      </c>
      <c r="F242" s="2"/>
      <c r="G242" s="8" t="s">
        <v>49</v>
      </c>
      <c r="H242" s="7" t="s">
        <v>48</v>
      </c>
      <c r="I242" s="4">
        <v>450000</v>
      </c>
    </row>
    <row r="243" spans="2:9">
      <c r="B243" s="5">
        <v>9940</v>
      </c>
      <c r="C243" s="2"/>
      <c r="D243" s="2"/>
      <c r="E243" s="9">
        <f>E242-3</f>
        <v>25.432876712328767</v>
      </c>
      <c r="F243" s="2"/>
      <c r="G243" s="2" t="s">
        <v>47</v>
      </c>
      <c r="H243" s="2"/>
      <c r="I243" s="10">
        <f>I242</f>
        <v>450000</v>
      </c>
    </row>
    <row r="244" spans="2:9">
      <c r="B244" s="5">
        <v>9941</v>
      </c>
      <c r="C244" s="6" t="s">
        <v>210</v>
      </c>
      <c r="D244" s="2"/>
      <c r="E244" s="3">
        <v>26.739726027397261</v>
      </c>
      <c r="F244" s="2"/>
      <c r="G244" s="8" t="s">
        <v>49</v>
      </c>
      <c r="H244" s="7" t="s">
        <v>48</v>
      </c>
      <c r="I244" s="4">
        <v>450000</v>
      </c>
    </row>
    <row r="245" spans="2:9">
      <c r="B245" s="5">
        <v>9942</v>
      </c>
      <c r="C245" s="6" t="s">
        <v>211</v>
      </c>
      <c r="D245" s="2"/>
      <c r="E245" s="3">
        <v>29.632876712328766</v>
      </c>
      <c r="F245" s="2"/>
      <c r="G245" s="8" t="s">
        <v>49</v>
      </c>
      <c r="H245" s="7" t="s">
        <v>48</v>
      </c>
      <c r="I245" s="4">
        <v>450000</v>
      </c>
    </row>
    <row r="246" spans="2:9">
      <c r="B246" s="5">
        <v>9942</v>
      </c>
      <c r="C246" s="2"/>
      <c r="D246" s="2"/>
      <c r="E246" s="9">
        <f>E245-3</f>
        <v>26.632876712328766</v>
      </c>
      <c r="F246" s="2"/>
      <c r="G246" s="2" t="s">
        <v>47</v>
      </c>
      <c r="H246" s="2"/>
      <c r="I246" s="10">
        <f>I245</f>
        <v>450000</v>
      </c>
    </row>
    <row r="247" spans="2:9">
      <c r="B247" s="5">
        <v>9943</v>
      </c>
      <c r="C247" s="6" t="s">
        <v>212</v>
      </c>
      <c r="D247" s="2"/>
      <c r="E247" s="3">
        <v>28.682191780821917</v>
      </c>
      <c r="F247" s="2"/>
      <c r="G247" s="8" t="s">
        <v>49</v>
      </c>
      <c r="H247" s="7" t="s">
        <v>48</v>
      </c>
      <c r="I247" s="4">
        <v>450000</v>
      </c>
    </row>
    <row r="248" spans="2:9">
      <c r="B248" s="5">
        <v>9943</v>
      </c>
      <c r="C248" s="2"/>
      <c r="D248" s="2"/>
      <c r="E248" s="9">
        <f>E247-3</f>
        <v>25.682191780821917</v>
      </c>
      <c r="F248" s="2"/>
      <c r="G248" s="2" t="s">
        <v>47</v>
      </c>
      <c r="H248" s="2"/>
      <c r="I248" s="10">
        <f>I247</f>
        <v>450000</v>
      </c>
    </row>
    <row r="249" spans="2:9">
      <c r="B249" s="5">
        <v>9944</v>
      </c>
      <c r="C249" s="6" t="s">
        <v>213</v>
      </c>
      <c r="D249" s="2"/>
      <c r="E249" s="3">
        <v>32.956164383561642</v>
      </c>
      <c r="F249" s="2"/>
      <c r="G249" s="8" t="s">
        <v>49</v>
      </c>
      <c r="H249" s="7" t="s">
        <v>48</v>
      </c>
      <c r="I249" s="4">
        <v>450000</v>
      </c>
    </row>
    <row r="250" spans="2:9">
      <c r="B250" s="5">
        <v>9944</v>
      </c>
      <c r="C250" s="2"/>
      <c r="D250" s="2"/>
      <c r="E250" s="9">
        <f>E249-3</f>
        <v>29.956164383561642</v>
      </c>
      <c r="F250" s="2"/>
      <c r="G250" s="2" t="s">
        <v>47</v>
      </c>
      <c r="H250" s="2"/>
      <c r="I250" s="10">
        <f t="shared" ref="I250:I251" si="23">I249</f>
        <v>450000</v>
      </c>
    </row>
    <row r="251" spans="2:9">
      <c r="B251" s="5">
        <v>9944</v>
      </c>
      <c r="C251" s="2"/>
      <c r="D251" s="2"/>
      <c r="E251" s="9">
        <f>E249-25</f>
        <v>7.9561643835616422</v>
      </c>
      <c r="F251" s="2"/>
      <c r="G251" s="2" t="s">
        <v>277</v>
      </c>
      <c r="H251" s="2"/>
      <c r="I251" s="10">
        <f t="shared" si="23"/>
        <v>450000</v>
      </c>
    </row>
    <row r="252" spans="2:9">
      <c r="B252" s="5">
        <v>9945</v>
      </c>
      <c r="C252" s="6" t="s">
        <v>214</v>
      </c>
      <c r="D252" s="2"/>
      <c r="E252" s="3">
        <v>33.287671232876711</v>
      </c>
      <c r="F252" s="2"/>
      <c r="G252" s="8" t="s">
        <v>49</v>
      </c>
      <c r="H252" s="7" t="s">
        <v>48</v>
      </c>
      <c r="I252" s="4">
        <v>450000</v>
      </c>
    </row>
    <row r="253" spans="2:9">
      <c r="B253" s="5">
        <v>9945</v>
      </c>
      <c r="C253" s="2"/>
      <c r="D253" s="2"/>
      <c r="E253" s="9">
        <f>E252-3</f>
        <v>30.287671232876711</v>
      </c>
      <c r="F253" s="2"/>
      <c r="G253" s="2" t="s">
        <v>47</v>
      </c>
      <c r="H253" s="2"/>
      <c r="I253" s="10">
        <f t="shared" ref="I253:I254" si="24">I252</f>
        <v>450000</v>
      </c>
    </row>
    <row r="254" spans="2:9">
      <c r="B254" s="5">
        <v>9945</v>
      </c>
      <c r="C254" s="2"/>
      <c r="D254" s="2"/>
      <c r="E254" s="9">
        <f>E252-25</f>
        <v>8.2876712328767113</v>
      </c>
      <c r="F254" s="2"/>
      <c r="G254" s="2" t="s">
        <v>277</v>
      </c>
      <c r="H254" s="2"/>
      <c r="I254" s="10">
        <f t="shared" si="24"/>
        <v>450000</v>
      </c>
    </row>
    <row r="255" spans="2:9">
      <c r="B255" s="5">
        <v>9946</v>
      </c>
      <c r="C255" s="6" t="s">
        <v>215</v>
      </c>
      <c r="D255" s="2"/>
      <c r="E255" s="3">
        <v>32.967123287671235</v>
      </c>
      <c r="F255" s="2"/>
      <c r="G255" s="8" t="s">
        <v>49</v>
      </c>
      <c r="H255" s="7" t="s">
        <v>48</v>
      </c>
      <c r="I255" s="4">
        <v>450000</v>
      </c>
    </row>
    <row r="256" spans="2:9">
      <c r="B256" s="5">
        <v>9946</v>
      </c>
      <c r="C256" s="2"/>
      <c r="D256" s="2"/>
      <c r="E256" s="9">
        <f>E255-3</f>
        <v>29.967123287671235</v>
      </c>
      <c r="F256" s="2"/>
      <c r="G256" s="2" t="s">
        <v>47</v>
      </c>
      <c r="H256" s="2"/>
      <c r="I256" s="10">
        <f t="shared" ref="I256:I257" si="25">I255</f>
        <v>450000</v>
      </c>
    </row>
    <row r="257" spans="2:9">
      <c r="B257" s="5">
        <v>9946</v>
      </c>
      <c r="C257" s="2"/>
      <c r="D257" s="2"/>
      <c r="E257" s="9">
        <f>E255-25</f>
        <v>7.9671232876712352</v>
      </c>
      <c r="F257" s="2"/>
      <c r="G257" s="2" t="s">
        <v>277</v>
      </c>
      <c r="H257" s="2"/>
      <c r="I257" s="10">
        <f t="shared" si="25"/>
        <v>450000</v>
      </c>
    </row>
    <row r="258" spans="2:9">
      <c r="B258" s="5">
        <v>9947</v>
      </c>
      <c r="C258" s="6" t="s">
        <v>216</v>
      </c>
      <c r="D258" s="2"/>
      <c r="E258" s="3">
        <v>33.668493150684931</v>
      </c>
      <c r="F258" s="2"/>
      <c r="G258" s="8" t="s">
        <v>49</v>
      </c>
      <c r="H258" s="7" t="s">
        <v>48</v>
      </c>
      <c r="I258" s="4">
        <v>450000</v>
      </c>
    </row>
    <row r="259" spans="2:9">
      <c r="B259" s="5">
        <v>9947</v>
      </c>
      <c r="C259" s="2"/>
      <c r="D259" s="2"/>
      <c r="E259" s="9">
        <f>E258-3</f>
        <v>30.668493150684931</v>
      </c>
      <c r="F259" s="2"/>
      <c r="G259" s="2" t="s">
        <v>47</v>
      </c>
      <c r="H259" s="2"/>
      <c r="I259" s="10">
        <f t="shared" ref="I259:I260" si="26">I258</f>
        <v>450000</v>
      </c>
    </row>
    <row r="260" spans="2:9">
      <c r="B260" s="5">
        <v>9947</v>
      </c>
      <c r="C260" s="2"/>
      <c r="D260" s="2"/>
      <c r="E260" s="9">
        <f>E258-25</f>
        <v>8.668493150684931</v>
      </c>
      <c r="F260" s="2"/>
      <c r="G260" s="2" t="s">
        <v>277</v>
      </c>
      <c r="H260" s="2"/>
      <c r="I260" s="10">
        <f t="shared" si="26"/>
        <v>450000</v>
      </c>
    </row>
    <row r="261" spans="2:9">
      <c r="B261" s="5">
        <v>9948</v>
      </c>
      <c r="C261" s="6" t="s">
        <v>217</v>
      </c>
      <c r="D261" s="2"/>
      <c r="E261" s="3">
        <v>25.257534246575343</v>
      </c>
      <c r="F261" s="2"/>
      <c r="G261" s="8" t="s">
        <v>49</v>
      </c>
      <c r="H261" s="7" t="s">
        <v>50</v>
      </c>
      <c r="I261" s="4">
        <v>450000</v>
      </c>
    </row>
    <row r="262" spans="2:9">
      <c r="B262" s="5">
        <v>9949</v>
      </c>
      <c r="C262" s="6" t="s">
        <v>218</v>
      </c>
      <c r="D262" s="2"/>
      <c r="E262" s="3">
        <v>21.416438356164385</v>
      </c>
      <c r="F262" s="2"/>
      <c r="G262" s="8" t="s">
        <v>49</v>
      </c>
      <c r="H262" s="7" t="s">
        <v>48</v>
      </c>
      <c r="I262" s="4">
        <v>450000</v>
      </c>
    </row>
    <row r="263" spans="2:9">
      <c r="B263" s="5">
        <v>9950</v>
      </c>
      <c r="C263" s="6" t="s">
        <v>219</v>
      </c>
      <c r="D263" s="2"/>
      <c r="E263" s="3">
        <v>42.057534246575344</v>
      </c>
      <c r="F263" s="2"/>
      <c r="G263" s="8" t="s">
        <v>49</v>
      </c>
      <c r="H263" s="7" t="s">
        <v>48</v>
      </c>
      <c r="I263" s="4">
        <v>700000</v>
      </c>
    </row>
    <row r="264" spans="2:9">
      <c r="B264" s="5">
        <v>9950</v>
      </c>
      <c r="C264" s="2"/>
      <c r="D264" s="2"/>
      <c r="E264" s="9">
        <f>E263-3</f>
        <v>39.057534246575344</v>
      </c>
      <c r="F264" s="2"/>
      <c r="G264" s="2" t="s">
        <v>47</v>
      </c>
      <c r="H264" s="2"/>
      <c r="I264" s="10">
        <f t="shared" ref="I264:I266" si="27">I263</f>
        <v>700000</v>
      </c>
    </row>
    <row r="265" spans="2:9">
      <c r="B265" s="5">
        <v>9950</v>
      </c>
      <c r="C265" s="2"/>
      <c r="D265" s="2"/>
      <c r="E265" s="9">
        <f>E263-25</f>
        <v>17.057534246575344</v>
      </c>
      <c r="F265" s="2"/>
      <c r="G265" s="2" t="s">
        <v>277</v>
      </c>
      <c r="H265" s="2"/>
      <c r="I265" s="10">
        <f t="shared" si="27"/>
        <v>700000</v>
      </c>
    </row>
    <row r="266" spans="2:9">
      <c r="B266" s="5">
        <v>9950</v>
      </c>
      <c r="C266" s="2"/>
      <c r="D266" s="2"/>
      <c r="E266" s="9">
        <f>E263-25</f>
        <v>17.057534246575344</v>
      </c>
      <c r="F266" s="2"/>
      <c r="G266" s="2" t="s">
        <v>278</v>
      </c>
      <c r="H266" s="2"/>
      <c r="I266" s="10">
        <f t="shared" si="27"/>
        <v>700000</v>
      </c>
    </row>
    <row r="267" spans="2:9">
      <c r="B267" s="5">
        <v>9951</v>
      </c>
      <c r="C267" s="6" t="s">
        <v>220</v>
      </c>
      <c r="D267" s="2"/>
      <c r="E267" s="3">
        <v>31.238356164383561</v>
      </c>
      <c r="F267" s="2"/>
      <c r="G267" s="8" t="s">
        <v>49</v>
      </c>
      <c r="H267" s="7" t="s">
        <v>50</v>
      </c>
      <c r="I267" s="4">
        <v>450000</v>
      </c>
    </row>
    <row r="268" spans="2:9">
      <c r="B268" s="5">
        <v>9951</v>
      </c>
      <c r="C268" s="2"/>
      <c r="D268" s="2"/>
      <c r="E268" s="9">
        <f>E267-3</f>
        <v>28.238356164383561</v>
      </c>
      <c r="F268" s="2"/>
      <c r="G268" s="2" t="s">
        <v>47</v>
      </c>
      <c r="H268" s="2"/>
      <c r="I268" s="10">
        <f>I267</f>
        <v>450000</v>
      </c>
    </row>
    <row r="269" spans="2:9">
      <c r="B269" s="5">
        <v>9954</v>
      </c>
      <c r="C269" s="6" t="s">
        <v>221</v>
      </c>
      <c r="D269" s="2"/>
      <c r="E269" s="3">
        <v>24.997260273972604</v>
      </c>
      <c r="F269" s="2"/>
      <c r="G269" s="8" t="s">
        <v>49</v>
      </c>
      <c r="H269" s="7" t="s">
        <v>50</v>
      </c>
      <c r="I269" s="4">
        <v>450000</v>
      </c>
    </row>
    <row r="270" spans="2:9">
      <c r="B270" s="5">
        <v>9955</v>
      </c>
      <c r="C270" s="6" t="s">
        <v>222</v>
      </c>
      <c r="D270" s="2"/>
      <c r="E270" s="3">
        <v>21.934246575342467</v>
      </c>
      <c r="F270" s="2"/>
      <c r="G270" s="8" t="s">
        <v>49</v>
      </c>
      <c r="H270" s="7" t="s">
        <v>50</v>
      </c>
      <c r="I270" s="4">
        <v>450000</v>
      </c>
    </row>
    <row r="271" spans="2:9">
      <c r="B271" s="5">
        <v>9956</v>
      </c>
      <c r="C271" s="6" t="s">
        <v>223</v>
      </c>
      <c r="D271" s="2"/>
      <c r="E271" s="3">
        <v>22.367123287671234</v>
      </c>
      <c r="F271" s="2"/>
      <c r="G271" s="8" t="s">
        <v>49</v>
      </c>
      <c r="H271" s="7" t="s">
        <v>48</v>
      </c>
      <c r="I271" s="4">
        <v>450000</v>
      </c>
    </row>
    <row r="272" spans="2:9">
      <c r="B272" s="5">
        <v>9957</v>
      </c>
      <c r="C272" s="6" t="s">
        <v>224</v>
      </c>
      <c r="D272" s="2"/>
      <c r="E272" s="3">
        <v>27.391780821917809</v>
      </c>
      <c r="F272" s="2"/>
      <c r="G272" s="8" t="s">
        <v>49</v>
      </c>
      <c r="H272" s="7" t="s">
        <v>48</v>
      </c>
      <c r="I272" s="4">
        <v>450000</v>
      </c>
    </row>
    <row r="273" spans="2:9">
      <c r="B273" s="5">
        <v>9958</v>
      </c>
      <c r="C273" s="6" t="s">
        <v>225</v>
      </c>
      <c r="D273" s="2"/>
      <c r="E273" s="3">
        <v>21.81917808219178</v>
      </c>
      <c r="F273" s="2"/>
      <c r="G273" s="8" t="s">
        <v>49</v>
      </c>
      <c r="H273" s="7" t="s">
        <v>50</v>
      </c>
      <c r="I273" s="4">
        <v>450000</v>
      </c>
    </row>
    <row r="274" spans="2:9">
      <c r="B274" s="5">
        <v>9959</v>
      </c>
      <c r="C274" s="6" t="s">
        <v>226</v>
      </c>
      <c r="D274" s="2"/>
      <c r="E274" s="3">
        <v>22.843835616438355</v>
      </c>
      <c r="F274" s="2"/>
      <c r="G274" s="8" t="s">
        <v>49</v>
      </c>
      <c r="H274" s="7" t="s">
        <v>48</v>
      </c>
      <c r="I274" s="4">
        <v>450000</v>
      </c>
    </row>
    <row r="275" spans="2:9">
      <c r="B275" s="5">
        <v>9960</v>
      </c>
      <c r="C275" s="6" t="s">
        <v>227</v>
      </c>
      <c r="D275" s="2"/>
      <c r="E275" s="3">
        <v>22.36986301369863</v>
      </c>
      <c r="F275" s="2"/>
      <c r="G275" s="8" t="s">
        <v>49</v>
      </c>
      <c r="H275" s="7" t="s">
        <v>48</v>
      </c>
      <c r="I275" s="4">
        <v>450000</v>
      </c>
    </row>
    <row r="276" spans="2:9">
      <c r="B276" s="5">
        <v>9961</v>
      </c>
      <c r="C276" s="6" t="s">
        <v>228</v>
      </c>
      <c r="D276" s="2"/>
      <c r="E276" s="3">
        <v>22.512328767123286</v>
      </c>
      <c r="F276" s="2"/>
      <c r="G276" s="8" t="s">
        <v>49</v>
      </c>
      <c r="H276" s="7" t="s">
        <v>48</v>
      </c>
      <c r="I276" s="4">
        <v>450000</v>
      </c>
    </row>
    <row r="277" spans="2:9">
      <c r="B277" s="5">
        <v>9962</v>
      </c>
      <c r="C277" s="6" t="s">
        <v>229</v>
      </c>
      <c r="D277" s="2"/>
      <c r="E277" s="3">
        <v>35.909589041095892</v>
      </c>
      <c r="F277" s="2"/>
      <c r="G277" s="8" t="s">
        <v>49</v>
      </c>
      <c r="H277" s="7" t="s">
        <v>48</v>
      </c>
      <c r="I277" s="4">
        <v>450000</v>
      </c>
    </row>
    <row r="278" spans="2:9">
      <c r="B278" s="5">
        <v>9962</v>
      </c>
      <c r="C278" s="2"/>
      <c r="D278" s="2"/>
      <c r="E278" s="9">
        <f>E277-3</f>
        <v>32.909589041095892</v>
      </c>
      <c r="F278" s="2"/>
      <c r="G278" s="2" t="s">
        <v>47</v>
      </c>
      <c r="H278" s="2"/>
      <c r="I278" s="10">
        <f t="shared" ref="I278:I279" si="28">I277</f>
        <v>450000</v>
      </c>
    </row>
    <row r="279" spans="2:9">
      <c r="B279" s="5">
        <v>9962</v>
      </c>
      <c r="C279" s="2"/>
      <c r="D279" s="2"/>
      <c r="E279" s="9">
        <f>E277-25</f>
        <v>10.909589041095892</v>
      </c>
      <c r="F279" s="2"/>
      <c r="G279" s="2" t="s">
        <v>277</v>
      </c>
      <c r="H279" s="2"/>
      <c r="I279" s="10">
        <f t="shared" si="28"/>
        <v>450000</v>
      </c>
    </row>
    <row r="280" spans="2:9">
      <c r="B280" s="5">
        <v>9963</v>
      </c>
      <c r="C280" s="6" t="s">
        <v>230</v>
      </c>
      <c r="D280" s="2"/>
      <c r="E280" s="3">
        <v>29.432876712328767</v>
      </c>
      <c r="F280" s="2"/>
      <c r="G280" s="8" t="s">
        <v>49</v>
      </c>
      <c r="H280" s="7" t="s">
        <v>48</v>
      </c>
      <c r="I280" s="4">
        <v>450000</v>
      </c>
    </row>
    <row r="281" spans="2:9">
      <c r="B281" s="5">
        <v>9963</v>
      </c>
      <c r="C281" s="2"/>
      <c r="D281" s="2"/>
      <c r="E281" s="9">
        <f>E280-3</f>
        <v>26.432876712328767</v>
      </c>
      <c r="F281" s="2"/>
      <c r="G281" s="2" t="s">
        <v>47</v>
      </c>
      <c r="H281" s="2"/>
      <c r="I281" s="10">
        <f>I280</f>
        <v>450000</v>
      </c>
    </row>
    <row r="282" spans="2:9">
      <c r="B282" s="5">
        <v>9964</v>
      </c>
      <c r="C282" s="6" t="s">
        <v>231</v>
      </c>
      <c r="D282" s="2"/>
      <c r="E282" s="3">
        <v>22.213698630136985</v>
      </c>
      <c r="F282" s="2"/>
      <c r="G282" s="8" t="s">
        <v>49</v>
      </c>
      <c r="H282" s="7" t="s">
        <v>48</v>
      </c>
      <c r="I282" s="4">
        <v>450000</v>
      </c>
    </row>
    <row r="283" spans="2:9">
      <c r="B283" s="5">
        <v>9965</v>
      </c>
      <c r="C283" s="6" t="s">
        <v>56</v>
      </c>
      <c r="D283" s="2"/>
      <c r="E283" s="3">
        <v>25.841095890410958</v>
      </c>
      <c r="F283" s="2"/>
      <c r="G283" s="8" t="s">
        <v>49</v>
      </c>
      <c r="H283" s="7" t="s">
        <v>50</v>
      </c>
      <c r="I283" s="4">
        <v>450000</v>
      </c>
    </row>
    <row r="284" spans="2:9">
      <c r="B284" s="5">
        <v>9966</v>
      </c>
      <c r="C284" s="6" t="s">
        <v>232</v>
      </c>
      <c r="D284" s="2"/>
      <c r="E284" s="3">
        <v>25.63013698630137</v>
      </c>
      <c r="F284" s="2"/>
      <c r="G284" s="8" t="s">
        <v>49</v>
      </c>
      <c r="H284" s="7" t="s">
        <v>48</v>
      </c>
      <c r="I284" s="4">
        <v>450000</v>
      </c>
    </row>
    <row r="285" spans="2:9">
      <c r="B285" s="5">
        <v>9968</v>
      </c>
      <c r="C285" s="6" t="s">
        <v>233</v>
      </c>
      <c r="D285" s="2"/>
      <c r="E285" s="3">
        <v>29.736986301369864</v>
      </c>
      <c r="F285" s="2"/>
      <c r="G285" s="8" t="s">
        <v>49</v>
      </c>
      <c r="H285" s="7" t="s">
        <v>48</v>
      </c>
      <c r="I285" s="4">
        <v>450000</v>
      </c>
    </row>
    <row r="286" spans="2:9">
      <c r="B286" s="5">
        <v>9968</v>
      </c>
      <c r="C286" s="2"/>
      <c r="D286" s="2"/>
      <c r="E286" s="9">
        <f>E285-3</f>
        <v>26.736986301369864</v>
      </c>
      <c r="F286" s="2"/>
      <c r="G286" s="2" t="s">
        <v>47</v>
      </c>
      <c r="H286" s="2"/>
      <c r="I286" s="10">
        <f>I285</f>
        <v>450000</v>
      </c>
    </row>
    <row r="287" spans="2:9">
      <c r="B287" s="5">
        <v>9969</v>
      </c>
      <c r="C287" s="6" t="s">
        <v>234</v>
      </c>
      <c r="D287" s="2"/>
      <c r="E287" s="3">
        <v>32.098630136986301</v>
      </c>
      <c r="F287" s="2"/>
      <c r="G287" s="8" t="s">
        <v>49</v>
      </c>
      <c r="H287" s="7" t="s">
        <v>48</v>
      </c>
      <c r="I287" s="4">
        <v>450000</v>
      </c>
    </row>
    <row r="288" spans="2:9">
      <c r="B288" s="5">
        <v>9969</v>
      </c>
      <c r="C288" s="2"/>
      <c r="D288" s="2"/>
      <c r="E288" s="9">
        <f>E287-3</f>
        <v>29.098630136986301</v>
      </c>
      <c r="F288" s="2"/>
      <c r="G288" s="2" t="s">
        <v>47</v>
      </c>
      <c r="H288" s="2"/>
      <c r="I288" s="10">
        <f t="shared" ref="I288:I289" si="29">I287</f>
        <v>450000</v>
      </c>
    </row>
    <row r="289" spans="2:9">
      <c r="B289" s="5">
        <v>9969</v>
      </c>
      <c r="C289" s="2"/>
      <c r="D289" s="2"/>
      <c r="E289" s="9">
        <f>E287-25</f>
        <v>7.0986301369863014</v>
      </c>
      <c r="F289" s="2"/>
      <c r="G289" s="2" t="s">
        <v>277</v>
      </c>
      <c r="H289" s="2"/>
      <c r="I289" s="10">
        <f t="shared" si="29"/>
        <v>450000</v>
      </c>
    </row>
    <row r="290" spans="2:9">
      <c r="B290" s="5">
        <v>9970</v>
      </c>
      <c r="C290" s="6" t="s">
        <v>235</v>
      </c>
      <c r="D290" s="2"/>
      <c r="E290" s="3">
        <v>30.079452054794519</v>
      </c>
      <c r="F290" s="2"/>
      <c r="G290" s="8" t="s">
        <v>49</v>
      </c>
      <c r="H290" s="7" t="s">
        <v>48</v>
      </c>
      <c r="I290" s="4">
        <v>450000</v>
      </c>
    </row>
    <row r="291" spans="2:9">
      <c r="B291" s="5">
        <v>9970</v>
      </c>
      <c r="C291" s="2"/>
      <c r="D291" s="2"/>
      <c r="E291" s="9">
        <f>E290-3</f>
        <v>27.079452054794519</v>
      </c>
      <c r="F291" s="2"/>
      <c r="G291" s="2" t="s">
        <v>47</v>
      </c>
      <c r="H291" s="2"/>
      <c r="I291" s="10">
        <f>I290</f>
        <v>450000</v>
      </c>
    </row>
    <row r="292" spans="2:9">
      <c r="B292" s="5">
        <v>9971</v>
      </c>
      <c r="C292" s="6" t="s">
        <v>236</v>
      </c>
      <c r="D292" s="2"/>
      <c r="E292" s="3">
        <v>43.326027397260276</v>
      </c>
      <c r="F292" s="2"/>
      <c r="G292" s="8" t="s">
        <v>49</v>
      </c>
      <c r="H292" s="7" t="s">
        <v>48</v>
      </c>
      <c r="I292" s="4">
        <v>700000</v>
      </c>
    </row>
    <row r="293" spans="2:9">
      <c r="B293" s="5">
        <v>9971</v>
      </c>
      <c r="C293" s="2"/>
      <c r="D293" s="2"/>
      <c r="E293" s="9">
        <f>E292-3</f>
        <v>40.326027397260276</v>
      </c>
      <c r="F293" s="2"/>
      <c r="G293" s="2" t="s">
        <v>47</v>
      </c>
      <c r="H293" s="2"/>
      <c r="I293" s="10">
        <f t="shared" ref="I293:I295" si="30">I292</f>
        <v>700000</v>
      </c>
    </row>
    <row r="294" spans="2:9">
      <c r="B294" s="5">
        <v>9971</v>
      </c>
      <c r="C294" s="2"/>
      <c r="D294" s="2"/>
      <c r="E294" s="9">
        <f>E292-25</f>
        <v>18.326027397260276</v>
      </c>
      <c r="F294" s="2"/>
      <c r="G294" s="2" t="s">
        <v>277</v>
      </c>
      <c r="H294" s="2"/>
      <c r="I294" s="10">
        <f t="shared" si="30"/>
        <v>700000</v>
      </c>
    </row>
    <row r="295" spans="2:9">
      <c r="B295" s="5">
        <v>9971</v>
      </c>
      <c r="C295" s="2"/>
      <c r="D295" s="2"/>
      <c r="E295" s="9">
        <f>E292-25</f>
        <v>18.326027397260276</v>
      </c>
      <c r="F295" s="2"/>
      <c r="G295" s="2" t="s">
        <v>278</v>
      </c>
      <c r="H295" s="2"/>
      <c r="I295" s="10">
        <f t="shared" si="30"/>
        <v>700000</v>
      </c>
    </row>
    <row r="296" spans="2:9">
      <c r="B296" s="5">
        <v>9972</v>
      </c>
      <c r="C296" s="6" t="s">
        <v>237</v>
      </c>
      <c r="D296" s="2"/>
      <c r="E296" s="3">
        <v>28.153424657534245</v>
      </c>
      <c r="F296" s="2"/>
      <c r="G296" s="8" t="s">
        <v>49</v>
      </c>
      <c r="H296" s="7" t="s">
        <v>48</v>
      </c>
      <c r="I296" s="4">
        <v>450000</v>
      </c>
    </row>
    <row r="297" spans="2:9">
      <c r="B297" s="5">
        <v>9972</v>
      </c>
      <c r="C297" s="2"/>
      <c r="D297" s="2"/>
      <c r="E297" s="9">
        <f>E296-3</f>
        <v>25.153424657534245</v>
      </c>
      <c r="F297" s="2"/>
      <c r="G297" s="2" t="s">
        <v>47</v>
      </c>
      <c r="H297" s="2"/>
      <c r="I297" s="10">
        <f>I296</f>
        <v>450000</v>
      </c>
    </row>
    <row r="298" spans="2:9">
      <c r="B298" s="5">
        <v>9973</v>
      </c>
      <c r="C298" s="6" t="s">
        <v>238</v>
      </c>
      <c r="D298" s="2"/>
      <c r="E298" s="3">
        <v>26.504109589041096</v>
      </c>
      <c r="F298" s="2"/>
      <c r="G298" s="8" t="s">
        <v>49</v>
      </c>
      <c r="H298" s="7" t="s">
        <v>50</v>
      </c>
      <c r="I298" s="4">
        <v>450000</v>
      </c>
    </row>
    <row r="299" spans="2:9">
      <c r="B299" s="5">
        <v>9974</v>
      </c>
      <c r="C299" s="6" t="s">
        <v>239</v>
      </c>
      <c r="D299" s="2"/>
      <c r="E299" s="3">
        <v>21</v>
      </c>
      <c r="F299" s="2"/>
      <c r="G299" s="8" t="s">
        <v>49</v>
      </c>
      <c r="H299" s="7" t="s">
        <v>48</v>
      </c>
      <c r="I299" s="4">
        <v>450000</v>
      </c>
    </row>
    <row r="300" spans="2:9">
      <c r="B300" s="5">
        <v>9975</v>
      </c>
      <c r="C300" s="6" t="s">
        <v>240</v>
      </c>
      <c r="D300" s="2"/>
      <c r="E300" s="3">
        <v>21</v>
      </c>
      <c r="F300" s="2"/>
      <c r="G300" s="8" t="s">
        <v>49</v>
      </c>
      <c r="H300" s="7" t="s">
        <v>50</v>
      </c>
      <c r="I300" s="4">
        <v>450000</v>
      </c>
    </row>
    <row r="301" spans="2:9">
      <c r="B301" s="5">
        <v>9976</v>
      </c>
      <c r="C301" s="6" t="s">
        <v>241</v>
      </c>
      <c r="D301" s="2"/>
      <c r="E301" s="3">
        <v>22.775342465753425</v>
      </c>
      <c r="F301" s="2"/>
      <c r="G301" s="8" t="s">
        <v>49</v>
      </c>
      <c r="H301" s="7" t="s">
        <v>50</v>
      </c>
      <c r="I301" s="4">
        <v>450000</v>
      </c>
    </row>
    <row r="302" spans="2:9">
      <c r="B302" s="5">
        <v>9977</v>
      </c>
      <c r="C302" s="6" t="s">
        <v>242</v>
      </c>
      <c r="D302" s="2"/>
      <c r="E302" s="3">
        <v>23.106849315068494</v>
      </c>
      <c r="F302" s="2"/>
      <c r="G302" s="8" t="s">
        <v>49</v>
      </c>
      <c r="H302" s="7" t="s">
        <v>48</v>
      </c>
      <c r="I302" s="4">
        <v>450000</v>
      </c>
    </row>
    <row r="303" spans="2:9">
      <c r="B303" s="5">
        <v>9978</v>
      </c>
      <c r="C303" s="6" t="s">
        <v>243</v>
      </c>
      <c r="D303" s="2"/>
      <c r="E303" s="3">
        <v>22.13150684931507</v>
      </c>
      <c r="F303" s="2"/>
      <c r="G303" s="8" t="s">
        <v>49</v>
      </c>
      <c r="H303" s="7" t="s">
        <v>48</v>
      </c>
      <c r="I303" s="4">
        <v>450000</v>
      </c>
    </row>
    <row r="304" spans="2:9">
      <c r="B304" s="5">
        <v>9979</v>
      </c>
      <c r="C304" s="6" t="s">
        <v>244</v>
      </c>
      <c r="D304" s="2"/>
      <c r="E304" s="3">
        <v>25.126027397260273</v>
      </c>
      <c r="F304" s="2"/>
      <c r="G304" s="8" t="s">
        <v>49</v>
      </c>
      <c r="H304" s="7" t="s">
        <v>48</v>
      </c>
      <c r="I304" s="4">
        <v>450000</v>
      </c>
    </row>
    <row r="305" spans="2:9">
      <c r="B305" s="5">
        <v>9980</v>
      </c>
      <c r="C305" s="6" t="s">
        <v>245</v>
      </c>
      <c r="D305" s="2"/>
      <c r="E305" s="3">
        <v>21.980821917808218</v>
      </c>
      <c r="F305" s="2"/>
      <c r="G305" s="8" t="s">
        <v>49</v>
      </c>
      <c r="H305" s="7" t="s">
        <v>48</v>
      </c>
      <c r="I305" s="4">
        <v>450000</v>
      </c>
    </row>
    <row r="306" spans="2:9">
      <c r="B306" s="5">
        <v>9981</v>
      </c>
      <c r="C306" s="6" t="s">
        <v>246</v>
      </c>
      <c r="D306" s="2"/>
      <c r="E306" s="3">
        <v>33.876712328767127</v>
      </c>
      <c r="F306" s="2"/>
      <c r="G306" s="8" t="s">
        <v>49</v>
      </c>
      <c r="H306" s="7" t="s">
        <v>50</v>
      </c>
      <c r="I306" s="4">
        <v>450000</v>
      </c>
    </row>
    <row r="307" spans="2:9">
      <c r="B307" s="5">
        <v>9981</v>
      </c>
      <c r="C307" s="2"/>
      <c r="D307" s="2"/>
      <c r="E307" s="9">
        <f>E306-3</f>
        <v>30.876712328767127</v>
      </c>
      <c r="F307" s="2"/>
      <c r="G307" s="2" t="s">
        <v>47</v>
      </c>
      <c r="H307" s="2"/>
      <c r="I307" s="10">
        <f t="shared" ref="I307:I308" si="31">I306</f>
        <v>450000</v>
      </c>
    </row>
    <row r="308" spans="2:9">
      <c r="B308" s="5">
        <v>9981</v>
      </c>
      <c r="C308" s="2"/>
      <c r="D308" s="2"/>
      <c r="E308" s="9">
        <f>E306-25</f>
        <v>8.8767123287671268</v>
      </c>
      <c r="F308" s="2"/>
      <c r="G308" s="2" t="s">
        <v>277</v>
      </c>
      <c r="H308" s="2"/>
      <c r="I308" s="10">
        <f t="shared" si="31"/>
        <v>450000</v>
      </c>
    </row>
    <row r="309" spans="2:9">
      <c r="B309" s="5">
        <v>9982</v>
      </c>
      <c r="C309" s="6" t="s">
        <v>247</v>
      </c>
      <c r="D309" s="2"/>
      <c r="E309" s="3">
        <v>23.443835616438356</v>
      </c>
      <c r="F309" s="2"/>
      <c r="G309" s="8" t="s">
        <v>49</v>
      </c>
      <c r="H309" s="7" t="s">
        <v>50</v>
      </c>
      <c r="I309" s="4">
        <v>450000</v>
      </c>
    </row>
    <row r="310" spans="2:9">
      <c r="B310" s="5">
        <v>9983</v>
      </c>
      <c r="C310" s="6" t="s">
        <v>248</v>
      </c>
      <c r="D310" s="2"/>
      <c r="E310" s="3">
        <v>27.926027397260274</v>
      </c>
      <c r="F310" s="2"/>
      <c r="G310" s="8" t="s">
        <v>49</v>
      </c>
      <c r="H310" s="7" t="s">
        <v>50</v>
      </c>
      <c r="I310" s="4">
        <v>450000</v>
      </c>
    </row>
    <row r="311" spans="2:9">
      <c r="B311" s="5">
        <v>9983</v>
      </c>
      <c r="C311" s="2"/>
      <c r="D311" s="2"/>
      <c r="E311" s="9">
        <f>E310-3</f>
        <v>24.926027397260274</v>
      </c>
      <c r="F311" s="2"/>
      <c r="G311" s="2" t="s">
        <v>47</v>
      </c>
      <c r="H311" s="2"/>
      <c r="I311" s="10">
        <f>I310</f>
        <v>450000</v>
      </c>
    </row>
    <row r="312" spans="2:9">
      <c r="B312" s="5">
        <v>9984</v>
      </c>
      <c r="C312" s="6" t="s">
        <v>249</v>
      </c>
      <c r="D312" s="2"/>
      <c r="E312" s="3">
        <v>26.586301369863012</v>
      </c>
      <c r="F312" s="2"/>
      <c r="G312" s="8" t="s">
        <v>49</v>
      </c>
      <c r="H312" s="7" t="s">
        <v>48</v>
      </c>
      <c r="I312" s="4">
        <v>450000</v>
      </c>
    </row>
    <row r="313" spans="2:9">
      <c r="B313" s="5">
        <v>9985</v>
      </c>
      <c r="C313" s="6" t="s">
        <v>250</v>
      </c>
      <c r="D313" s="2"/>
      <c r="E313" s="3">
        <v>30.701369863013699</v>
      </c>
      <c r="F313" s="2"/>
      <c r="G313" s="8" t="s">
        <v>49</v>
      </c>
      <c r="H313" s="7" t="s">
        <v>50</v>
      </c>
      <c r="I313" s="4">
        <v>450000</v>
      </c>
    </row>
    <row r="314" spans="2:9">
      <c r="B314" s="5">
        <v>9985</v>
      </c>
      <c r="C314" s="2"/>
      <c r="D314" s="2"/>
      <c r="E314" s="9">
        <f>E313-3</f>
        <v>27.701369863013699</v>
      </c>
      <c r="F314" s="2"/>
      <c r="G314" s="2" t="s">
        <v>47</v>
      </c>
      <c r="H314" s="2"/>
      <c r="I314" s="10">
        <f>I313</f>
        <v>450000</v>
      </c>
    </row>
    <row r="315" spans="2:9">
      <c r="B315" s="5">
        <v>9986</v>
      </c>
      <c r="C315" s="6" t="s">
        <v>251</v>
      </c>
      <c r="D315" s="2"/>
      <c r="E315" s="3">
        <v>37.046575342465751</v>
      </c>
      <c r="F315" s="2"/>
      <c r="G315" s="8" t="s">
        <v>49</v>
      </c>
      <c r="H315" s="7" t="s">
        <v>48</v>
      </c>
      <c r="I315" s="4">
        <v>700000</v>
      </c>
    </row>
    <row r="316" spans="2:9">
      <c r="B316" s="5">
        <v>9986</v>
      </c>
      <c r="C316" s="2"/>
      <c r="D316" s="2"/>
      <c r="E316" s="9">
        <f>E315-3</f>
        <v>34.046575342465751</v>
      </c>
      <c r="F316" s="2"/>
      <c r="G316" s="2" t="s">
        <v>47</v>
      </c>
      <c r="H316" s="2"/>
      <c r="I316" s="10">
        <f t="shared" ref="I316:I317" si="32">I315</f>
        <v>700000</v>
      </c>
    </row>
    <row r="317" spans="2:9">
      <c r="B317" s="5">
        <v>9986</v>
      </c>
      <c r="C317" s="2"/>
      <c r="D317" s="2"/>
      <c r="E317" s="9">
        <f>E315-25</f>
        <v>12.046575342465751</v>
      </c>
      <c r="F317" s="2"/>
      <c r="G317" s="2" t="s">
        <v>277</v>
      </c>
      <c r="H317" s="2"/>
      <c r="I317" s="10">
        <f t="shared" si="32"/>
        <v>700000</v>
      </c>
    </row>
    <row r="318" spans="2:9">
      <c r="B318" s="5">
        <v>9987</v>
      </c>
      <c r="C318" s="6" t="s">
        <v>252</v>
      </c>
      <c r="D318" s="2"/>
      <c r="E318" s="3">
        <v>31.460273972602739</v>
      </c>
      <c r="F318" s="2"/>
      <c r="G318" s="8" t="s">
        <v>49</v>
      </c>
      <c r="H318" s="7" t="s">
        <v>48</v>
      </c>
      <c r="I318" s="4">
        <v>450000</v>
      </c>
    </row>
    <row r="319" spans="2:9">
      <c r="B319" s="5">
        <v>9987</v>
      </c>
      <c r="C319" s="2"/>
      <c r="D319" s="2"/>
      <c r="E319" s="9">
        <f>E318-3</f>
        <v>28.460273972602739</v>
      </c>
      <c r="F319" s="2"/>
      <c r="G319" s="2" t="s">
        <v>47</v>
      </c>
      <c r="H319" s="2"/>
      <c r="I319" s="10">
        <f>I318</f>
        <v>450000</v>
      </c>
    </row>
    <row r="320" spans="2:9">
      <c r="B320" s="5">
        <v>9988</v>
      </c>
      <c r="C320" s="6" t="s">
        <v>253</v>
      </c>
      <c r="D320" s="2"/>
      <c r="E320" s="3">
        <v>26.887671232876713</v>
      </c>
      <c r="F320" s="2"/>
      <c r="G320" s="8" t="s">
        <v>49</v>
      </c>
      <c r="H320" s="7" t="s">
        <v>48</v>
      </c>
      <c r="I320" s="4">
        <v>450000</v>
      </c>
    </row>
    <row r="321" spans="2:9">
      <c r="B321" s="5">
        <v>9990</v>
      </c>
      <c r="C321" s="6" t="s">
        <v>254</v>
      </c>
      <c r="D321" s="2"/>
      <c r="E321" s="3">
        <v>27.295890410958904</v>
      </c>
      <c r="F321" s="2"/>
      <c r="G321" s="8" t="s">
        <v>49</v>
      </c>
      <c r="H321" s="7" t="s">
        <v>48</v>
      </c>
      <c r="I321" s="4">
        <v>450000</v>
      </c>
    </row>
    <row r="322" spans="2:9">
      <c r="B322" s="5">
        <v>9991</v>
      </c>
      <c r="C322" s="6" t="s">
        <v>255</v>
      </c>
      <c r="D322" s="2"/>
      <c r="E322" s="3">
        <v>24.035616438356165</v>
      </c>
      <c r="F322" s="2"/>
      <c r="G322" s="8" t="s">
        <v>49</v>
      </c>
      <c r="H322" s="7" t="s">
        <v>48</v>
      </c>
      <c r="I322" s="4">
        <v>450000</v>
      </c>
    </row>
    <row r="323" spans="2:9">
      <c r="B323" s="5">
        <v>9992</v>
      </c>
      <c r="C323" s="6" t="s">
        <v>256</v>
      </c>
      <c r="D323" s="2"/>
      <c r="E323" s="3">
        <v>23.528767123287672</v>
      </c>
      <c r="F323" s="2"/>
      <c r="G323" s="8" t="s">
        <v>49</v>
      </c>
      <c r="H323" s="7" t="s">
        <v>48</v>
      </c>
      <c r="I323" s="4">
        <v>450000</v>
      </c>
    </row>
    <row r="324" spans="2:9">
      <c r="B324" s="5">
        <v>9993</v>
      </c>
      <c r="C324" s="6" t="s">
        <v>257</v>
      </c>
      <c r="D324" s="2"/>
      <c r="E324" s="3">
        <v>38.56986301369863</v>
      </c>
      <c r="F324" s="2"/>
      <c r="G324" s="8" t="s">
        <v>49</v>
      </c>
      <c r="H324" s="7" t="s">
        <v>50</v>
      </c>
      <c r="I324" s="4">
        <v>450000</v>
      </c>
    </row>
    <row r="325" spans="2:9">
      <c r="B325" s="5">
        <v>9993</v>
      </c>
      <c r="C325" s="2"/>
      <c r="D325" s="2"/>
      <c r="E325" s="9">
        <f>E324-3</f>
        <v>35.56986301369863</v>
      </c>
      <c r="F325" s="2"/>
      <c r="G325" s="2" t="s">
        <v>47</v>
      </c>
      <c r="H325" s="2"/>
      <c r="I325" s="10">
        <f t="shared" ref="I325:I326" si="33">I324</f>
        <v>450000</v>
      </c>
    </row>
    <row r="326" spans="2:9">
      <c r="B326" s="5">
        <v>9993</v>
      </c>
      <c r="C326" s="2"/>
      <c r="D326" s="2"/>
      <c r="E326" s="9">
        <f>E324-25</f>
        <v>13.56986301369863</v>
      </c>
      <c r="F326" s="2"/>
      <c r="G326" s="2" t="s">
        <v>277</v>
      </c>
      <c r="H326" s="2"/>
      <c r="I326" s="10">
        <f t="shared" si="33"/>
        <v>450000</v>
      </c>
    </row>
    <row r="327" spans="2:9">
      <c r="B327" s="5">
        <v>9994</v>
      </c>
      <c r="C327" s="6" t="s">
        <v>258</v>
      </c>
      <c r="D327" s="2"/>
      <c r="E327" s="3">
        <v>35.704109589041096</v>
      </c>
      <c r="F327" s="2"/>
      <c r="G327" s="8" t="s">
        <v>49</v>
      </c>
      <c r="H327" s="7" t="s">
        <v>48</v>
      </c>
      <c r="I327" s="4">
        <v>450000</v>
      </c>
    </row>
    <row r="328" spans="2:9">
      <c r="B328" s="5">
        <v>9994</v>
      </c>
      <c r="C328" s="2"/>
      <c r="D328" s="2"/>
      <c r="E328" s="9">
        <f>E327-3</f>
        <v>32.704109589041096</v>
      </c>
      <c r="F328" s="2"/>
      <c r="G328" s="2" t="s">
        <v>47</v>
      </c>
      <c r="H328" s="2"/>
      <c r="I328" s="10">
        <f t="shared" ref="I328:I329" si="34">I327</f>
        <v>450000</v>
      </c>
    </row>
    <row r="329" spans="2:9">
      <c r="B329" s="5">
        <v>9994</v>
      </c>
      <c r="C329" s="2"/>
      <c r="D329" s="2"/>
      <c r="E329" s="9">
        <f>E327-25</f>
        <v>10.704109589041096</v>
      </c>
      <c r="F329" s="2"/>
      <c r="G329" s="2" t="s">
        <v>277</v>
      </c>
      <c r="H329" s="2"/>
      <c r="I329" s="10">
        <f t="shared" si="34"/>
        <v>450000</v>
      </c>
    </row>
    <row r="330" spans="2:9">
      <c r="B330" s="5">
        <v>9995</v>
      </c>
      <c r="C330" s="6" t="s">
        <v>259</v>
      </c>
      <c r="D330" s="2"/>
      <c r="E330" s="3">
        <v>42.063013698630137</v>
      </c>
      <c r="F330" s="2"/>
      <c r="G330" s="8" t="s">
        <v>49</v>
      </c>
      <c r="H330" s="7" t="s">
        <v>48</v>
      </c>
      <c r="I330" s="4">
        <v>700000</v>
      </c>
    </row>
    <row r="331" spans="2:9">
      <c r="B331" s="5">
        <v>9995</v>
      </c>
      <c r="C331" s="2"/>
      <c r="D331" s="2"/>
      <c r="E331" s="9">
        <f>E330-3</f>
        <v>39.063013698630137</v>
      </c>
      <c r="F331" s="2"/>
      <c r="G331" s="2" t="s">
        <v>47</v>
      </c>
      <c r="H331" s="2"/>
      <c r="I331" s="10">
        <f t="shared" ref="I331:I333" si="35">I330</f>
        <v>700000</v>
      </c>
    </row>
    <row r="332" spans="2:9">
      <c r="B332" s="5">
        <v>9995</v>
      </c>
      <c r="C332" s="2"/>
      <c r="D332" s="2"/>
      <c r="E332" s="9">
        <f>E330-25</f>
        <v>17.063013698630137</v>
      </c>
      <c r="F332" s="2"/>
      <c r="G332" s="2" t="s">
        <v>277</v>
      </c>
      <c r="H332" s="2"/>
      <c r="I332" s="10">
        <f t="shared" si="35"/>
        <v>700000</v>
      </c>
    </row>
    <row r="333" spans="2:9">
      <c r="B333" s="5">
        <v>9995</v>
      </c>
      <c r="C333" s="2"/>
      <c r="D333" s="2"/>
      <c r="E333" s="9">
        <f>E330-25</f>
        <v>17.063013698630137</v>
      </c>
      <c r="F333" s="2"/>
      <c r="G333" s="2" t="s">
        <v>278</v>
      </c>
      <c r="H333" s="2"/>
      <c r="I333" s="10">
        <f t="shared" si="35"/>
        <v>700000</v>
      </c>
    </row>
    <row r="334" spans="2:9">
      <c r="B334" s="5">
        <v>9996</v>
      </c>
      <c r="C334" s="6" t="s">
        <v>260</v>
      </c>
      <c r="D334" s="2"/>
      <c r="E334" s="3">
        <v>23.780821917808218</v>
      </c>
      <c r="F334" s="2"/>
      <c r="G334" s="8" t="s">
        <v>49</v>
      </c>
      <c r="H334" s="7" t="s">
        <v>48</v>
      </c>
      <c r="I334" s="4">
        <v>450000</v>
      </c>
    </row>
    <row r="335" spans="2:9">
      <c r="B335" s="5">
        <v>9997</v>
      </c>
      <c r="C335" s="6" t="s">
        <v>261</v>
      </c>
      <c r="D335" s="2"/>
      <c r="E335" s="3">
        <v>50.183561643835617</v>
      </c>
      <c r="F335" s="2"/>
      <c r="G335" s="8" t="s">
        <v>49</v>
      </c>
      <c r="H335" s="7" t="s">
        <v>48</v>
      </c>
      <c r="I335" s="4">
        <v>700000</v>
      </c>
    </row>
    <row r="336" spans="2:9">
      <c r="B336" s="5">
        <v>9997</v>
      </c>
      <c r="C336" s="2"/>
      <c r="D336" s="2"/>
      <c r="E336" s="9">
        <f>E335-3</f>
        <v>47.183561643835617</v>
      </c>
      <c r="F336" s="2"/>
      <c r="G336" s="2" t="s">
        <v>47</v>
      </c>
      <c r="H336" s="2"/>
      <c r="I336" s="10">
        <f t="shared" ref="I336:I338" si="36">I335</f>
        <v>700000</v>
      </c>
    </row>
    <row r="337" spans="2:9">
      <c r="B337" s="5">
        <v>9997</v>
      </c>
      <c r="C337" s="2"/>
      <c r="D337" s="2"/>
      <c r="E337" s="9">
        <f>E335-25</f>
        <v>25.183561643835617</v>
      </c>
      <c r="F337" s="2"/>
      <c r="G337" s="2" t="s">
        <v>277</v>
      </c>
      <c r="H337" s="2"/>
      <c r="I337" s="10">
        <f t="shared" si="36"/>
        <v>700000</v>
      </c>
    </row>
    <row r="338" spans="2:9">
      <c r="B338" s="5">
        <v>9997</v>
      </c>
      <c r="C338" s="2"/>
      <c r="D338" s="2"/>
      <c r="E338" s="9">
        <f>E335-25</f>
        <v>25.183561643835617</v>
      </c>
      <c r="F338" s="2"/>
      <c r="G338" s="2" t="s">
        <v>278</v>
      </c>
      <c r="H338" s="2"/>
      <c r="I338" s="10">
        <f t="shared" si="36"/>
        <v>700000</v>
      </c>
    </row>
    <row r="339" spans="2:9">
      <c r="B339" s="5">
        <v>9998</v>
      </c>
      <c r="C339" s="6" t="s">
        <v>262</v>
      </c>
      <c r="D339" s="2"/>
      <c r="E339" s="3">
        <v>26.81917808219178</v>
      </c>
      <c r="F339" s="2"/>
      <c r="G339" s="8" t="s">
        <v>49</v>
      </c>
      <c r="H339" s="7" t="s">
        <v>48</v>
      </c>
      <c r="I339" s="4">
        <v>450000</v>
      </c>
    </row>
    <row r="340" spans="2:9">
      <c r="B340" s="5">
        <v>10001</v>
      </c>
      <c r="C340" s="6" t="s">
        <v>263</v>
      </c>
      <c r="D340" s="2"/>
      <c r="E340" s="3">
        <v>27.356164383561644</v>
      </c>
      <c r="F340" s="2"/>
      <c r="G340" s="8" t="s">
        <v>49</v>
      </c>
      <c r="H340" s="7" t="s">
        <v>48</v>
      </c>
      <c r="I340" s="4">
        <v>450000</v>
      </c>
    </row>
    <row r="341" spans="2:9">
      <c r="B341" s="5">
        <v>10002</v>
      </c>
      <c r="C341" s="6" t="s">
        <v>264</v>
      </c>
      <c r="D341" s="2"/>
      <c r="E341" s="3">
        <v>29.947945205479453</v>
      </c>
      <c r="F341" s="2"/>
      <c r="G341" s="8" t="s">
        <v>49</v>
      </c>
      <c r="H341" s="7" t="s">
        <v>48</v>
      </c>
      <c r="I341" s="4">
        <v>450000</v>
      </c>
    </row>
    <row r="342" spans="2:9">
      <c r="B342" s="5">
        <v>10002</v>
      </c>
      <c r="C342" s="2"/>
      <c r="D342" s="2"/>
      <c r="E342" s="9">
        <f>E341-3</f>
        <v>26.947945205479453</v>
      </c>
      <c r="F342" s="2"/>
      <c r="G342" s="2" t="s">
        <v>47</v>
      </c>
      <c r="H342" s="2"/>
      <c r="I342" s="10">
        <f>I341</f>
        <v>450000</v>
      </c>
    </row>
    <row r="343" spans="2:9">
      <c r="B343" s="5">
        <v>10003</v>
      </c>
      <c r="C343" s="6" t="s">
        <v>265</v>
      </c>
      <c r="D343" s="2"/>
      <c r="E343" s="3">
        <v>25.254794520547946</v>
      </c>
      <c r="F343" s="2"/>
      <c r="G343" s="8" t="s">
        <v>49</v>
      </c>
      <c r="H343" s="7" t="s">
        <v>48</v>
      </c>
      <c r="I343" s="4">
        <v>450000</v>
      </c>
    </row>
    <row r="344" spans="2:9">
      <c r="B344" s="5">
        <v>10004</v>
      </c>
      <c r="C344" s="6" t="s">
        <v>266</v>
      </c>
      <c r="D344" s="2"/>
      <c r="E344" s="3">
        <v>25.082191780821919</v>
      </c>
      <c r="F344" s="2"/>
      <c r="G344" s="8" t="s">
        <v>49</v>
      </c>
      <c r="H344" s="7" t="s">
        <v>48</v>
      </c>
      <c r="I344" s="4">
        <v>450000</v>
      </c>
    </row>
    <row r="345" spans="2:9">
      <c r="B345" s="5">
        <v>10005</v>
      </c>
      <c r="C345" s="6" t="s">
        <v>267</v>
      </c>
      <c r="D345" s="2"/>
      <c r="E345" s="3">
        <v>26.81095890410959</v>
      </c>
      <c r="F345" s="2"/>
      <c r="G345" s="8" t="s">
        <v>49</v>
      </c>
      <c r="H345" s="7" t="s">
        <v>48</v>
      </c>
      <c r="I345" s="4">
        <v>450000</v>
      </c>
    </row>
    <row r="346" spans="2:9">
      <c r="B346" s="5">
        <v>10006</v>
      </c>
      <c r="C346" s="6" t="s">
        <v>268</v>
      </c>
      <c r="D346" s="2"/>
      <c r="E346" s="3">
        <v>32.769863013698632</v>
      </c>
      <c r="F346" s="2"/>
      <c r="G346" s="8" t="s">
        <v>49</v>
      </c>
      <c r="H346" s="7" t="s">
        <v>48</v>
      </c>
      <c r="I346" s="4">
        <v>450000</v>
      </c>
    </row>
    <row r="347" spans="2:9">
      <c r="B347" s="5">
        <v>10006</v>
      </c>
      <c r="C347" s="2"/>
      <c r="D347" s="2"/>
      <c r="E347" s="9">
        <f>E346-3</f>
        <v>29.769863013698632</v>
      </c>
      <c r="F347" s="2"/>
      <c r="G347" s="2" t="s">
        <v>47</v>
      </c>
      <c r="H347" s="2"/>
      <c r="I347" s="10">
        <f t="shared" ref="I347:I348" si="37">I346</f>
        <v>450000</v>
      </c>
    </row>
    <row r="348" spans="2:9">
      <c r="B348" s="5">
        <v>10006</v>
      </c>
      <c r="C348" s="2"/>
      <c r="D348" s="2"/>
      <c r="E348" s="9">
        <f>E346-25</f>
        <v>7.7698630136986324</v>
      </c>
      <c r="F348" s="2"/>
      <c r="G348" s="2" t="s">
        <v>277</v>
      </c>
      <c r="H348" s="2"/>
      <c r="I348" s="10">
        <f t="shared" si="37"/>
        <v>450000</v>
      </c>
    </row>
    <row r="349" spans="2:9">
      <c r="B349" s="5">
        <v>10007</v>
      </c>
      <c r="C349" s="6" t="s">
        <v>269</v>
      </c>
      <c r="D349" s="2"/>
      <c r="E349" s="3">
        <v>25.287671232876711</v>
      </c>
      <c r="F349" s="2"/>
      <c r="G349" s="8" t="s">
        <v>49</v>
      </c>
      <c r="H349" s="7" t="s">
        <v>48</v>
      </c>
      <c r="I349" s="4">
        <v>450000</v>
      </c>
    </row>
    <row r="350" spans="2:9">
      <c r="B350" s="5">
        <v>10008</v>
      </c>
      <c r="C350" s="6" t="s">
        <v>270</v>
      </c>
      <c r="D350" s="2"/>
      <c r="E350" s="3">
        <v>25.802739726027397</v>
      </c>
      <c r="F350" s="2"/>
      <c r="G350" s="8" t="s">
        <v>49</v>
      </c>
      <c r="H350" s="7" t="s">
        <v>48</v>
      </c>
      <c r="I350" s="4">
        <v>450000</v>
      </c>
    </row>
    <row r="351" spans="2:9">
      <c r="B351" s="5">
        <v>10009</v>
      </c>
      <c r="C351" s="6" t="s">
        <v>271</v>
      </c>
      <c r="D351" s="2"/>
      <c r="E351" s="3">
        <v>27.827397260273973</v>
      </c>
      <c r="F351" s="2"/>
      <c r="G351" s="8" t="s">
        <v>49</v>
      </c>
      <c r="H351" s="7" t="s">
        <v>48</v>
      </c>
      <c r="I351" s="4">
        <v>450000</v>
      </c>
    </row>
    <row r="352" spans="2:9">
      <c r="B352" s="5">
        <v>10009</v>
      </c>
      <c r="C352" s="2"/>
      <c r="D352" s="2"/>
      <c r="E352" s="9">
        <f>E351-3</f>
        <v>24.827397260273973</v>
      </c>
      <c r="F352" s="2"/>
      <c r="G352" s="2" t="s">
        <v>47</v>
      </c>
      <c r="H352" s="2"/>
      <c r="I352" s="10">
        <f>I351</f>
        <v>450000</v>
      </c>
    </row>
    <row r="353" spans="2:9">
      <c r="B353" s="5">
        <v>10010</v>
      </c>
      <c r="C353" s="6" t="s">
        <v>272</v>
      </c>
      <c r="D353" s="2"/>
      <c r="E353" s="3">
        <v>22.542465753424658</v>
      </c>
      <c r="F353" s="2"/>
      <c r="G353" s="8" t="s">
        <v>49</v>
      </c>
      <c r="H353" s="7" t="s">
        <v>50</v>
      </c>
      <c r="I353" s="4">
        <v>450000</v>
      </c>
    </row>
    <row r="354" spans="2:9">
      <c r="B354" s="5">
        <v>10011</v>
      </c>
      <c r="C354" s="6" t="s">
        <v>273</v>
      </c>
      <c r="D354" s="2"/>
      <c r="E354" s="3">
        <v>23.778082191780822</v>
      </c>
      <c r="F354" s="2"/>
      <c r="G354" s="8" t="s">
        <v>49</v>
      </c>
      <c r="H354" s="7" t="s">
        <v>50</v>
      </c>
      <c r="I354" s="4">
        <v>450000</v>
      </c>
    </row>
    <row r="355" spans="2:9">
      <c r="B355" s="5">
        <v>10012</v>
      </c>
      <c r="C355" s="6" t="s">
        <v>274</v>
      </c>
      <c r="D355" s="2"/>
      <c r="E355" s="3">
        <v>24.764383561643836</v>
      </c>
      <c r="F355" s="2"/>
      <c r="G355" s="8" t="s">
        <v>49</v>
      </c>
      <c r="H355" s="7" t="s">
        <v>48</v>
      </c>
      <c r="I355" s="4">
        <v>450000</v>
      </c>
    </row>
    <row r="356" spans="2:9">
      <c r="B356" s="5">
        <v>10013</v>
      </c>
      <c r="C356" s="6" t="s">
        <v>275</v>
      </c>
      <c r="D356" s="2"/>
      <c r="E356" s="3">
        <v>27.208219178082192</v>
      </c>
      <c r="F356" s="2"/>
      <c r="G356" s="8" t="s">
        <v>49</v>
      </c>
      <c r="H356" s="7" t="s">
        <v>50</v>
      </c>
      <c r="I356" s="4">
        <v>450000</v>
      </c>
    </row>
    <row r="357" spans="2:9">
      <c r="B357" s="5">
        <v>10015</v>
      </c>
      <c r="C357" s="6" t="s">
        <v>276</v>
      </c>
      <c r="D357" s="2"/>
      <c r="E357" s="3">
        <v>23.893150684931506</v>
      </c>
      <c r="F357" s="2"/>
      <c r="G357" s="8" t="s">
        <v>49</v>
      </c>
      <c r="H357" s="7" t="s">
        <v>48</v>
      </c>
      <c r="I357" s="4">
        <v>450000</v>
      </c>
    </row>
    <row r="358" spans="2:9">
      <c r="B358" s="5" t="s">
        <v>57</v>
      </c>
      <c r="C358" s="6" t="s">
        <v>97</v>
      </c>
      <c r="D358" s="2"/>
      <c r="E358" s="3">
        <v>30.906849315068492</v>
      </c>
      <c r="F358" s="2"/>
      <c r="G358" s="8" t="s">
        <v>49</v>
      </c>
      <c r="H358" s="7" t="s">
        <v>48</v>
      </c>
      <c r="I358" s="4">
        <v>450000</v>
      </c>
    </row>
    <row r="359" spans="2:9">
      <c r="B359" s="5" t="s">
        <v>57</v>
      </c>
      <c r="C359" s="2"/>
      <c r="D359" s="2"/>
      <c r="E359" s="9">
        <f>E358-3</f>
        <v>27.906849315068492</v>
      </c>
      <c r="F359" s="2"/>
      <c r="G359" s="2" t="s">
        <v>47</v>
      </c>
      <c r="H359" s="2"/>
      <c r="I359" s="10">
        <f>I358</f>
        <v>450000</v>
      </c>
    </row>
  </sheetData>
  <conditionalFormatting sqref="B2">
    <cfRule type="duplicateValues" dxfId="15" priority="18"/>
    <cfRule type="duplicateValues" dxfId="14" priority="19" stopIfTrue="1"/>
  </conditionalFormatting>
  <conditionalFormatting sqref="B3:B222">
    <cfRule type="duplicateValues" dxfId="13" priority="16"/>
    <cfRule type="duplicateValues" dxfId="12" priority="17" stopIfTrue="1"/>
  </conditionalFormatting>
  <conditionalFormatting sqref="B223">
    <cfRule type="duplicateValues" dxfId="11" priority="12"/>
    <cfRule type="duplicateValues" dxfId="10" priority="13" stopIfTrue="1"/>
  </conditionalFormatting>
  <conditionalFormatting sqref="B224:B310">
    <cfRule type="duplicateValues" dxfId="9" priority="332"/>
    <cfRule type="duplicateValues" dxfId="8" priority="334" stopIfTrue="1"/>
  </conditionalFormatting>
  <conditionalFormatting sqref="B311">
    <cfRule type="duplicateValues" dxfId="7" priority="8"/>
    <cfRule type="duplicateValues" dxfId="6" priority="9" stopIfTrue="1"/>
  </conditionalFormatting>
  <conditionalFormatting sqref="B312:B349">
    <cfRule type="duplicateValues" dxfId="5" priority="232"/>
    <cfRule type="duplicateValues" dxfId="4" priority="233" stopIfTrue="1"/>
  </conditionalFormatting>
  <conditionalFormatting sqref="B350:B359">
    <cfRule type="duplicateValues" dxfId="3" priority="149"/>
    <cfRule type="duplicateValues" dxfId="2" priority="150" stopIfTrue="1"/>
  </conditionalFormatting>
  <conditionalFormatting sqref="C2">
    <cfRule type="duplicateValues" dxfId="1" priority="15"/>
  </conditionalFormatting>
  <conditionalFormatting sqref="C3:C222">
    <cfRule type="duplicateValues" dxfId="0" priority="1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RFQ GMC-6sense</vt:lpstr>
      <vt:lpstr>Demo</vt:lpstr>
      <vt:lpstr>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2023-03-21T12:35:01Z</dcterms:modified>
</cp:coreProperties>
</file>