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565" yWindow="2415" windowWidth="17280" windowHeight="8970"/>
  </bookViews>
  <sheets>
    <sheet name="Tabelle1" sheetId="1" r:id="rId1"/>
    <sheet name="Tabelle2" sheetId="2" r:id="rId2"/>
    <sheet name="Tabelle3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5" i="1" l="1"/>
  <c r="I34" i="1" l="1"/>
  <c r="I10" i="1"/>
  <c r="I11" i="1" s="1"/>
  <c r="I12" i="1" s="1"/>
  <c r="I13" i="1" s="1"/>
  <c r="I6" i="1" l="1"/>
  <c r="I7" i="1" s="1"/>
  <c r="I2" i="1" l="1"/>
</calcChain>
</file>

<file path=xl/sharedStrings.xml><?xml version="1.0" encoding="utf-8"?>
<sst xmlns="http://schemas.openxmlformats.org/spreadsheetml/2006/main" count="136" uniqueCount="82">
  <si>
    <t>Pin config</t>
  </si>
  <si>
    <t>BEC</t>
  </si>
  <si>
    <t>Q1</t>
  </si>
  <si>
    <t>Q2</t>
  </si>
  <si>
    <t>Q3</t>
  </si>
  <si>
    <t>Q4</t>
  </si>
  <si>
    <t>Reference</t>
  </si>
  <si>
    <t>Name</t>
  </si>
  <si>
    <t>BC849C</t>
  </si>
  <si>
    <t>BC859C</t>
  </si>
  <si>
    <t>Supplier</t>
  </si>
  <si>
    <t>Art. Nr.</t>
  </si>
  <si>
    <t>conrad.at</t>
  </si>
  <si>
    <t>Preis</t>
  </si>
  <si>
    <t>Comment</t>
  </si>
  <si>
    <t>Footprint</t>
  </si>
  <si>
    <t>SOT-23-3</t>
  </si>
  <si>
    <t>C1</t>
  </si>
  <si>
    <t>C2</t>
  </si>
  <si>
    <t>C3</t>
  </si>
  <si>
    <t>C4</t>
  </si>
  <si>
    <t>C5</t>
  </si>
  <si>
    <t>C6</t>
  </si>
  <si>
    <t>C7</t>
  </si>
  <si>
    <t>Value</t>
  </si>
  <si>
    <t>33u</t>
  </si>
  <si>
    <t>ceramic</t>
  </si>
  <si>
    <t>1u</t>
  </si>
  <si>
    <t>1n</t>
  </si>
  <si>
    <t>D1</t>
  </si>
  <si>
    <t>10V</t>
  </si>
  <si>
    <t>SOD-80C</t>
  </si>
  <si>
    <t>Diotec Z-Diode ZMM10</t>
  </si>
  <si>
    <t>zener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</si>
  <si>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</si>
  <si>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</si>
  <si>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</si>
  <si>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</si>
  <si>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</si>
  <si>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</si>
  <si>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</si>
  <si>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</si>
  <si>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</si>
  <si>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</si>
  <si>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</si>
  <si>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</si>
  <si>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</si>
  <si>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10k</t>
  </si>
  <si>
    <t>100k</t>
  </si>
  <si>
    <t>33k</t>
  </si>
  <si>
    <t>2.2k</t>
  </si>
  <si>
    <t>capsule</t>
  </si>
  <si>
    <t>C8</t>
  </si>
  <si>
    <t>100n</t>
  </si>
  <si>
    <t>5x5.5</t>
  </si>
  <si>
    <t>25v</t>
  </si>
  <si>
    <t>pnp</t>
  </si>
  <si>
    <t>npn</t>
  </si>
  <si>
    <t>1% 0.25W</t>
  </si>
  <si>
    <t>Kemet C1206C105K5RAC7800+</t>
  </si>
  <si>
    <t>Kemet C1206C104K5RAC7800+</t>
  </si>
  <si>
    <t>Würth Elektronik WCAP-ASLI 865080442006</t>
  </si>
  <si>
    <t>Neutrik NC3 MXX</t>
  </si>
  <si>
    <t>thomann.de</t>
  </si>
  <si>
    <t>XLR</t>
  </si>
  <si>
    <t>male</t>
  </si>
  <si>
    <t>Rundrohr AlMgSi0,5, RD 13 x 2,0 mm</t>
  </si>
  <si>
    <t>fixmetall.at</t>
  </si>
  <si>
    <t>jlcpcb.com</t>
  </si>
  <si>
    <t>Sommer Cable The Goblin BK</t>
  </si>
  <si>
    <t>Status</t>
  </si>
  <si>
    <t>geliefert</t>
  </si>
  <si>
    <t>Superkleber</t>
  </si>
  <si>
    <t>mby aus Geo?</t>
  </si>
  <si>
    <t>Yageo CC1206KRX7R9BB102</t>
  </si>
  <si>
    <t>persicaner.at</t>
  </si>
  <si>
    <t xml:space="preserve">NBR-70 O-Ring 6.00x1.50Ø </t>
  </si>
  <si>
    <t>3x</t>
  </si>
  <si>
    <t>incl. Shipping</t>
  </si>
  <si>
    <t>CMA-4544PF-W</t>
  </si>
  <si>
    <t>mouser.at</t>
  </si>
  <si>
    <t>490-CMA-4544PF-W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</si>
</sst>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€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right"/>
    </xf>
    <xf numFmtId="9" fontId="0" fillId="0" borderId="0" xfId="0" applyNumberFormat="1" applyAlignment="1">
      <alignment horizontal="right"/>
    </xf>
  </cellXfs>
  <cellStyles count="1">
    <cellStyle name="Standard" xfId="0" builtinId="0"/>
  </cellStyles>
  <dxfs count="3">
    <dxf>
      <font>
        <color rgb="FF003300"/>
      </font>
      <fill>
        <patternFill>
          <bgColor rgb="FF99FF99"/>
        </patternFill>
      </fill>
    </dxf>
    <dxf>
      <font>
        <color rgb="FF663300"/>
      </font>
      <fill>
        <patternFill>
          <bgColor rgb="FFFFFF99"/>
        </patternFill>
      </fill>
    </dxf>
    <dxf>
      <font>
        <color rgb="FFA50021"/>
      </font>
      <fill>
        <patternFill>
          <bgColor rgb="FFFF9999"/>
        </patternFill>
      </fill>
    </dxf>
  </dxfs>
  <tableStyles count="0" defaultTableStyle="TableStyleMedium2" defaultPivotStyle="PivotStyleMedium9"/>
  <colors>
    <mruColors>
      <color rgb="FFA50021"/>
      <color rgb="FFFF9999"/>
      <color rgb="FF99FF99"/>
      <color rgb="FF003300"/>
      <color rgb="FF663300"/>
      <color rgb="FFFFFF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7"/>
  <sheetViews>
    <sheetView tabSelected="1" workbookViewId="0">
      <selection activeCell="G9" sqref="G9"/>
    </sheetView>
  </sheetViews>
  <sheetFormatPr baseColWidth="10" defaultColWidth="9.140625" defaultRowHeight="15" x14ac:dyDescent="0.25"/>
  <cols>
    <col min="1" max="1" width="10.140625" style="1" bestFit="1" customWidth="1"/>
    <col min="2" max="2" width="5.7109375" style="1" bestFit="1" customWidth="1"/>
    <col min="3" max="3" width="8.7109375" style="1" bestFit="1" customWidth="1"/>
    <col min="4" max="4" width="37.28515625" style="1" bestFit="1" customWidth="1"/>
    <col min="5" max="5" width="9.28515625" style="1" bestFit="1" customWidth="1"/>
    <col min="6" max="6" width="18.85546875" style="1" customWidth="1"/>
    <col min="7" max="7" width="12.140625" style="1" customWidth="1"/>
    <col min="8" max="8" width="18.42578125" style="1" bestFit="1" customWidth="1"/>
    <col min="9" max="9" width="7" style="1" customWidth="1"/>
    <col min="10" max="16384" width="9.140625" style="1"/>
  </cols>
  <sheetData>
    <row r="2" spans="1:11" x14ac:dyDescent="0.25">
      <c r="I2" s="3">
        <f>SUM(I4:I40)</f>
        <v>11.551900000000002</v>
      </c>
      <c r="J2" s="3"/>
    </row>
    <row r="3" spans="1:11" x14ac:dyDescent="0.25">
      <c r="A3" s="4" t="s">
        <v>6</v>
      </c>
      <c r="B3" s="4" t="s">
        <v>24</v>
      </c>
      <c r="C3" s="4" t="s">
        <v>15</v>
      </c>
      <c r="D3" s="4" t="s">
        <v>7</v>
      </c>
      <c r="E3" s="4" t="s">
        <v>0</v>
      </c>
      <c r="F3" s="4" t="s">
        <v>14</v>
      </c>
      <c r="G3" s="4" t="s">
        <v>10</v>
      </c>
      <c r="H3" s="4" t="s">
        <v>11</v>
      </c>
      <c r="I3" s="4" t="s">
        <v>13</v>
      </c>
      <c r="J3" s="4" t="s">
        <v>70</v>
      </c>
    </row>
    <row r="4" spans="1:11" x14ac:dyDescent="0.25">
      <c r="D4" s="1" t="s">
        <v>79</v>
      </c>
      <c r="F4" s="1" t="s">
        <v>51</v>
      </c>
      <c r="G4" s="1" t="s">
        <v>80</v>
      </c>
      <c r="H4" t="s">
        <v>81</v>
      </c>
      <c r="I4" s="2">
        <v>0.52</v>
      </c>
      <c r="J4" s="1" t="s">
        <v>71</v>
      </c>
      <c r="K4" s="1">
        <v>7</v>
      </c>
    </row>
    <row r="5" spans="1:11" x14ac:dyDescent="0.25">
      <c r="A5" s="1" t="s">
        <v>2</v>
      </c>
      <c r="C5" s="1" t="s">
        <v>16</v>
      </c>
      <c r="D5" s="1" t="s">
        <v>9</v>
      </c>
      <c r="E5" s="1" t="s">
        <v>1</v>
      </c>
      <c r="F5" s="1" t="s">
        <v>56</v>
      </c>
      <c r="G5" s="1" t="s">
        <v>12</v>
      </c>
      <c r="H5" s="1">
        <v>153145</v>
      </c>
      <c r="I5" s="2">
        <v>0.08</v>
      </c>
      <c r="J5" s="1" t="s">
        <v>71</v>
      </c>
      <c r="K5" s="1">
        <v>17</v>
      </c>
    </row>
    <row r="6" spans="1:11" x14ac:dyDescent="0.25">
      <c r="A6" s="1" t="s">
        <v>3</v>
      </c>
      <c r="I6" s="2">
        <f>I5</f>
        <v>0.08</v>
      </c>
      <c r="J6" s="1" t="s">
        <v>71</v>
      </c>
    </row>
    <row r="7" spans="1:11" x14ac:dyDescent="0.25">
      <c r="A7" s="1" t="s">
        <v>4</v>
      </c>
      <c r="I7" s="2">
        <f>I6</f>
        <v>0.08</v>
      </c>
      <c r="J7" s="1" t="s">
        <v>71</v>
      </c>
    </row>
    <row r="8" spans="1:11" x14ac:dyDescent="0.25">
      <c r="A8" s="1" t="s">
        <v>5</v>
      </c>
      <c r="C8" s="1" t="s">
        <v>16</v>
      </c>
      <c r="D8" s="1" t="s">
        <v>8</v>
      </c>
      <c r="E8" s="1" t="s">
        <v>1</v>
      </c>
      <c r="F8" s="1" t="s">
        <v>57</v>
      </c>
      <c r="G8" s="1" t="s">
        <v>12</v>
      </c>
      <c r="H8" s="1">
        <v>152907</v>
      </c>
      <c r="I8" s="2">
        <v>0.09</v>
      </c>
      <c r="J8" s="1" t="s">
        <v>71</v>
      </c>
      <c r="K8" s="1">
        <v>7</v>
      </c>
    </row>
    <row r="9" spans="1:11" x14ac:dyDescent="0.25">
      <c r="A9" s="1" t="s">
        <v>17</v>
      </c>
      <c r="B9" s="1" t="s">
        <v>25</v>
      </c>
      <c r="C9" s="1" t="s">
        <v>54</v>
      </c>
      <c r="D9" s="1" t="s">
        <v>61</v>
      </c>
      <c r="F9" s="1" t="s">
        <v>55</v>
      </c>
      <c r="G9" s="1" t="s">
        <v>12</v>
      </c>
      <c r="H9">
        <v>1280457</v>
      </c>
      <c r="I9" s="2">
        <v>0.26</v>
      </c>
      <c r="J9" s="1" t="s">
        <v>71</v>
      </c>
      <c r="K9" s="1">
        <v>16</v>
      </c>
    </row>
    <row r="10" spans="1:11" x14ac:dyDescent="0.25">
      <c r="A10" s="1" t="s">
        <v>18</v>
      </c>
      <c r="I10" s="2">
        <f>I9</f>
        <v>0.26</v>
      </c>
      <c r="J10" s="1" t="s">
        <v>71</v>
      </c>
    </row>
    <row r="11" spans="1:11" x14ac:dyDescent="0.25">
      <c r="A11" s="1" t="s">
        <v>19</v>
      </c>
      <c r="I11" s="2">
        <f>I10</f>
        <v>0.26</v>
      </c>
      <c r="J11" s="1" t="s">
        <v>71</v>
      </c>
    </row>
    <row r="12" spans="1:11" x14ac:dyDescent="0.25">
      <c r="A12" s="1" t="s">
        <v>20</v>
      </c>
      <c r="I12" s="2">
        <f t="shared" ref="I12:I13" si="0">I11</f>
        <v>0.26</v>
      </c>
      <c r="J12" s="1" t="s">
        <v>71</v>
      </c>
    </row>
    <row r="13" spans="1:11" x14ac:dyDescent="0.25">
      <c r="A13" s="1" t="s">
        <v>21</v>
      </c>
      <c r="I13" s="2">
        <f t="shared" si="0"/>
        <v>0.26</v>
      </c>
      <c r="J13" s="1" t="s">
        <v>71</v>
      </c>
    </row>
    <row r="14" spans="1:11" x14ac:dyDescent="0.25">
      <c r="A14" s="1" t="s">
        <v>22</v>
      </c>
      <c r="B14" s="1" t="s">
        <v>27</v>
      </c>
      <c r="C14" s="1">
        <v>1206</v>
      </c>
      <c r="D14" s="1" t="s">
        <v>59</v>
      </c>
      <c r="F14" s="1" t="s">
        <v>26</v>
      </c>
      <c r="G14" s="1" t="s">
        <v>12</v>
      </c>
      <c r="H14">
        <v>458140</v>
      </c>
      <c r="I14" s="2">
        <v>0.35</v>
      </c>
      <c r="J14" s="1" t="s">
        <v>71</v>
      </c>
      <c r="K14" s="1">
        <v>10</v>
      </c>
    </row>
    <row r="15" spans="1:11" x14ac:dyDescent="0.25">
      <c r="A15" s="1" t="s">
        <v>23</v>
      </c>
      <c r="B15" s="1" t="s">
        <v>53</v>
      </c>
      <c r="C15" s="1">
        <v>1206</v>
      </c>
      <c r="D15" s="1" t="s">
        <v>60</v>
      </c>
      <c r="F15" s="1" t="s">
        <v>26</v>
      </c>
      <c r="G15" s="1" t="s">
        <v>12</v>
      </c>
      <c r="H15">
        <v>445273</v>
      </c>
      <c r="I15" s="2">
        <v>0.14000000000000001</v>
      </c>
      <c r="J15" s="1" t="s">
        <v>71</v>
      </c>
      <c r="K15" s="1">
        <v>10</v>
      </c>
    </row>
    <row r="16" spans="1:11" x14ac:dyDescent="0.25">
      <c r="A16" s="1" t="s">
        <v>52</v>
      </c>
      <c r="B16" s="1" t="s">
        <v>28</v>
      </c>
      <c r="C16" s="1">
        <v>1206</v>
      </c>
      <c r="D16" s="1" t="s">
        <v>74</v>
      </c>
      <c r="F16" s="1" t="s">
        <v>26</v>
      </c>
      <c r="G16" s="1" t="s">
        <v>12</v>
      </c>
      <c r="H16">
        <v>445423</v>
      </c>
      <c r="I16" s="2">
        <v>0.35</v>
      </c>
      <c r="J16" s="1" t="s">
        <v>71</v>
      </c>
      <c r="K16" s="1">
        <v>10</v>
      </c>
    </row>
    <row r="17" spans="1:11" x14ac:dyDescent="0.25">
      <c r="A17" s="1" t="s">
        <v>29</v>
      </c>
      <c r="B17" s="1" t="s">
        <v>30</v>
      </c>
      <c r="C17" s="1" t="s">
        <v>31</v>
      </c>
      <c r="D17" s="1" t="s">
        <v>32</v>
      </c>
      <c r="F17" s="1" t="s">
        <v>33</v>
      </c>
      <c r="G17" s="1" t="s">
        <v>12</v>
      </c>
      <c r="H17" s="1">
        <v>141860</v>
      </c>
      <c r="I17" s="2">
        <v>0.08</v>
      </c>
      <c r="J17" s="1" t="s">
        <v>71</v>
      </c>
      <c r="K17" s="1">
        <v>6</v>
      </c>
    </row>
    <row r="18" spans="1:11" x14ac:dyDescent="0.25">
      <c r="A18" s="1" t="s">
        <v>34</v>
      </c>
      <c r="B18" s="1" t="s">
        <v>48</v>
      </c>
      <c r="C18" s="1">
        <v>1206</v>
      </c>
      <c r="F18" s="5" t="s">
        <v>58</v>
      </c>
      <c r="G18" s="1" t="s">
        <v>12</v>
      </c>
      <c r="H18">
        <v>1585396</v>
      </c>
      <c r="I18" s="2">
        <v>0.04</v>
      </c>
      <c r="J18" s="1" t="s">
        <v>71</v>
      </c>
      <c r="K18" s="1">
        <v>12</v>
      </c>
    </row>
    <row r="19" spans="1:11" x14ac:dyDescent="0.25">
      <c r="A19" s="1" t="s">
        <v>35</v>
      </c>
      <c r="I19" s="2">
        <v>0.04</v>
      </c>
      <c r="J19" s="1" t="s">
        <v>71</v>
      </c>
    </row>
    <row r="20" spans="1:11" x14ac:dyDescent="0.25">
      <c r="A20" s="1" t="s">
        <v>36</v>
      </c>
      <c r="B20" s="1" t="s">
        <v>49</v>
      </c>
      <c r="C20" s="1">
        <v>1206</v>
      </c>
      <c r="F20" s="5" t="s">
        <v>58</v>
      </c>
      <c r="G20" s="1" t="s">
        <v>12</v>
      </c>
      <c r="H20">
        <v>1583768</v>
      </c>
      <c r="I20" s="2">
        <v>0.04</v>
      </c>
      <c r="J20" s="1" t="s">
        <v>71</v>
      </c>
      <c r="K20" s="1">
        <v>24</v>
      </c>
    </row>
    <row r="21" spans="1:11" x14ac:dyDescent="0.25">
      <c r="A21" s="1" t="s">
        <v>37</v>
      </c>
      <c r="I21" s="2">
        <v>0.04</v>
      </c>
      <c r="J21" s="1" t="s">
        <v>71</v>
      </c>
    </row>
    <row r="22" spans="1:11" x14ac:dyDescent="0.25">
      <c r="A22" s="1" t="s">
        <v>38</v>
      </c>
      <c r="I22" s="2">
        <v>0.04</v>
      </c>
      <c r="J22" s="1" t="s">
        <v>71</v>
      </c>
    </row>
    <row r="23" spans="1:11" x14ac:dyDescent="0.25">
      <c r="A23" s="1" t="s">
        <v>39</v>
      </c>
      <c r="I23" s="2">
        <v>0.04</v>
      </c>
      <c r="J23" s="1" t="s">
        <v>71</v>
      </c>
    </row>
    <row r="24" spans="1:11" x14ac:dyDescent="0.25">
      <c r="A24" s="1" t="s">
        <v>40</v>
      </c>
      <c r="B24" s="1" t="s">
        <v>47</v>
      </c>
      <c r="C24" s="1">
        <v>1206</v>
      </c>
      <c r="F24" s="5" t="s">
        <v>58</v>
      </c>
      <c r="G24" s="1" t="s">
        <v>12</v>
      </c>
      <c r="H24">
        <v>1585388</v>
      </c>
      <c r="I24" s="2">
        <v>0.04</v>
      </c>
      <c r="J24" s="1" t="s">
        <v>71</v>
      </c>
      <c r="K24" s="1">
        <v>12</v>
      </c>
    </row>
    <row r="25" spans="1:11" x14ac:dyDescent="0.25">
      <c r="A25" s="1" t="s">
        <v>41</v>
      </c>
      <c r="I25" s="2">
        <v>0.04</v>
      </c>
      <c r="J25" s="1" t="s">
        <v>71</v>
      </c>
    </row>
    <row r="26" spans="1:11" x14ac:dyDescent="0.25">
      <c r="A26" s="1" t="s">
        <v>42</v>
      </c>
      <c r="B26" s="1">
        <v>220</v>
      </c>
      <c r="C26" s="1">
        <v>1206</v>
      </c>
      <c r="F26" s="5" t="s">
        <v>58</v>
      </c>
      <c r="G26" s="1" t="s">
        <v>12</v>
      </c>
      <c r="H26">
        <v>1585364</v>
      </c>
      <c r="I26" s="2">
        <v>0.04</v>
      </c>
      <c r="J26" s="1" t="s">
        <v>71</v>
      </c>
      <c r="K26" s="1">
        <v>10</v>
      </c>
    </row>
    <row r="27" spans="1:11" x14ac:dyDescent="0.25">
      <c r="A27" s="1" t="s">
        <v>43</v>
      </c>
      <c r="B27" s="1" t="s">
        <v>50</v>
      </c>
      <c r="C27" s="1">
        <v>1206</v>
      </c>
      <c r="F27" s="5" t="s">
        <v>58</v>
      </c>
      <c r="G27" s="1" t="s">
        <v>12</v>
      </c>
      <c r="H27">
        <v>1583761</v>
      </c>
      <c r="I27" s="2">
        <v>0.04</v>
      </c>
      <c r="J27" s="1" t="s">
        <v>71</v>
      </c>
      <c r="K27" s="1">
        <v>12</v>
      </c>
    </row>
    <row r="28" spans="1:11" x14ac:dyDescent="0.25">
      <c r="A28" s="1" t="s">
        <v>44</v>
      </c>
      <c r="I28" s="2">
        <v>0.04</v>
      </c>
      <c r="J28" s="1" t="s">
        <v>71</v>
      </c>
    </row>
    <row r="29" spans="1:11" x14ac:dyDescent="0.25">
      <c r="A29" s="1" t="s">
        <v>45</v>
      </c>
      <c r="B29" s="1">
        <v>100</v>
      </c>
      <c r="C29" s="1">
        <v>1206</v>
      </c>
      <c r="F29" s="5" t="s">
        <v>58</v>
      </c>
      <c r="G29" s="1" t="s">
        <v>12</v>
      </c>
      <c r="H29">
        <v>1583756</v>
      </c>
      <c r="I29" s="2">
        <v>0.04</v>
      </c>
      <c r="J29" s="1" t="s">
        <v>71</v>
      </c>
      <c r="K29" s="1">
        <v>12</v>
      </c>
    </row>
    <row r="30" spans="1:11" x14ac:dyDescent="0.25">
      <c r="A30" s="1" t="s">
        <v>46</v>
      </c>
      <c r="I30" s="2">
        <v>0.04</v>
      </c>
      <c r="J30" s="1" t="s">
        <v>71</v>
      </c>
    </row>
    <row r="31" spans="1:11" x14ac:dyDescent="0.25">
      <c r="D31" s="1" t="s">
        <v>62</v>
      </c>
      <c r="E31" s="1" t="s">
        <v>64</v>
      </c>
      <c r="F31" s="1" t="s">
        <v>65</v>
      </c>
      <c r="G31" s="1" t="s">
        <v>63</v>
      </c>
      <c r="H31">
        <v>182696</v>
      </c>
      <c r="I31" s="2">
        <v>2.88</v>
      </c>
      <c r="J31" s="1" t="s">
        <v>71</v>
      </c>
    </row>
    <row r="32" spans="1:11" x14ac:dyDescent="0.25">
      <c r="D32" s="1" t="s">
        <v>66</v>
      </c>
      <c r="G32" s="1" t="s">
        <v>67</v>
      </c>
      <c r="I32" s="2">
        <v>1.55</v>
      </c>
      <c r="J32" s="1" t="s">
        <v>71</v>
      </c>
    </row>
    <row r="33" spans="4:10" x14ac:dyDescent="0.25">
      <c r="F33" s="1" t="s">
        <v>78</v>
      </c>
      <c r="G33" s="1" t="s">
        <v>68</v>
      </c>
      <c r="I33" s="2">
        <v>0.17399999999999999</v>
      </c>
      <c r="J33" s="1" t="s">
        <v>71</v>
      </c>
    </row>
    <row r="34" spans="4:10" x14ac:dyDescent="0.25">
      <c r="D34" s="1" t="s">
        <v>69</v>
      </c>
      <c r="G34" s="1" t="s">
        <v>63</v>
      </c>
      <c r="H34">
        <v>160823</v>
      </c>
      <c r="I34" s="2">
        <f>1.09*3</f>
        <v>3.2700000000000005</v>
      </c>
      <c r="J34" s="1" t="s">
        <v>71</v>
      </c>
    </row>
    <row r="35" spans="4:10" x14ac:dyDescent="0.25">
      <c r="D35" s="1" t="s">
        <v>76</v>
      </c>
      <c r="F35" s="1" t="s">
        <v>77</v>
      </c>
      <c r="G35" s="1" t="s">
        <v>75</v>
      </c>
      <c r="H35">
        <v>1571483</v>
      </c>
      <c r="I35" s="2">
        <f>2.93/100*3</f>
        <v>8.7900000000000006E-2</v>
      </c>
      <c r="J35" s="1" t="s">
        <v>71</v>
      </c>
    </row>
    <row r="36" spans="4:10" x14ac:dyDescent="0.25">
      <c r="D36" s="1" t="s">
        <v>72</v>
      </c>
      <c r="F36" s="1" t="s">
        <v>73</v>
      </c>
      <c r="I36" s="2"/>
      <c r="J36" s="1" t="s">
        <v>71</v>
      </c>
    </row>
    <row r="37" spans="4:10" x14ac:dyDescent="0.25">
      <c r="I37" s="2"/>
    </row>
  </sheetData>
  <conditionalFormatting sqref="J4:J40">
    <cfRule type="expression" dxfId="2" priority="1">
      <formula>$J4="X"</formula>
    </cfRule>
    <cfRule type="expression" dxfId="1" priority="2">
      <formula>$J4="bestellt"</formula>
    </cfRule>
    <cfRule type="expression" dxfId="0" priority="3">
      <formula>$J4="geliefert"</formula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2022-01-31T10:51:04Z</dcterms:modified>
</cp:coreProperties>
</file>