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65" yWindow="2415" windowWidth="17280" windowHeight="8970"/>
  </bookViews>
  <sheets>
    <sheet name="Tabelle1" sheetId="1" r:id="rId1"/>
    <sheet name="Tabelle2" sheetId="2" r:id="rId2"/>
    <sheet name="Tabelle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" i="1"/>
  <c r="H22" i="1"/>
  <c r="J22" i="1" s="1"/>
  <c r="J2" i="1" l="1"/>
</calcChain>
</file>

<file path=xl/sharedStrings.xml><?xml version="1.0" encoding="utf-8"?>
<sst xmlns="http://schemas.openxmlformats.org/spreadsheetml/2006/main" count="100" uniqueCount="78">
  <si>
    <t>Q4</t>
  </si>
  <si>
    <t>Reference</t>
  </si>
  <si>
    <t>Name</t>
  </si>
  <si>
    <t>BC849C</t>
  </si>
  <si>
    <t>BC859C</t>
  </si>
  <si>
    <t>Supplier</t>
  </si>
  <si>
    <t>Art. Nr.</t>
  </si>
  <si>
    <t>conrad.at</t>
  </si>
  <si>
    <t>Comment</t>
  </si>
  <si>
    <t>Footprint</t>
  </si>
  <si>
    <t>C6</t>
  </si>
  <si>
    <t>C7</t>
  </si>
  <si>
    <t>Value</t>
  </si>
  <si>
    <t>33u</t>
  </si>
  <si>
    <t>ceramic</t>
  </si>
  <si>
    <t>1u</t>
  </si>
  <si>
    <t>1n</t>
  </si>
  <si>
    <t>D1</t>
  </si>
  <si>
    <t>10V</t>
  </si>
  <si>
    <t>SOD-80C</t>
  </si>
  <si>
    <t>zener</t>
  </si>
  <si>
    <t>R8</t>
  </si>
  <si>
    <t>R9</t>
  </si>
  <si>
    <t>10k</t>
  </si>
  <si>
    <t>100k</t>
  </si>
  <si>
    <t>33k</t>
  </si>
  <si>
    <t>2.2k</t>
  </si>
  <si>
    <t>capsule</t>
  </si>
  <si>
    <t>C8</t>
  </si>
  <si>
    <t>100n</t>
  </si>
  <si>
    <t>5x5.5</t>
  </si>
  <si>
    <t>25v</t>
  </si>
  <si>
    <t>pnp</t>
  </si>
  <si>
    <t>npn</t>
  </si>
  <si>
    <t>1% 0.25W</t>
  </si>
  <si>
    <t>Neutrik NC3 MXX</t>
  </si>
  <si>
    <t>thomann.de</t>
  </si>
  <si>
    <t>jlcpcb.com</t>
  </si>
  <si>
    <t>Sommer Cable The Goblin BK</t>
  </si>
  <si>
    <t>Status</t>
  </si>
  <si>
    <t>persicaner.at</t>
  </si>
  <si>
    <t xml:space="preserve">NBR-70 O-Ring 6.00x1.50Ø </t>
  </si>
  <si>
    <t>3x</t>
  </si>
  <si>
    <t>incl. Shipping</t>
  </si>
  <si>
    <t>CMA-4544PF-W</t>
  </si>
  <si>
    <t>mouser.at</t>
  </si>
  <si>
    <t>490-CMA-4544PF-W</t>
  </si>
  <si>
    <t>WCAP-ASLI 865080442006</t>
  </si>
  <si>
    <t>710-865080442006</t>
  </si>
  <si>
    <t>C1-C5</t>
  </si>
  <si>
    <t>Q1-Q3</t>
  </si>
  <si>
    <t xml:space="preserve">MLCC 885012208093 </t>
  </si>
  <si>
    <t xml:space="preserve">710-885012208093 </t>
  </si>
  <si>
    <t>MLCC 885012208087</t>
  </si>
  <si>
    <t>710-885012208087</t>
  </si>
  <si>
    <t>MLCC 885012208075</t>
  </si>
  <si>
    <t>710-885012208075</t>
  </si>
  <si>
    <t>Vishay 78-BZT55C9V1</t>
  </si>
  <si>
    <t>R1-R2</t>
  </si>
  <si>
    <t>R3-R6</t>
  </si>
  <si>
    <t>78-BZT55C9V1</t>
  </si>
  <si>
    <t>652-CR1206FX-1003ELF</t>
  </si>
  <si>
    <t>652-CR1206FX-3302ELF</t>
  </si>
  <si>
    <t>652-CR1206FX-1002ELF</t>
  </si>
  <si>
    <t>R7, R10-R11</t>
  </si>
  <si>
    <t>652-CR1206FX-2200ELF</t>
  </si>
  <si>
    <t>652-CR1206FX-2201ELF</t>
  </si>
  <si>
    <t>R12-R13</t>
  </si>
  <si>
    <t>652-CR1206FX-1000ELF</t>
  </si>
  <si>
    <t>hornbach.at</t>
  </si>
  <si>
    <t>Rundrohr Alu silber eloxiert 12x1</t>
  </si>
  <si>
    <t>per meter</t>
  </si>
  <si>
    <t>MK</t>
  </si>
  <si>
    <t>SOT-23-3 BEC</t>
  </si>
  <si>
    <t>male XLR</t>
  </si>
  <si>
    <t>Price/Pcs</t>
  </si>
  <si>
    <t>Pcs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</si>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</sst>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&quot;€&quot;\ #,##0.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9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Standard" xfId="0" builtinId="0"/>
  </cellStyles>
  <dxfs count="3">
    <dxf>
      <font>
        <color rgb="FF003300"/>
      </font>
      <fill>
        <patternFill>
          <bgColor rgb="FF99FF99"/>
        </patternFill>
      </fill>
    </dxf>
    <dxf>
      <font>
        <color rgb="FF663300"/>
      </font>
      <fill>
        <patternFill>
          <bgColor rgb="FFFFFF99"/>
        </patternFill>
      </fill>
    </dxf>
    <dxf>
      <font>
        <color rgb="FFA50021"/>
      </font>
      <fill>
        <patternFill>
          <bgColor rgb="FFFF9999"/>
        </patternFill>
      </fill>
    </dxf>
  </dxfs>
  <tableStyles count="0" defaultTableStyle="TableStyleMedium2" defaultPivotStyle="PivotStyleMedium9"/>
  <colors>
    <mruColors>
      <color rgb="FFA50021"/>
      <color rgb="FFFF9999"/>
      <color rgb="FF99FF99"/>
      <color rgb="FF003300"/>
      <color rgb="FF663300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11.140625" style="1" bestFit="1" customWidth="1"/>
    <col min="2" max="2" width="5.7109375" style="1" bestFit="1" customWidth="1"/>
    <col min="3" max="3" width="12.5703125" style="1" bestFit="1" customWidth="1"/>
    <col min="4" max="4" width="33.140625" style="1" bestFit="1" customWidth="1"/>
    <col min="5" max="5" width="13.28515625" style="1" bestFit="1" customWidth="1"/>
    <col min="6" max="6" width="12.140625" style="1" customWidth="1"/>
    <col min="7" max="7" width="20.85546875" style="1" bestFit="1" customWidth="1"/>
    <col min="8" max="8" width="9" style="10" bestFit="1" customWidth="1"/>
    <col min="9" max="9" width="9" style="7" customWidth="1"/>
    <col min="10" max="10" width="9" style="1" customWidth="1"/>
    <col min="11" max="16384" width="9.140625" style="1"/>
  </cols>
  <sheetData>
    <row r="2" spans="1:11" x14ac:dyDescent="0.25">
      <c r="H2" s="8"/>
      <c r="I2" s="8"/>
      <c r="J2" s="8">
        <f t="shared" ref="J2" si="0">SUM(J4:J27)</f>
        <v>9.1640599999999992</v>
      </c>
      <c r="K2" s="3"/>
    </row>
    <row r="3" spans="1:11" x14ac:dyDescent="0.25">
      <c r="A3" s="4" t="s">
        <v>1</v>
      </c>
      <c r="B3" s="4" t="s">
        <v>12</v>
      </c>
      <c r="C3" s="4" t="s">
        <v>9</v>
      </c>
      <c r="D3" s="4" t="s">
        <v>2</v>
      </c>
      <c r="E3" s="4" t="s">
        <v>8</v>
      </c>
      <c r="F3" s="4" t="s">
        <v>5</v>
      </c>
      <c r="G3" s="4" t="s">
        <v>6</v>
      </c>
      <c r="H3" s="9" t="s">
        <v>75</v>
      </c>
      <c r="I3" s="6" t="s">
        <v>76</v>
      </c>
      <c r="J3" s="4" t="s">
        <v>77</v>
      </c>
      <c r="K3" s="4" t="s">
        <v>39</v>
      </c>
    </row>
    <row r="4" spans="1:11" x14ac:dyDescent="0.25">
      <c r="A4" s="1" t="s">
        <v>72</v>
      </c>
      <c r="D4" s="1" t="s">
        <v>44</v>
      </c>
      <c r="E4" s="1" t="s">
        <v>27</v>
      </c>
      <c r="F4" s="1" t="s">
        <v>45</v>
      </c>
      <c r="G4" t="s">
        <v>46</v>
      </c>
      <c r="H4" s="10">
        <v>0.62</v>
      </c>
      <c r="I4" s="7">
        <v>1</v>
      </c>
      <c r="J4" s="2">
        <f>H4*I4</f>
        <v>0.62</v>
      </c>
    </row>
    <row r="5" spans="1:11" x14ac:dyDescent="0.25">
      <c r="A5" s="1" t="s">
        <v>50</v>
      </c>
      <c r="C5" s="1" t="s">
        <v>73</v>
      </c>
      <c r="D5" s="1" t="s">
        <v>4</v>
      </c>
      <c r="E5" s="1" t="s">
        <v>32</v>
      </c>
      <c r="F5" s="1" t="s">
        <v>7</v>
      </c>
      <c r="G5" s="1">
        <v>153145</v>
      </c>
      <c r="H5" s="10">
        <v>0.08</v>
      </c>
      <c r="I5" s="7">
        <v>3</v>
      </c>
      <c r="J5" s="2">
        <f t="shared" ref="J5:J22" si="1">H5*I5</f>
        <v>0.24</v>
      </c>
    </row>
    <row r="6" spans="1:11" x14ac:dyDescent="0.25">
      <c r="A6" s="1" t="s">
        <v>0</v>
      </c>
      <c r="C6" s="1" t="s">
        <v>73</v>
      </c>
      <c r="D6" s="1" t="s">
        <v>3</v>
      </c>
      <c r="E6" s="1" t="s">
        <v>33</v>
      </c>
      <c r="F6" s="1" t="s">
        <v>7</v>
      </c>
      <c r="G6" s="1">
        <v>152907</v>
      </c>
      <c r="H6" s="10">
        <v>0.09</v>
      </c>
      <c r="I6" s="7">
        <v>1</v>
      </c>
      <c r="J6" s="2">
        <f t="shared" si="1"/>
        <v>0.09</v>
      </c>
    </row>
    <row r="7" spans="1:11" x14ac:dyDescent="0.25">
      <c r="A7" s="1" t="s">
        <v>49</v>
      </c>
      <c r="B7" s="1" t="s">
        <v>13</v>
      </c>
      <c r="C7" s="1" t="s">
        <v>30</v>
      </c>
      <c r="D7" s="1" t="s">
        <v>47</v>
      </c>
      <c r="E7" s="1" t="s">
        <v>31</v>
      </c>
      <c r="F7" s="1" t="s">
        <v>45</v>
      </c>
      <c r="G7" t="s">
        <v>48</v>
      </c>
      <c r="H7" s="10">
        <v>0.16400000000000001</v>
      </c>
      <c r="I7" s="7">
        <v>5</v>
      </c>
      <c r="J7" s="2">
        <f t="shared" si="1"/>
        <v>0.82000000000000006</v>
      </c>
    </row>
    <row r="8" spans="1:11" x14ac:dyDescent="0.25">
      <c r="A8" s="1" t="s">
        <v>10</v>
      </c>
      <c r="B8" s="1" t="s">
        <v>15</v>
      </c>
      <c r="C8" s="1">
        <v>1206</v>
      </c>
      <c r="D8" s="1" t="s">
        <v>51</v>
      </c>
      <c r="E8" s="1" t="s">
        <v>14</v>
      </c>
      <c r="F8" s="1" t="s">
        <v>45</v>
      </c>
      <c r="G8" t="s">
        <v>52</v>
      </c>
      <c r="H8" s="10">
        <v>0.16200000000000001</v>
      </c>
      <c r="I8" s="7">
        <v>1</v>
      </c>
      <c r="J8" s="2">
        <f t="shared" si="1"/>
        <v>0.16200000000000001</v>
      </c>
    </row>
    <row r="9" spans="1:11" x14ac:dyDescent="0.25">
      <c r="A9" s="1" t="s">
        <v>11</v>
      </c>
      <c r="B9" s="1" t="s">
        <v>29</v>
      </c>
      <c r="C9" s="1">
        <v>1206</v>
      </c>
      <c r="D9" s="1" t="s">
        <v>53</v>
      </c>
      <c r="E9" s="1" t="s">
        <v>14</v>
      </c>
      <c r="F9" s="1" t="s">
        <v>45</v>
      </c>
      <c r="G9" t="s">
        <v>54</v>
      </c>
      <c r="H9" s="10">
        <v>0.09</v>
      </c>
      <c r="I9" s="7">
        <v>1</v>
      </c>
      <c r="J9" s="2">
        <f t="shared" si="1"/>
        <v>0.09</v>
      </c>
    </row>
    <row r="10" spans="1:11" x14ac:dyDescent="0.25">
      <c r="A10" s="1" t="s">
        <v>28</v>
      </c>
      <c r="B10" s="1" t="s">
        <v>16</v>
      </c>
      <c r="C10" s="1">
        <v>1206</v>
      </c>
      <c r="D10" s="1" t="s">
        <v>55</v>
      </c>
      <c r="E10" s="1" t="s">
        <v>14</v>
      </c>
      <c r="F10" s="1" t="s">
        <v>45</v>
      </c>
      <c r="G10" t="s">
        <v>56</v>
      </c>
      <c r="H10" s="10">
        <v>7.4999999999999997E-2</v>
      </c>
      <c r="I10" s="7">
        <v>1</v>
      </c>
      <c r="J10" s="2">
        <f t="shared" si="1"/>
        <v>7.4999999999999997E-2</v>
      </c>
    </row>
    <row r="11" spans="1:11" x14ac:dyDescent="0.25">
      <c r="A11" s="1" t="s">
        <v>17</v>
      </c>
      <c r="B11" s="1" t="s">
        <v>18</v>
      </c>
      <c r="C11" s="1" t="s">
        <v>19</v>
      </c>
      <c r="D11" s="1" t="s">
        <v>57</v>
      </c>
      <c r="E11" s="1" t="s">
        <v>20</v>
      </c>
      <c r="F11" s="1" t="s">
        <v>45</v>
      </c>
      <c r="G11" s="1" t="s">
        <v>60</v>
      </c>
      <c r="H11" s="10">
        <v>0.08</v>
      </c>
      <c r="I11" s="7">
        <v>1</v>
      </c>
      <c r="J11" s="2">
        <f t="shared" si="1"/>
        <v>0.08</v>
      </c>
    </row>
    <row r="12" spans="1:11" x14ac:dyDescent="0.25">
      <c r="A12" s="1" t="s">
        <v>58</v>
      </c>
      <c r="B12" s="1" t="s">
        <v>24</v>
      </c>
      <c r="C12" s="1">
        <v>1206</v>
      </c>
      <c r="E12" s="5" t="s">
        <v>34</v>
      </c>
      <c r="F12" s="1" t="s">
        <v>45</v>
      </c>
      <c r="G12" t="s">
        <v>61</v>
      </c>
      <c r="H12" s="10">
        <v>1.2999999999999999E-2</v>
      </c>
      <c r="I12" s="7">
        <v>2</v>
      </c>
      <c r="J12" s="2">
        <f t="shared" si="1"/>
        <v>2.5999999999999999E-2</v>
      </c>
    </row>
    <row r="13" spans="1:11" x14ac:dyDescent="0.25">
      <c r="A13" s="1" t="s">
        <v>59</v>
      </c>
      <c r="B13" s="1" t="s">
        <v>25</v>
      </c>
      <c r="C13" s="1">
        <v>1206</v>
      </c>
      <c r="E13" s="5" t="s">
        <v>34</v>
      </c>
      <c r="F13" s="1" t="s">
        <v>45</v>
      </c>
      <c r="G13" t="s">
        <v>62</v>
      </c>
      <c r="H13" s="10">
        <v>2.5999999999999999E-2</v>
      </c>
      <c r="I13" s="7">
        <v>4</v>
      </c>
      <c r="J13" s="2">
        <f t="shared" si="1"/>
        <v>0.104</v>
      </c>
    </row>
    <row r="14" spans="1:11" x14ac:dyDescent="0.25">
      <c r="A14" s="1" t="s">
        <v>21</v>
      </c>
      <c r="B14" s="1" t="s">
        <v>23</v>
      </c>
      <c r="C14" s="1">
        <v>1206</v>
      </c>
      <c r="E14" s="5" t="s">
        <v>34</v>
      </c>
      <c r="F14" s="1" t="s">
        <v>45</v>
      </c>
      <c r="G14" t="s">
        <v>63</v>
      </c>
      <c r="H14" s="10">
        <v>1.2999999999999999E-2</v>
      </c>
      <c r="I14" s="7">
        <v>1</v>
      </c>
      <c r="J14" s="2">
        <f t="shared" si="1"/>
        <v>1.2999999999999999E-2</v>
      </c>
    </row>
    <row r="15" spans="1:11" x14ac:dyDescent="0.25">
      <c r="A15" s="1" t="s">
        <v>22</v>
      </c>
      <c r="B15" s="1">
        <v>220</v>
      </c>
      <c r="C15" s="1">
        <v>1206</v>
      </c>
      <c r="E15" s="5" t="s">
        <v>34</v>
      </c>
      <c r="F15" s="1" t="s">
        <v>45</v>
      </c>
      <c r="G15" t="s">
        <v>65</v>
      </c>
      <c r="H15" s="10">
        <v>3.2000000000000001E-2</v>
      </c>
      <c r="I15" s="7">
        <v>1</v>
      </c>
      <c r="J15" s="2">
        <f t="shared" si="1"/>
        <v>3.2000000000000001E-2</v>
      </c>
    </row>
    <row r="16" spans="1:11" x14ac:dyDescent="0.25">
      <c r="A16" s="1" t="s">
        <v>64</v>
      </c>
      <c r="B16" s="1" t="s">
        <v>26</v>
      </c>
      <c r="C16" s="1">
        <v>1206</v>
      </c>
      <c r="E16" s="5" t="s">
        <v>34</v>
      </c>
      <c r="F16" s="1" t="s">
        <v>45</v>
      </c>
      <c r="G16" t="s">
        <v>66</v>
      </c>
      <c r="H16" s="10">
        <v>1.7999999999999999E-2</v>
      </c>
      <c r="I16" s="7">
        <v>3</v>
      </c>
      <c r="J16" s="2">
        <f t="shared" si="1"/>
        <v>5.3999999999999992E-2</v>
      </c>
    </row>
    <row r="17" spans="1:10" x14ac:dyDescent="0.25">
      <c r="A17" s="1" t="s">
        <v>67</v>
      </c>
      <c r="B17" s="1">
        <v>100</v>
      </c>
      <c r="C17" s="1">
        <v>1206</v>
      </c>
      <c r="E17" s="5" t="s">
        <v>34</v>
      </c>
      <c r="F17" s="1" t="s">
        <v>45</v>
      </c>
      <c r="G17" t="s">
        <v>68</v>
      </c>
      <c r="H17" s="10">
        <v>1.4999999999999999E-2</v>
      </c>
      <c r="I17" s="7">
        <v>2</v>
      </c>
      <c r="J17" s="2">
        <f t="shared" si="1"/>
        <v>0.03</v>
      </c>
    </row>
    <row r="18" spans="1:10" x14ac:dyDescent="0.25">
      <c r="D18" s="1" t="s">
        <v>35</v>
      </c>
      <c r="E18" s="1" t="s">
        <v>74</v>
      </c>
      <c r="F18" s="1" t="s">
        <v>36</v>
      </c>
      <c r="G18">
        <v>182696</v>
      </c>
      <c r="H18" s="10">
        <v>2.88</v>
      </c>
      <c r="I18" s="7">
        <v>1</v>
      </c>
      <c r="J18" s="2">
        <f t="shared" si="1"/>
        <v>2.88</v>
      </c>
    </row>
    <row r="19" spans="1:10" x14ac:dyDescent="0.25">
      <c r="D19" s="1" t="s">
        <v>70</v>
      </c>
      <c r="E19" s="1" t="s">
        <v>71</v>
      </c>
      <c r="F19" s="1" t="s">
        <v>69</v>
      </c>
      <c r="H19" s="10">
        <v>3.04</v>
      </c>
      <c r="I19" s="11">
        <v>0.104</v>
      </c>
      <c r="J19" s="2">
        <f t="shared" si="1"/>
        <v>0.31616</v>
      </c>
    </row>
    <row r="20" spans="1:10" x14ac:dyDescent="0.25">
      <c r="E20" s="1" t="s">
        <v>43</v>
      </c>
      <c r="F20" s="1" t="s">
        <v>37</v>
      </c>
      <c r="H20" s="10">
        <v>0.17399999999999999</v>
      </c>
      <c r="I20" s="7">
        <v>1</v>
      </c>
      <c r="J20" s="2">
        <f t="shared" si="1"/>
        <v>0.17399999999999999</v>
      </c>
    </row>
    <row r="21" spans="1:10" x14ac:dyDescent="0.25">
      <c r="D21" s="1" t="s">
        <v>38</v>
      </c>
      <c r="E21" s="1" t="s">
        <v>71</v>
      </c>
      <c r="F21" s="1" t="s">
        <v>36</v>
      </c>
      <c r="G21">
        <v>160823</v>
      </c>
      <c r="H21" s="10">
        <v>1.0900000000000001</v>
      </c>
      <c r="I21" s="7">
        <v>3</v>
      </c>
      <c r="J21" s="2">
        <f t="shared" si="1"/>
        <v>3.2700000000000005</v>
      </c>
    </row>
    <row r="22" spans="1:10" x14ac:dyDescent="0.25">
      <c r="D22" s="1" t="s">
        <v>41</v>
      </c>
      <c r="E22" s="1" t="s">
        <v>42</v>
      </c>
      <c r="F22" s="1" t="s">
        <v>40</v>
      </c>
      <c r="G22">
        <v>1571483</v>
      </c>
      <c r="H22" s="10">
        <f>2.93/100</f>
        <v>2.9300000000000003E-2</v>
      </c>
      <c r="I22" s="7">
        <v>3</v>
      </c>
      <c r="J22" s="2">
        <f t="shared" si="1"/>
        <v>8.7900000000000006E-2</v>
      </c>
    </row>
    <row r="23" spans="1:10" x14ac:dyDescent="0.25">
      <c r="J23" s="2"/>
    </row>
    <row r="24" spans="1:10" x14ac:dyDescent="0.25">
      <c r="J24" s="2"/>
    </row>
  </sheetData>
  <conditionalFormatting sqref="K4:K27">
    <cfRule type="expression" dxfId="2" priority="1">
      <formula>$K4="X"</formula>
    </cfRule>
    <cfRule type="expression" dxfId="1" priority="2">
      <formula>$K4="bestellt"</formula>
    </cfRule>
    <cfRule type="expression" dxfId="0" priority="3">
      <formula>$K4="geliefert"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2022-02-05T22:37:38Z</dcterms:modified>
</cp:coreProperties>
</file>