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go40n\Desktop\McKesson\Inside Sales Executive Scorecard\"/>
    </mc:Choice>
  </mc:AlternateContent>
  <xr:revisionPtr revIDLastSave="0" documentId="8_{7259CDDB-32A6-4F9A-913B-F3BE971ED083}" xr6:coauthVersionLast="47" xr6:coauthVersionMax="47" xr10:uidLastSave="{00000000-0000-0000-0000-000000000000}"/>
  <bookViews>
    <workbookView xWindow="-108" yWindow="-108" windowWidth="23256" windowHeight="12456" xr2:uid="{7F604139-0394-42A8-B33D-F2C44E0A744E}"/>
  </bookViews>
  <sheets>
    <sheet name="FY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C14" i="1"/>
  <c r="D14" i="1"/>
  <c r="E14" i="1"/>
  <c r="F14" i="1"/>
  <c r="G14" i="1"/>
  <c r="H14" i="1"/>
  <c r="I14" i="1"/>
  <c r="J14" i="1"/>
  <c r="K14" i="1"/>
  <c r="L14" i="1"/>
  <c r="M14" i="1"/>
  <c r="B14" i="1"/>
  <c r="B10" i="1" l="1"/>
  <c r="N17" i="1" l="1"/>
  <c r="D15" i="1"/>
  <c r="C15" i="1"/>
  <c r="M10" i="1"/>
  <c r="L10" i="1"/>
  <c r="K10" i="1"/>
  <c r="J10" i="1"/>
  <c r="I10" i="1"/>
  <c r="H10" i="1"/>
  <c r="G10" i="1"/>
  <c r="F10" i="1"/>
  <c r="E10" i="1"/>
  <c r="D10" i="1"/>
  <c r="C10" i="1"/>
  <c r="N7" i="1"/>
  <c r="N6" i="1"/>
  <c r="N5" i="1"/>
  <c r="N15" i="1" l="1"/>
  <c r="N14" i="1"/>
  <c r="N10" i="1"/>
</calcChain>
</file>

<file path=xl/sharedStrings.xml><?xml version="1.0" encoding="utf-8"?>
<sst xmlns="http://schemas.openxmlformats.org/spreadsheetml/2006/main" count="25" uniqueCount="25">
  <si>
    <t>FY25 Months Reporting:</t>
  </si>
  <si>
    <t>Masters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</si>
  <si>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</si>
  <si>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</si>
  <si>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</si>
  <si>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</si>
  <si>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</si>
  <si>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</si>
  <si>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</si>
  <si>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</si>
  <si>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</si>
  <si>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</si>
  <si>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</si>
  <si>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</si>
  <si>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FY24 Total</t>
  </si>
  <si>
    <t>Net Sales</t>
  </si>
  <si>
    <t>Gross Profit</t>
  </si>
  <si>
    <t>Accounts</t>
  </si>
  <si>
    <t>% to Goal</t>
  </si>
  <si>
    <t>GP Goal</t>
  </si>
  <si>
    <t>Rev Goal</t>
  </si>
  <si>
    <t>Yrly Projected</t>
  </si>
  <si>
    <t>MoM Growth</t>
  </si>
  <si>
    <t>AOP</t>
  </si>
  <si>
    <t>AOP%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</si>
</sst>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64CCC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1" xfId="0" applyFont="1" applyBorder="1"/>
    <xf numFmtId="164" fontId="0" fillId="0" borderId="0" xfId="0" applyNumberFormat="1"/>
    <xf numFmtId="165" fontId="0" fillId="0" borderId="0" xfId="0" applyNumberFormat="1"/>
    <xf numFmtId="0" fontId="3" fillId="0" borderId="1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4" borderId="1" xfId="0" applyFont="1" applyFill="1" applyBorder="1"/>
    <xf numFmtId="165" fontId="0" fillId="0" borderId="1" xfId="0" applyNumberFormat="1" applyBorder="1"/>
    <xf numFmtId="165" fontId="3" fillId="0" borderId="1" xfId="0" applyNumberFormat="1" applyFont="1" applyBorder="1"/>
    <xf numFmtId="3" fontId="0" fillId="0" borderId="1" xfId="0" applyNumberFormat="1" applyBorder="1"/>
    <xf numFmtId="3" fontId="3" fillId="0" borderId="1" xfId="0" applyNumberFormat="1" applyFont="1" applyBorder="1"/>
    <xf numFmtId="0" fontId="5" fillId="0" borderId="0" xfId="0" applyFont="1"/>
    <xf numFmtId="3" fontId="0" fillId="0" borderId="0" xfId="0" applyNumberFormat="1"/>
    <xf numFmtId="0" fontId="3" fillId="0" borderId="0" xfId="0" applyFont="1"/>
    <xf numFmtId="0" fontId="6" fillId="0" borderId="0" xfId="0" applyFont="1"/>
    <xf numFmtId="9" fontId="0" fillId="0" borderId="1" xfId="0" applyNumberFormat="1" applyBorder="1"/>
    <xf numFmtId="9" fontId="3" fillId="0" borderId="1" xfId="0" applyNumberFormat="1" applyFont="1" applyBorder="1"/>
    <xf numFmtId="0" fontId="7" fillId="4" borderId="1" xfId="0" applyFont="1" applyFill="1" applyBorder="1"/>
    <xf numFmtId="165" fontId="8" fillId="5" borderId="1" xfId="0" applyNumberFormat="1" applyFont="1" applyFill="1" applyBorder="1"/>
    <xf numFmtId="165" fontId="2" fillId="5" borderId="1" xfId="0" applyNumberFormat="1" applyFont="1" applyFill="1" applyBorder="1"/>
    <xf numFmtId="0" fontId="0" fillId="0" borderId="1" xfId="0" applyBorder="1"/>
    <xf numFmtId="166" fontId="0" fillId="0" borderId="1" xfId="1" applyNumberFormat="1" applyFont="1" applyBorder="1"/>
    <xf numFmtId="165" fontId="3" fillId="5" borderId="1" xfId="0" applyNumberFormat="1" applyFont="1" applyFill="1" applyBorder="1"/>
    <xf numFmtId="10" fontId="0" fillId="0" borderId="1" xfId="0" applyNumberForma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95C9-8013-47F3-B736-6980C4BC79F4}">
  <dimension ref="A1:N19"/>
  <sheetViews>
    <sheetView showGridLines="0" tabSelected="1" workbookViewId="0">
      <selection activeCell="D17" sqref="D17"/>
    </sheetView>
  </sheetViews>
  <sheetFormatPr defaultRowHeight="14.4" x14ac:dyDescent="0.3"/>
  <cols>
    <col min="1" max="1" width="21.88671875" bestFit="1" customWidth="1"/>
    <col min="2" max="3" width="13.88671875" bestFit="1" customWidth="1"/>
    <col min="4" max="13" width="11.88671875" bestFit="1" customWidth="1"/>
    <col min="14" max="14" width="13.88671875" bestFit="1" customWidth="1"/>
  </cols>
  <sheetData>
    <row r="1" spans="1:14" x14ac:dyDescent="0.3">
      <c r="A1" s="1" t="s">
        <v>0</v>
      </c>
      <c r="C1" s="2"/>
      <c r="E1" s="2"/>
      <c r="H1" s="3"/>
    </row>
    <row r="2" spans="1:14" x14ac:dyDescent="0.3">
      <c r="A2" s="4">
        <v>3</v>
      </c>
    </row>
    <row r="3" spans="1:14" ht="25.8" x14ac:dyDescent="0.5">
      <c r="B3" s="24" t="s">
        <v>1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6"/>
    </row>
    <row r="4" spans="1:14" ht="15.6" x14ac:dyDescent="0.3"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</row>
    <row r="5" spans="1:14" ht="15.6" x14ac:dyDescent="0.3">
      <c r="A5" s="6" t="s">
        <v>15</v>
      </c>
      <c r="B5" s="7">
        <v>15796713</v>
      </c>
      <c r="C5" s="7">
        <v>15556543</v>
      </c>
      <c r="D5" s="7">
        <v>13698693</v>
      </c>
      <c r="E5" s="7"/>
      <c r="F5" s="7"/>
      <c r="G5" s="7"/>
      <c r="H5" s="7"/>
      <c r="I5" s="7"/>
      <c r="J5" s="7"/>
      <c r="K5" s="7"/>
      <c r="L5" s="7"/>
      <c r="M5" s="7"/>
      <c r="N5" s="8">
        <f>SUM(B5:M5)</f>
        <v>45051949</v>
      </c>
    </row>
    <row r="6" spans="1:14" ht="15.6" x14ac:dyDescent="0.3">
      <c r="A6" s="6" t="s">
        <v>16</v>
      </c>
      <c r="B6" s="7">
        <v>5322142.8699999899</v>
      </c>
      <c r="C6" s="7">
        <v>5499754.2399999853</v>
      </c>
      <c r="D6" s="7">
        <v>4869433.1099999743</v>
      </c>
      <c r="E6" s="7"/>
      <c r="F6" s="7"/>
      <c r="G6" s="7"/>
      <c r="H6" s="7"/>
      <c r="I6" s="7"/>
      <c r="J6" s="7"/>
      <c r="K6" s="7"/>
      <c r="L6" s="7"/>
      <c r="M6" s="7"/>
      <c r="N6" s="8">
        <f t="shared" ref="N6" si="0">SUM(B6:M6)</f>
        <v>15691330.21999995</v>
      </c>
    </row>
    <row r="7" spans="1:14" ht="15.6" x14ac:dyDescent="0.3">
      <c r="A7" s="6" t="s">
        <v>17</v>
      </c>
      <c r="B7" s="9">
        <v>4749</v>
      </c>
      <c r="C7" s="9">
        <v>4749</v>
      </c>
      <c r="D7" s="9">
        <v>4749</v>
      </c>
      <c r="E7" s="9">
        <v>4749</v>
      </c>
      <c r="F7" s="9">
        <v>4749</v>
      </c>
      <c r="G7" s="9">
        <v>4749</v>
      </c>
      <c r="H7" s="9">
        <v>4749</v>
      </c>
      <c r="I7" s="9">
        <v>4749</v>
      </c>
      <c r="J7" s="9">
        <v>4749</v>
      </c>
      <c r="K7" s="9">
        <v>4749</v>
      </c>
      <c r="L7" s="9">
        <v>4749</v>
      </c>
      <c r="M7" s="9">
        <v>4749</v>
      </c>
      <c r="N7" s="10">
        <f>AVERAGE(B7:M7)</f>
        <v>4749</v>
      </c>
    </row>
    <row r="8" spans="1:14" ht="15.6" x14ac:dyDescent="0.3">
      <c r="A8" s="11"/>
      <c r="B8" s="12"/>
      <c r="N8" s="13"/>
    </row>
    <row r="9" spans="1:14" ht="15.6" x14ac:dyDescent="0.3">
      <c r="A9" s="1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3"/>
    </row>
    <row r="10" spans="1:14" ht="15.6" x14ac:dyDescent="0.3">
      <c r="A10" s="6" t="s">
        <v>18</v>
      </c>
      <c r="B10" s="15">
        <f>IFERROR(IF(B11="",B5/B12,B6/B11),"")</f>
        <v>7.4208740691893468E-2</v>
      </c>
      <c r="C10" s="15">
        <f t="shared" ref="C10:M10" si="1">IFERROR(IF(C11="",C5/C12,C6/C11),"")</f>
        <v>7.6685246193945442E-2</v>
      </c>
      <c r="D10" s="15">
        <f t="shared" si="1"/>
        <v>6.7896429653063625E-2</v>
      </c>
      <c r="E10" s="15">
        <f t="shared" si="1"/>
        <v>0</v>
      </c>
      <c r="F10" s="15">
        <f t="shared" si="1"/>
        <v>0</v>
      </c>
      <c r="G10" s="15">
        <f t="shared" si="1"/>
        <v>0</v>
      </c>
      <c r="H10" s="15">
        <f t="shared" si="1"/>
        <v>0</v>
      </c>
      <c r="I10" s="15">
        <f t="shared" si="1"/>
        <v>0</v>
      </c>
      <c r="J10" s="15">
        <f t="shared" si="1"/>
        <v>0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6">
        <f>IFERROR(IF(N11="",N5/N12,N6/N11),"")</f>
        <v>0.21879041653890255</v>
      </c>
    </row>
    <row r="11" spans="1:14" ht="15.6" x14ac:dyDescent="0.3">
      <c r="A11" s="6" t="s">
        <v>19</v>
      </c>
      <c r="B11" s="7">
        <v>71718544.478432015</v>
      </c>
      <c r="C11" s="7">
        <v>71718544.478432015</v>
      </c>
      <c r="D11" s="7">
        <v>71718544.478432015</v>
      </c>
      <c r="E11" s="7">
        <v>71718544.478432015</v>
      </c>
      <c r="F11" s="7">
        <v>71718544.478432015</v>
      </c>
      <c r="G11" s="7">
        <v>71718544.478432015</v>
      </c>
      <c r="H11" s="7">
        <v>71718544.478432015</v>
      </c>
      <c r="I11" s="7">
        <v>71718544.478432015</v>
      </c>
      <c r="J11" s="7">
        <v>71718544.478432015</v>
      </c>
      <c r="K11" s="7">
        <v>71718544.478432015</v>
      </c>
      <c r="L11" s="7">
        <v>71718544.478432015</v>
      </c>
      <c r="M11" s="7">
        <v>71718544.478432015</v>
      </c>
      <c r="N11" s="8">
        <v>71718544.478432015</v>
      </c>
    </row>
    <row r="12" spans="1:14" ht="15.6" x14ac:dyDescent="0.3">
      <c r="A12" s="17" t="s">
        <v>20</v>
      </c>
      <c r="B12" s="18">
        <v>234381361.26514089</v>
      </c>
      <c r="C12" s="18">
        <v>234381361.26514089</v>
      </c>
      <c r="D12" s="18">
        <v>234381361.26514089</v>
      </c>
      <c r="E12" s="18">
        <v>234381361.26514089</v>
      </c>
      <c r="F12" s="18">
        <v>234381361.26514089</v>
      </c>
      <c r="G12" s="18">
        <v>234381361.26514089</v>
      </c>
      <c r="H12" s="18">
        <v>234381361.26514089</v>
      </c>
      <c r="I12" s="18">
        <v>234381361.26514089</v>
      </c>
      <c r="J12" s="18">
        <v>234381361.26514089</v>
      </c>
      <c r="K12" s="18">
        <v>234381361.26514089</v>
      </c>
      <c r="L12" s="18">
        <v>234381361.26514089</v>
      </c>
      <c r="M12" s="18">
        <v>234381361.26514089</v>
      </c>
      <c r="N12" s="19">
        <v>234381361.26514089</v>
      </c>
    </row>
    <row r="13" spans="1:14" x14ac:dyDescent="0.3">
      <c r="N13" s="13"/>
    </row>
    <row r="14" spans="1:14" x14ac:dyDescent="0.3">
      <c r="A14" s="20" t="s">
        <v>21</v>
      </c>
      <c r="B14" s="15" t="str">
        <f>IFERROR(IF(B11="",(((B5/$B$2)*12)/B12),((B6/$B$2)*12)/B11),"")</f>
        <v/>
      </c>
      <c r="C14" s="15" t="str">
        <f t="shared" ref="C14:N14" si="2">IFERROR(IF(C11="",(((C5/$B$2)*12)/C12),((C6/$B$2)*12)/C11),"")</f>
        <v/>
      </c>
      <c r="D14" s="15" t="str">
        <f t="shared" si="2"/>
        <v/>
      </c>
      <c r="E14" s="15" t="str">
        <f t="shared" si="2"/>
        <v/>
      </c>
      <c r="F14" s="15" t="str">
        <f t="shared" si="2"/>
        <v/>
      </c>
      <c r="G14" s="15" t="str">
        <f t="shared" si="2"/>
        <v/>
      </c>
      <c r="H14" s="15" t="str">
        <f t="shared" si="2"/>
        <v/>
      </c>
      <c r="I14" s="15" t="str">
        <f t="shared" si="2"/>
        <v/>
      </c>
      <c r="J14" s="15" t="str">
        <f t="shared" si="2"/>
        <v/>
      </c>
      <c r="K14" s="15" t="str">
        <f t="shared" si="2"/>
        <v/>
      </c>
      <c r="L14" s="15" t="str">
        <f t="shared" si="2"/>
        <v/>
      </c>
      <c r="M14" s="15" t="str">
        <f t="shared" si="2"/>
        <v/>
      </c>
      <c r="N14" s="15" t="str">
        <f t="shared" si="2"/>
        <v/>
      </c>
    </row>
    <row r="15" spans="1:14" x14ac:dyDescent="0.3">
      <c r="A15" s="20" t="s">
        <v>22</v>
      </c>
      <c r="B15" s="15"/>
      <c r="C15" s="15">
        <f t="shared" ref="C15:D15" si="3">IF(C6&lt;&gt;"",((C6-B6)/B6),((C5-B5)/B5))</f>
        <v>3.3372153724237734E-2</v>
      </c>
      <c r="D15" s="15">
        <f t="shared" si="3"/>
        <v>-0.11460896296340921</v>
      </c>
      <c r="E15" s="15">
        <f>IFERROR(IF(E6&lt;&gt;"",((E6-D6)/D6),((E5-D5)/D5)),"")</f>
        <v>-1</v>
      </c>
      <c r="F15" s="15" t="str">
        <f t="shared" ref="F15:N15" si="4">IFERROR(IF(F6&lt;&gt;"",((F6-E6)/E6),((F5-E5)/E5)),"")</f>
        <v/>
      </c>
      <c r="G15" s="15" t="str">
        <f t="shared" si="4"/>
        <v/>
      </c>
      <c r="H15" s="15" t="str">
        <f t="shared" si="4"/>
        <v/>
      </c>
      <c r="I15" s="15" t="str">
        <f t="shared" si="4"/>
        <v/>
      </c>
      <c r="J15" s="15" t="str">
        <f t="shared" si="4"/>
        <v/>
      </c>
      <c r="K15" s="15" t="str">
        <f t="shared" si="4"/>
        <v/>
      </c>
      <c r="L15" s="15" t="str">
        <f t="shared" si="4"/>
        <v/>
      </c>
      <c r="M15" s="15" t="str">
        <f t="shared" si="4"/>
        <v/>
      </c>
      <c r="N15" s="15" t="str">
        <f t="shared" si="4"/>
        <v/>
      </c>
    </row>
    <row r="17" spans="1:14" x14ac:dyDescent="0.3">
      <c r="A17" s="20" t="s">
        <v>23</v>
      </c>
      <c r="B17" s="7">
        <v>2958902.8699999899</v>
      </c>
      <c r="C17" s="21">
        <v>3150973.2399999858</v>
      </c>
      <c r="D17" s="7">
        <v>1273366.1099999745</v>
      </c>
      <c r="E17" s="7"/>
      <c r="F17" s="7"/>
      <c r="G17" s="7"/>
      <c r="H17" s="7"/>
      <c r="I17" s="7"/>
      <c r="J17" s="7"/>
      <c r="K17" s="7"/>
      <c r="L17" s="7"/>
      <c r="M17" s="7"/>
      <c r="N17" s="22">
        <f>SUM(B17:M17)</f>
        <v>7383242.2199999494</v>
      </c>
    </row>
    <row r="18" spans="1:14" x14ac:dyDescent="0.3">
      <c r="B18" s="2"/>
    </row>
    <row r="19" spans="1:14" x14ac:dyDescent="0.3">
      <c r="A19" s="20" t="s">
        <v>24</v>
      </c>
      <c r="B19" s="23">
        <v>0.1736710024437039</v>
      </c>
      <c r="J19" s="2"/>
    </row>
  </sheetData>
  <mergeCells count="1">
    <mergeCell ref="B3:N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8636d8a-de31-495c-ad37-633303c22b60">
      <Terms xmlns="http://schemas.microsoft.com/office/infopath/2007/PartnerControls"/>
    </lcf76f155ced4ddcb4097134ff3c332f>
    <TaxCatchAll xmlns="cdee9f83-65a4-4220-8fe3-3562051ce84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9128324FDF4748B9CEE95918AB0704" ma:contentTypeVersion="15" ma:contentTypeDescription="Create a new document." ma:contentTypeScope="" ma:versionID="13bbb9146a6d365aab5b57db734bf00a">
  <xsd:schema xmlns:xsd="http://www.w3.org/2001/XMLSchema" xmlns:xs="http://www.w3.org/2001/XMLSchema" xmlns:p="http://schemas.microsoft.com/office/2006/metadata/properties" xmlns:ns2="48636d8a-de31-495c-ad37-633303c22b60" xmlns:ns3="cdee9f83-65a4-4220-8fe3-3562051ce843" targetNamespace="http://schemas.microsoft.com/office/2006/metadata/properties" ma:root="true" ma:fieldsID="b24b1b8981c5963f809eeaf364558374" ns2:_="" ns3:_="">
    <xsd:import namespace="48636d8a-de31-495c-ad37-633303c22b60"/>
    <xsd:import namespace="cdee9f83-65a4-4220-8fe3-3562051ce8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36d8a-de31-495c-ad37-633303c22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1ce247b-15c6-4ea5-b045-d9bd4d2c65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ee9f83-65a4-4220-8fe3-3562051ce84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3800d4a-b2d5-453d-8928-271f1232caf2}" ma:internalName="TaxCatchAll" ma:showField="CatchAllData" ma:web="cdee9f83-65a4-4220-8fe3-3562051ce8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456165-86EF-4067-8D7D-7870A81313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21EEE1-FF5E-4A01-A5AD-26BEC7F7611D}">
  <ds:schemaRefs>
    <ds:schemaRef ds:uri="http://schemas.microsoft.com/office/2006/metadata/properties"/>
    <ds:schemaRef ds:uri="http://schemas.microsoft.com/office/infopath/2007/PartnerControls"/>
    <ds:schemaRef ds:uri="48636d8a-de31-495c-ad37-633303c22b60"/>
    <ds:schemaRef ds:uri="cdee9f83-65a4-4220-8fe3-3562051ce843"/>
  </ds:schemaRefs>
</ds:datastoreItem>
</file>

<file path=customXml/itemProps3.xml><?xml version="1.0" encoding="utf-8"?>
<ds:datastoreItem xmlns:ds="http://schemas.openxmlformats.org/officeDocument/2006/customXml" ds:itemID="{7E524F9B-CCB8-4EA0-8C82-5BAFED5B7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636d8a-de31-495c-ad37-633303c22b60"/>
    <ds:schemaRef ds:uri="cdee9f83-65a4-4220-8fe3-3562051ce8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a67ef1b-ca59-4db2-9a8c-aa8d94617a16}" enabled="0" method="" siteId="{da67ef1b-ca59-4db2-9a8c-aa8d94617a1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Alford, Joshua</dc:creator>
  <cp:lastModifiedBy>Hu, Felicia</cp:lastModifiedBy>
  <dcterms:created xsi:type="dcterms:W3CDTF">2024-05-20T20:45:25Z</dcterms:created>
  <dcterms:modified xsi:type="dcterms:W3CDTF">2024-07-22T17:12:03Z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0x010100B39128324FDF4748B9CEE95918AB0704</vt:lpwstr>
  </property>
  <property fmtid="{D5CDD505-2E9C-101B-9397-08002B2CF9AE}" pid="3" name="MediaServiceImageTags">
    <vt:lpwstr/>
  </property>
</Properties>
</file>